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gonzalezguarda/Desktop/4 ms/MANUSCRITO FRUTA/Manuscript/Nature enero 2025/"/>
    </mc:Choice>
  </mc:AlternateContent>
  <xr:revisionPtr revIDLastSave="0" documentId="13_ncr:1_{9AF743E3-317E-4849-8CFF-C99C833D3C41}" xr6:coauthVersionLast="45" xr6:coauthVersionMax="47" xr10:uidLastSave="{00000000-0000-0000-0000-000000000000}"/>
  <bookViews>
    <workbookView xWindow="100" yWindow="560" windowWidth="28100" windowHeight="15920" firstSheet="1" activeTab="6" xr2:uid="{6C817456-B6C7-FB4B-89CB-BF224FA614F1}"/>
  </bookViews>
  <sheets>
    <sheet name="bioapatite raw data" sheetId="1" r:id="rId1"/>
    <sheet name="N. platensis (South America)" sheetId="12" r:id="rId2"/>
    <sheet name="C. Hyodon (South America)" sheetId="13" r:id="rId3"/>
    <sheet name="Gomphotheres, p-value " sheetId="14" r:id="rId4"/>
    <sheet name="raw data dental microwear " sheetId="5" r:id="rId5"/>
    <sheet name="speciesxmegafauna" sheetId="11" r:id="rId6"/>
    <sheet name="stable isotopes of modern plant" sheetId="7" r:id="rId7"/>
    <sheet name="Oxygen deer Pudu pud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" i="14" l="1"/>
  <c r="H90" i="12" l="1"/>
  <c r="I90" i="12"/>
  <c r="I96" i="12"/>
  <c r="J96" i="12"/>
  <c r="J90" i="12"/>
  <c r="F81" i="1"/>
  <c r="F80" i="1"/>
  <c r="F79" i="1"/>
  <c r="F78" i="1"/>
  <c r="F77" i="1"/>
  <c r="G262" i="12"/>
  <c r="G261" i="12"/>
  <c r="K264" i="12"/>
  <c r="G264" i="12"/>
  <c r="K263" i="12"/>
  <c r="G263" i="12"/>
  <c r="M18" i="13"/>
  <c r="M19" i="13"/>
  <c r="M20" i="13"/>
  <c r="M21" i="13"/>
  <c r="M22" i="13"/>
  <c r="M23" i="13"/>
  <c r="M24" i="13"/>
  <c r="M25" i="13"/>
  <c r="K18" i="13"/>
  <c r="K19" i="13"/>
  <c r="K20" i="13"/>
  <c r="K21" i="13"/>
  <c r="K22" i="13"/>
  <c r="K23" i="13"/>
  <c r="K24" i="13"/>
  <c r="K25" i="13"/>
  <c r="H18" i="13"/>
  <c r="H19" i="13"/>
  <c r="H20" i="13"/>
  <c r="H21" i="13"/>
  <c r="H22" i="13"/>
  <c r="H23" i="13"/>
  <c r="H24" i="13"/>
  <c r="I24" i="13"/>
  <c r="H25" i="13"/>
  <c r="I25" i="13"/>
  <c r="I196" i="12"/>
  <c r="J196" i="12"/>
  <c r="I197" i="12"/>
  <c r="J197" i="12"/>
  <c r="I198" i="12"/>
  <c r="J198" i="12"/>
  <c r="I199" i="12"/>
  <c r="J199" i="12"/>
  <c r="I195" i="12"/>
  <c r="J195" i="12"/>
  <c r="M17" i="13"/>
  <c r="K17" i="13"/>
  <c r="H17" i="13"/>
  <c r="I17" i="13"/>
  <c r="K16" i="13"/>
  <c r="H16" i="13"/>
  <c r="K15" i="13"/>
  <c r="H15" i="13"/>
  <c r="I15" i="13"/>
  <c r="K14" i="13"/>
  <c r="H14" i="13"/>
  <c r="K13" i="13"/>
  <c r="H13" i="13"/>
  <c r="I13" i="13"/>
  <c r="M12" i="13"/>
  <c r="K12" i="13"/>
  <c r="H12" i="13"/>
  <c r="I12" i="13"/>
  <c r="J12" i="13"/>
  <c r="M11" i="13"/>
  <c r="K11" i="13"/>
  <c r="H11" i="13"/>
  <c r="K10" i="13"/>
  <c r="H10" i="13"/>
  <c r="K9" i="13"/>
  <c r="H9" i="13"/>
  <c r="K8" i="13"/>
  <c r="H8" i="13"/>
  <c r="M7" i="13"/>
  <c r="K7" i="13"/>
  <c r="H7" i="13"/>
  <c r="M6" i="13"/>
  <c r="K6" i="13"/>
  <c r="H6" i="13"/>
  <c r="K5" i="13"/>
  <c r="H5" i="13"/>
  <c r="I5" i="13"/>
  <c r="K4" i="13"/>
  <c r="H4" i="13"/>
  <c r="M3" i="13"/>
  <c r="K3" i="13"/>
  <c r="H3" i="13"/>
  <c r="I3" i="13"/>
  <c r="J3" i="13"/>
  <c r="J25" i="13"/>
  <c r="J24" i="13"/>
  <c r="I21" i="13"/>
  <c r="J21" i="13"/>
  <c r="I20" i="13"/>
  <c r="J20" i="13"/>
  <c r="I23" i="13"/>
  <c r="J23" i="13"/>
  <c r="I19" i="13"/>
  <c r="J19" i="13"/>
  <c r="I4" i="13"/>
  <c r="J4" i="13"/>
  <c r="J15" i="13"/>
  <c r="I16" i="13"/>
  <c r="J16" i="13"/>
  <c r="J5" i="13"/>
  <c r="I6" i="13"/>
  <c r="J6" i="13"/>
  <c r="J13" i="13"/>
  <c r="I14" i="13"/>
  <c r="J14" i="13"/>
  <c r="J17" i="13"/>
  <c r="I22" i="13"/>
  <c r="J22" i="13"/>
  <c r="I18" i="13"/>
  <c r="J18" i="13"/>
  <c r="I7" i="13"/>
  <c r="J7" i="13"/>
  <c r="I8" i="13"/>
  <c r="J8" i="13"/>
  <c r="I9" i="13"/>
  <c r="J9" i="13"/>
  <c r="I10" i="13"/>
  <c r="J10" i="13"/>
  <c r="I11" i="13"/>
  <c r="J11" i="13"/>
  <c r="L257" i="12"/>
  <c r="M257" i="12"/>
  <c r="I257" i="12"/>
  <c r="J257" i="12"/>
  <c r="L256" i="12"/>
  <c r="M256" i="12"/>
  <c r="I256" i="12"/>
  <c r="J256" i="12"/>
  <c r="L255" i="12"/>
  <c r="M255" i="12"/>
  <c r="I255" i="12"/>
  <c r="J255" i="12"/>
  <c r="H254" i="12"/>
  <c r="L253" i="12"/>
  <c r="I253" i="12"/>
  <c r="J253" i="12"/>
  <c r="L252" i="12"/>
  <c r="I252" i="12"/>
  <c r="J252" i="12"/>
  <c r="L251" i="12"/>
  <c r="M251" i="12"/>
  <c r="I251" i="12"/>
  <c r="J251" i="12"/>
  <c r="L250" i="12"/>
  <c r="M250" i="12"/>
  <c r="I250" i="12"/>
  <c r="J250" i="12"/>
  <c r="L249" i="12"/>
  <c r="I249" i="12"/>
  <c r="J249" i="12"/>
  <c r="L248" i="12"/>
  <c r="I248" i="12"/>
  <c r="J248" i="12"/>
  <c r="L247" i="12"/>
  <c r="M247" i="12"/>
  <c r="I247" i="12"/>
  <c r="J247" i="12"/>
  <c r="L246" i="12"/>
  <c r="M246" i="12"/>
  <c r="I246" i="12"/>
  <c r="J246" i="12"/>
  <c r="L245" i="12"/>
  <c r="I245" i="12"/>
  <c r="J245" i="12"/>
  <c r="L244" i="12"/>
  <c r="I244" i="12"/>
  <c r="J244" i="12"/>
  <c r="I243" i="12"/>
  <c r="J243" i="12"/>
  <c r="L242" i="12"/>
  <c r="M242" i="12"/>
  <c r="I242" i="12"/>
  <c r="J242" i="12"/>
  <c r="L241" i="12"/>
  <c r="M241" i="12"/>
  <c r="I241" i="12"/>
  <c r="J241" i="12"/>
  <c r="L240" i="12"/>
  <c r="M240" i="12"/>
  <c r="I240" i="12"/>
  <c r="J240" i="12"/>
  <c r="L239" i="12"/>
  <c r="I239" i="12"/>
  <c r="J239" i="12"/>
  <c r="I238" i="12"/>
  <c r="J238" i="12"/>
  <c r="I237" i="12"/>
  <c r="J237" i="12"/>
  <c r="I236" i="12"/>
  <c r="J236" i="12"/>
  <c r="L235" i="12"/>
  <c r="I235" i="12"/>
  <c r="J235" i="12"/>
  <c r="I234" i="12"/>
  <c r="J234" i="12"/>
  <c r="I233" i="12"/>
  <c r="J233" i="12"/>
  <c r="H232" i="12"/>
  <c r="I232" i="12"/>
  <c r="J232" i="12"/>
  <c r="L231" i="12"/>
  <c r="H231" i="12"/>
  <c r="L230" i="12"/>
  <c r="I230" i="12"/>
  <c r="J230" i="12"/>
  <c r="I229" i="12"/>
  <c r="J229" i="12"/>
  <c r="L228" i="12"/>
  <c r="I228" i="12"/>
  <c r="J228" i="12"/>
  <c r="L227" i="12"/>
  <c r="I227" i="12"/>
  <c r="M226" i="12"/>
  <c r="K226" i="12"/>
  <c r="H226" i="12"/>
  <c r="I226" i="12"/>
  <c r="J226" i="12"/>
  <c r="K225" i="12"/>
  <c r="H225" i="12"/>
  <c r="I225" i="12"/>
  <c r="J225" i="12"/>
  <c r="K224" i="12"/>
  <c r="H224" i="12"/>
  <c r="I224" i="12"/>
  <c r="J224" i="12"/>
  <c r="K223" i="12"/>
  <c r="H223" i="12"/>
  <c r="I223" i="12"/>
  <c r="J223" i="12"/>
  <c r="K222" i="12"/>
  <c r="H222" i="12"/>
  <c r="I222" i="12"/>
  <c r="J222" i="12"/>
  <c r="M221" i="12"/>
  <c r="K221" i="12"/>
  <c r="H221" i="12"/>
  <c r="I221" i="12"/>
  <c r="J221" i="12"/>
  <c r="M220" i="12"/>
  <c r="K220" i="12"/>
  <c r="I220" i="12"/>
  <c r="J220" i="12"/>
  <c r="K219" i="12"/>
  <c r="H219" i="12"/>
  <c r="I219" i="12"/>
  <c r="J219" i="12"/>
  <c r="M218" i="12"/>
  <c r="K218" i="12"/>
  <c r="H218" i="12"/>
  <c r="I218" i="12"/>
  <c r="I217" i="12"/>
  <c r="J217" i="12"/>
  <c r="H216" i="12"/>
  <c r="H215" i="12"/>
  <c r="I215" i="12"/>
  <c r="I214" i="12"/>
  <c r="J214" i="12"/>
  <c r="L213" i="12"/>
  <c r="H213" i="12"/>
  <c r="L212" i="12"/>
  <c r="I212" i="12"/>
  <c r="L211" i="12"/>
  <c r="M211" i="12"/>
  <c r="H211" i="12"/>
  <c r="I211" i="12"/>
  <c r="J211" i="12"/>
  <c r="L210" i="12"/>
  <c r="M210" i="12"/>
  <c r="H210" i="12"/>
  <c r="I210" i="12"/>
  <c r="L209" i="12"/>
  <c r="M209" i="12"/>
  <c r="H209" i="12"/>
  <c r="K208" i="12"/>
  <c r="H208" i="12"/>
  <c r="H207" i="12"/>
  <c r="K206" i="12"/>
  <c r="H206" i="12"/>
  <c r="I206" i="12"/>
  <c r="K205" i="12"/>
  <c r="H205" i="12"/>
  <c r="I205" i="12"/>
  <c r="K204" i="12"/>
  <c r="H204" i="12"/>
  <c r="I204" i="12"/>
  <c r="K203" i="12"/>
  <c r="H203" i="12"/>
  <c r="K202" i="12"/>
  <c r="H202" i="12"/>
  <c r="I202" i="12"/>
  <c r="K201" i="12"/>
  <c r="H201" i="12"/>
  <c r="I201" i="12"/>
  <c r="K200" i="12"/>
  <c r="H200" i="12"/>
  <c r="I200" i="12"/>
  <c r="L194" i="12"/>
  <c r="M194" i="12"/>
  <c r="I194" i="12"/>
  <c r="J194" i="12"/>
  <c r="L193" i="12"/>
  <c r="H193" i="12"/>
  <c r="L192" i="12"/>
  <c r="H192" i="12"/>
  <c r="I192" i="12"/>
  <c r="I191" i="12"/>
  <c r="J191" i="12"/>
  <c r="H190" i="12"/>
  <c r="I189" i="12"/>
  <c r="J189" i="12"/>
  <c r="L188" i="12"/>
  <c r="H188" i="12"/>
  <c r="I188" i="12"/>
  <c r="J188" i="12"/>
  <c r="L187" i="12"/>
  <c r="H187" i="12"/>
  <c r="I187" i="12"/>
  <c r="J187" i="12"/>
  <c r="H186" i="12"/>
  <c r="I186" i="12"/>
  <c r="J186" i="12"/>
  <c r="L185" i="12"/>
  <c r="I185" i="12"/>
  <c r="J185" i="12"/>
  <c r="I184" i="12"/>
  <c r="J184" i="12"/>
  <c r="H183" i="12"/>
  <c r="I183" i="12"/>
  <c r="J183" i="12"/>
  <c r="L182" i="12"/>
  <c r="M182" i="12"/>
  <c r="H182" i="12"/>
  <c r="I182" i="12"/>
  <c r="L181" i="12"/>
  <c r="H181" i="12"/>
  <c r="I181" i="12"/>
  <c r="J181" i="12"/>
  <c r="L180" i="12"/>
  <c r="H180" i="12"/>
  <c r="I180" i="12"/>
  <c r="J180" i="12"/>
  <c r="L179" i="12"/>
  <c r="I179" i="12"/>
  <c r="J179" i="12"/>
  <c r="I178" i="12"/>
  <c r="J178" i="12"/>
  <c r="L177" i="12"/>
  <c r="I177" i="12"/>
  <c r="J177" i="12"/>
  <c r="L176" i="12"/>
  <c r="I176" i="12"/>
  <c r="J176" i="12"/>
  <c r="L175" i="12"/>
  <c r="H175" i="12"/>
  <c r="L174" i="12"/>
  <c r="M174" i="12"/>
  <c r="H174" i="12"/>
  <c r="I174" i="12"/>
  <c r="J174" i="12"/>
  <c r="L173" i="12"/>
  <c r="M173" i="12"/>
  <c r="I173" i="12"/>
  <c r="J173" i="12"/>
  <c r="L172" i="12"/>
  <c r="M172" i="12"/>
  <c r="H172" i="12"/>
  <c r="I172" i="12"/>
  <c r="J172" i="12"/>
  <c r="L171" i="12"/>
  <c r="M171" i="12"/>
  <c r="H171" i="12"/>
  <c r="I171" i="12"/>
  <c r="L170" i="12"/>
  <c r="M170" i="12"/>
  <c r="I170" i="12"/>
  <c r="J170" i="12"/>
  <c r="L169" i="12"/>
  <c r="M169" i="12"/>
  <c r="H169" i="12"/>
  <c r="L168" i="12"/>
  <c r="M168" i="12"/>
  <c r="I168" i="12"/>
  <c r="J168" i="12"/>
  <c r="L167" i="12"/>
  <c r="M167" i="12"/>
  <c r="H167" i="12"/>
  <c r="I167" i="12"/>
  <c r="L166" i="12"/>
  <c r="M166" i="12"/>
  <c r="I166" i="12"/>
  <c r="J166" i="12"/>
  <c r="L165" i="12"/>
  <c r="M165" i="12"/>
  <c r="I165" i="12"/>
  <c r="J165" i="12"/>
  <c r="L164" i="12"/>
  <c r="M164" i="12"/>
  <c r="H164" i="12"/>
  <c r="I164" i="12"/>
  <c r="J164" i="12"/>
  <c r="L163" i="12"/>
  <c r="M163" i="12"/>
  <c r="H163" i="12"/>
  <c r="I163" i="12"/>
  <c r="L162" i="12"/>
  <c r="M162" i="12"/>
  <c r="I162" i="12"/>
  <c r="J162" i="12"/>
  <c r="K161" i="12"/>
  <c r="H161" i="12"/>
  <c r="K160" i="12"/>
  <c r="H160" i="12"/>
  <c r="I160" i="12"/>
  <c r="M159" i="12"/>
  <c r="K159" i="12"/>
  <c r="H159" i="12"/>
  <c r="M158" i="12"/>
  <c r="K158" i="12"/>
  <c r="H158" i="12"/>
  <c r="I158" i="12"/>
  <c r="K157" i="12"/>
  <c r="H157" i="12"/>
  <c r="I157" i="12"/>
  <c r="K156" i="12"/>
  <c r="H156" i="12"/>
  <c r="K155" i="12"/>
  <c r="H155" i="12"/>
  <c r="I155" i="12"/>
  <c r="K154" i="12"/>
  <c r="H154" i="12"/>
  <c r="I154" i="12"/>
  <c r="K153" i="12"/>
  <c r="H153" i="12"/>
  <c r="I153" i="12"/>
  <c r="K152" i="12"/>
  <c r="H152" i="12"/>
  <c r="K151" i="12"/>
  <c r="H151" i="12"/>
  <c r="I151" i="12"/>
  <c r="M150" i="12"/>
  <c r="K150" i="12"/>
  <c r="H150" i="12"/>
  <c r="L149" i="12"/>
  <c r="H149" i="12"/>
  <c r="I149" i="12"/>
  <c r="H148" i="12"/>
  <c r="H147" i="12"/>
  <c r="I147" i="12"/>
  <c r="J147" i="12"/>
  <c r="L146" i="12"/>
  <c r="M146" i="12"/>
  <c r="I146" i="12"/>
  <c r="J146" i="12"/>
  <c r="L145" i="12"/>
  <c r="M145" i="12"/>
  <c r="I145" i="12"/>
  <c r="J145" i="12"/>
  <c r="L144" i="12"/>
  <c r="M144" i="12"/>
  <c r="I144" i="12"/>
  <c r="J144" i="12"/>
  <c r="L143" i="12"/>
  <c r="M143" i="12"/>
  <c r="H143" i="12"/>
  <c r="L142" i="12"/>
  <c r="H142" i="12"/>
  <c r="L141" i="12"/>
  <c r="M141" i="12"/>
  <c r="H141" i="12"/>
  <c r="I141" i="12"/>
  <c r="L140" i="12"/>
  <c r="M140" i="12"/>
  <c r="I140" i="12"/>
  <c r="J140" i="12"/>
  <c r="L139" i="12"/>
  <c r="M139" i="12"/>
  <c r="I139" i="12"/>
  <c r="J139" i="12"/>
  <c r="L138" i="12"/>
  <c r="M138" i="12"/>
  <c r="I138" i="12"/>
  <c r="J138" i="12"/>
  <c r="L137" i="12"/>
  <c r="M137" i="12"/>
  <c r="H137" i="12"/>
  <c r="I137" i="12"/>
  <c r="J137" i="12"/>
  <c r="L136" i="12"/>
  <c r="M136" i="12"/>
  <c r="H136" i="12"/>
  <c r="I136" i="12"/>
  <c r="J136" i="12"/>
  <c r="L135" i="12"/>
  <c r="M135" i="12"/>
  <c r="H135" i="12"/>
  <c r="L134" i="12"/>
  <c r="M134" i="12"/>
  <c r="H134" i="12"/>
  <c r="I134" i="12"/>
  <c r="L133" i="12"/>
  <c r="M133" i="12"/>
  <c r="H133" i="12"/>
  <c r="I133" i="12"/>
  <c r="J133" i="12"/>
  <c r="L132" i="12"/>
  <c r="M132" i="12"/>
  <c r="H132" i="12"/>
  <c r="I132" i="12"/>
  <c r="J132" i="12"/>
  <c r="M131" i="12"/>
  <c r="K131" i="12"/>
  <c r="H131" i="12"/>
  <c r="M130" i="12"/>
  <c r="K130" i="12"/>
  <c r="H130" i="12"/>
  <c r="I130" i="12"/>
  <c r="M129" i="12"/>
  <c r="K129" i="12"/>
  <c r="H129" i="12"/>
  <c r="I129" i="12"/>
  <c r="J129" i="12"/>
  <c r="M128" i="12"/>
  <c r="K128" i="12"/>
  <c r="H128" i="12"/>
  <c r="I128" i="12"/>
  <c r="J128" i="12"/>
  <c r="M127" i="12"/>
  <c r="K127" i="12"/>
  <c r="H127" i="12"/>
  <c r="M126" i="12"/>
  <c r="K126" i="12"/>
  <c r="H126" i="12"/>
  <c r="I126" i="12"/>
  <c r="M125" i="12"/>
  <c r="K125" i="12"/>
  <c r="H125" i="12"/>
  <c r="I125" i="12"/>
  <c r="J125" i="12"/>
  <c r="M124" i="12"/>
  <c r="K124" i="12"/>
  <c r="H124" i="12"/>
  <c r="I124" i="12"/>
  <c r="J124" i="12"/>
  <c r="M123" i="12"/>
  <c r="K123" i="12"/>
  <c r="H123" i="12"/>
  <c r="M122" i="12"/>
  <c r="K122" i="12"/>
  <c r="H122" i="12"/>
  <c r="I122" i="12"/>
  <c r="M121" i="12"/>
  <c r="K121" i="12"/>
  <c r="H121" i="12"/>
  <c r="I121" i="12"/>
  <c r="J121" i="12"/>
  <c r="M120" i="12"/>
  <c r="K120" i="12"/>
  <c r="H120" i="12"/>
  <c r="I120" i="12"/>
  <c r="J120" i="12"/>
  <c r="M119" i="12"/>
  <c r="K119" i="12"/>
  <c r="H119" i="12"/>
  <c r="M118" i="12"/>
  <c r="K118" i="12"/>
  <c r="H118" i="12"/>
  <c r="I118" i="12"/>
  <c r="M117" i="12"/>
  <c r="K117" i="12"/>
  <c r="H117" i="12"/>
  <c r="I117" i="12"/>
  <c r="J117" i="12"/>
  <c r="M116" i="12"/>
  <c r="K116" i="12"/>
  <c r="H116" i="12"/>
  <c r="I116" i="12"/>
  <c r="J116" i="12"/>
  <c r="M115" i="12"/>
  <c r="K115" i="12"/>
  <c r="H115" i="12"/>
  <c r="M114" i="12"/>
  <c r="K114" i="12"/>
  <c r="H114" i="12"/>
  <c r="I114" i="12"/>
  <c r="M113" i="12"/>
  <c r="K113" i="12"/>
  <c r="H113" i="12"/>
  <c r="I113" i="12"/>
  <c r="J113" i="12"/>
  <c r="M112" i="12"/>
  <c r="K112" i="12"/>
  <c r="H112" i="12"/>
  <c r="I112" i="12"/>
  <c r="J112" i="12"/>
  <c r="M111" i="12"/>
  <c r="K111" i="12"/>
  <c r="H111" i="12"/>
  <c r="M110" i="12"/>
  <c r="K110" i="12"/>
  <c r="H110" i="12"/>
  <c r="I110" i="12"/>
  <c r="M109" i="12"/>
  <c r="K109" i="12"/>
  <c r="H109" i="12"/>
  <c r="I109" i="12"/>
  <c r="J109" i="12"/>
  <c r="M108" i="12"/>
  <c r="K108" i="12"/>
  <c r="H108" i="12"/>
  <c r="I108" i="12"/>
  <c r="J108" i="12"/>
  <c r="K107" i="12"/>
  <c r="H107" i="12"/>
  <c r="I107" i="12"/>
  <c r="J107" i="12"/>
  <c r="K106" i="12"/>
  <c r="H106" i="12"/>
  <c r="I106" i="12"/>
  <c r="J106" i="12"/>
  <c r="K105" i="12"/>
  <c r="H105" i="12"/>
  <c r="I105" i="12"/>
  <c r="J105" i="12"/>
  <c r="K104" i="12"/>
  <c r="H104" i="12"/>
  <c r="I104" i="12"/>
  <c r="J104" i="12"/>
  <c r="M103" i="12"/>
  <c r="K103" i="12"/>
  <c r="H103" i="12"/>
  <c r="M102" i="12"/>
  <c r="K102" i="12"/>
  <c r="H102" i="12"/>
  <c r="I102" i="12"/>
  <c r="M101" i="12"/>
  <c r="K101" i="12"/>
  <c r="H101" i="12"/>
  <c r="I101" i="12"/>
  <c r="J101" i="12"/>
  <c r="K100" i="12"/>
  <c r="H100" i="12"/>
  <c r="I100" i="12"/>
  <c r="J100" i="12"/>
  <c r="K99" i="12"/>
  <c r="H99" i="12"/>
  <c r="I99" i="12"/>
  <c r="J99" i="12"/>
  <c r="K98" i="12"/>
  <c r="H98" i="12"/>
  <c r="I98" i="12"/>
  <c r="J98" i="12"/>
  <c r="K97" i="12"/>
  <c r="H97" i="12"/>
  <c r="I97" i="12"/>
  <c r="J97" i="12"/>
  <c r="H89" i="12"/>
  <c r="H88" i="12"/>
  <c r="H87" i="12"/>
  <c r="I87" i="12"/>
  <c r="J87" i="12"/>
  <c r="M86" i="12"/>
  <c r="K86" i="12"/>
  <c r="H86" i="12"/>
  <c r="M85" i="12"/>
  <c r="K85" i="12"/>
  <c r="H85" i="12"/>
  <c r="I85" i="12"/>
  <c r="M84" i="12"/>
  <c r="K84" i="12"/>
  <c r="H84" i="12"/>
  <c r="I84" i="12"/>
  <c r="J84" i="12"/>
  <c r="M83" i="12"/>
  <c r="K83" i="12"/>
  <c r="H83" i="12"/>
  <c r="I83" i="12"/>
  <c r="J83" i="12"/>
  <c r="M82" i="12"/>
  <c r="K82" i="12"/>
  <c r="H82" i="12"/>
  <c r="M81" i="12"/>
  <c r="K81" i="12"/>
  <c r="H81" i="12"/>
  <c r="I81" i="12"/>
  <c r="K80" i="12"/>
  <c r="I80" i="12"/>
  <c r="J80" i="12"/>
  <c r="K79" i="12"/>
  <c r="H79" i="12"/>
  <c r="K78" i="12"/>
  <c r="H78" i="12"/>
  <c r="K77" i="12"/>
  <c r="H77" i="12"/>
  <c r="L76" i="12"/>
  <c r="H76" i="12"/>
  <c r="L75" i="12"/>
  <c r="H75" i="12"/>
  <c r="L74" i="12"/>
  <c r="H74" i="12"/>
  <c r="L73" i="12"/>
  <c r="M73" i="12"/>
  <c r="H73" i="12"/>
  <c r="I73" i="12"/>
  <c r="L72" i="12"/>
  <c r="M72" i="12"/>
  <c r="H72" i="12"/>
  <c r="I72" i="12"/>
  <c r="J72" i="12"/>
  <c r="L71" i="12"/>
  <c r="M71" i="12"/>
  <c r="H71" i="12"/>
  <c r="I71" i="12"/>
  <c r="J71" i="12"/>
  <c r="L70" i="12"/>
  <c r="M70" i="12"/>
  <c r="H70" i="12"/>
  <c r="I70" i="12"/>
  <c r="L69" i="12"/>
  <c r="M69" i="12"/>
  <c r="H69" i="12"/>
  <c r="I69" i="12"/>
  <c r="L68" i="12"/>
  <c r="M68" i="12"/>
  <c r="H68" i="12"/>
  <c r="L67" i="12"/>
  <c r="M67" i="12"/>
  <c r="H67" i="12"/>
  <c r="L66" i="12"/>
  <c r="M66" i="12"/>
  <c r="H66" i="12"/>
  <c r="L65" i="12"/>
  <c r="M65" i="12"/>
  <c r="H65" i="12"/>
  <c r="K64" i="12"/>
  <c r="H64" i="12"/>
  <c r="L63" i="12"/>
  <c r="M63" i="12"/>
  <c r="H63" i="12"/>
  <c r="I63" i="12"/>
  <c r="J63" i="12"/>
  <c r="L62" i="12"/>
  <c r="M62" i="12"/>
  <c r="H62" i="12"/>
  <c r="I62" i="12"/>
  <c r="J62" i="12"/>
  <c r="L61" i="12"/>
  <c r="M61" i="12"/>
  <c r="H61" i="12"/>
  <c r="M60" i="12"/>
  <c r="K60" i="12"/>
  <c r="H60" i="12"/>
  <c r="M59" i="12"/>
  <c r="K59" i="12"/>
  <c r="H59" i="12"/>
  <c r="I59" i="12"/>
  <c r="J59" i="12"/>
  <c r="L58" i="12"/>
  <c r="M58" i="12"/>
  <c r="H58" i="12"/>
  <c r="I58" i="12"/>
  <c r="L57" i="12"/>
  <c r="M57" i="12"/>
  <c r="H57" i="12"/>
  <c r="L56" i="12"/>
  <c r="M56" i="12"/>
  <c r="H56" i="12"/>
  <c r="L55" i="12"/>
  <c r="M55" i="12"/>
  <c r="H55" i="12"/>
  <c r="I55" i="12"/>
  <c r="J55" i="12"/>
  <c r="L54" i="12"/>
  <c r="M54" i="12"/>
  <c r="H54" i="12"/>
  <c r="I54" i="12"/>
  <c r="L53" i="12"/>
  <c r="M53" i="12"/>
  <c r="H53" i="12"/>
  <c r="L52" i="12"/>
  <c r="M52" i="12"/>
  <c r="H52" i="12"/>
  <c r="M51" i="12"/>
  <c r="K51" i="12"/>
  <c r="H51" i="12"/>
  <c r="I51" i="12"/>
  <c r="J51" i="12"/>
  <c r="M50" i="12"/>
  <c r="K50" i="12"/>
  <c r="H50" i="12"/>
  <c r="I50" i="12"/>
  <c r="H49" i="12"/>
  <c r="I49" i="12"/>
  <c r="J49" i="12"/>
  <c r="H48" i="12"/>
  <c r="M47" i="12"/>
  <c r="K47" i="12"/>
  <c r="H47" i="12"/>
  <c r="I47" i="12"/>
  <c r="J47" i="12"/>
  <c r="M46" i="12"/>
  <c r="K46" i="12"/>
  <c r="H46" i="12"/>
  <c r="I46" i="12"/>
  <c r="J46" i="12"/>
  <c r="M45" i="12"/>
  <c r="K45" i="12"/>
  <c r="H45" i="12"/>
  <c r="M44" i="12"/>
  <c r="K44" i="12"/>
  <c r="H44" i="12"/>
  <c r="M43" i="12"/>
  <c r="K43" i="12"/>
  <c r="H43" i="12"/>
  <c r="I43" i="12"/>
  <c r="J43" i="12"/>
  <c r="H42" i="12"/>
  <c r="M41" i="12"/>
  <c r="K41" i="12"/>
  <c r="H41" i="12"/>
  <c r="I41" i="12"/>
  <c r="J41" i="12"/>
  <c r="L40" i="12"/>
  <c r="M40" i="12"/>
  <c r="I40" i="12"/>
  <c r="J40" i="12"/>
  <c r="L39" i="12"/>
  <c r="M39" i="12"/>
  <c r="I39" i="12"/>
  <c r="J39" i="12"/>
  <c r="L38" i="12"/>
  <c r="M38" i="12"/>
  <c r="I38" i="12"/>
  <c r="J38" i="12"/>
  <c r="L37" i="12"/>
  <c r="M37" i="12"/>
  <c r="I37" i="12"/>
  <c r="J37" i="12"/>
  <c r="G37" i="12"/>
  <c r="L36" i="12"/>
  <c r="M36" i="12"/>
  <c r="I36" i="12"/>
  <c r="J36" i="12"/>
  <c r="G36" i="12"/>
  <c r="L35" i="12"/>
  <c r="M35" i="12"/>
  <c r="I35" i="12"/>
  <c r="J35" i="12"/>
  <c r="G35" i="12"/>
  <c r="L34" i="12"/>
  <c r="M34" i="12"/>
  <c r="I34" i="12"/>
  <c r="J34" i="12"/>
  <c r="G34" i="12"/>
  <c r="M33" i="12"/>
  <c r="K33" i="12"/>
  <c r="H33" i="12"/>
  <c r="I33" i="12"/>
  <c r="J33" i="12"/>
  <c r="M32" i="12"/>
  <c r="K32" i="12"/>
  <c r="H32" i="12"/>
  <c r="M31" i="12"/>
  <c r="K31" i="12"/>
  <c r="H31" i="12"/>
  <c r="M30" i="12"/>
  <c r="K30" i="12"/>
  <c r="H30" i="12"/>
  <c r="I30" i="12"/>
  <c r="J30" i="12"/>
  <c r="M29" i="12"/>
  <c r="K29" i="12"/>
  <c r="H29" i="12"/>
  <c r="I29" i="12"/>
  <c r="J29" i="12"/>
  <c r="H28" i="12"/>
  <c r="I28" i="12"/>
  <c r="J28" i="12"/>
  <c r="M27" i="12"/>
  <c r="K27" i="12"/>
  <c r="H27" i="12"/>
  <c r="I27" i="12"/>
  <c r="J27" i="12"/>
  <c r="M26" i="12"/>
  <c r="K26" i="12"/>
  <c r="H26" i="12"/>
  <c r="M25" i="12"/>
  <c r="K25" i="12"/>
  <c r="H25" i="12"/>
  <c r="M24" i="12"/>
  <c r="K24" i="12"/>
  <c r="H24" i="12"/>
  <c r="I24" i="12"/>
  <c r="J24" i="12"/>
  <c r="M23" i="12"/>
  <c r="K23" i="12"/>
  <c r="H23" i="12"/>
  <c r="I23" i="12"/>
  <c r="J23" i="12"/>
  <c r="M22" i="12"/>
  <c r="K22" i="12"/>
  <c r="H22" i="12"/>
  <c r="M21" i="12"/>
  <c r="K21" i="12"/>
  <c r="H21" i="12"/>
  <c r="L20" i="12"/>
  <c r="M20" i="12"/>
  <c r="H20" i="12"/>
  <c r="I20" i="12"/>
  <c r="J20" i="12"/>
  <c r="M19" i="12"/>
  <c r="K19" i="12"/>
  <c r="H19" i="12"/>
  <c r="I19" i="12"/>
  <c r="J19" i="12"/>
  <c r="M18" i="12"/>
  <c r="K18" i="12"/>
  <c r="H18" i="12"/>
  <c r="M17" i="12"/>
  <c r="K17" i="12"/>
  <c r="H17" i="12"/>
  <c r="M16" i="12"/>
  <c r="K16" i="12"/>
  <c r="H16" i="12"/>
  <c r="I16" i="12"/>
  <c r="J16" i="12"/>
  <c r="M15" i="12"/>
  <c r="K15" i="12"/>
  <c r="H15" i="12"/>
  <c r="I15" i="12"/>
  <c r="J15" i="12"/>
  <c r="M14" i="12"/>
  <c r="K14" i="12"/>
  <c r="H14" i="12"/>
  <c r="M13" i="12"/>
  <c r="K13" i="12"/>
  <c r="H13" i="12"/>
  <c r="M12" i="12"/>
  <c r="K12" i="12"/>
  <c r="H12" i="12"/>
  <c r="I12" i="12"/>
  <c r="J12" i="12"/>
  <c r="M11" i="12"/>
  <c r="K11" i="12"/>
  <c r="H11" i="12"/>
  <c r="I11" i="12"/>
  <c r="J11" i="12"/>
  <c r="M10" i="12"/>
  <c r="K10" i="12"/>
  <c r="H10" i="12"/>
  <c r="M9" i="12"/>
  <c r="K9" i="12"/>
  <c r="H9" i="12"/>
  <c r="I9" i="12"/>
  <c r="L8" i="12"/>
  <c r="M8" i="12"/>
  <c r="H8" i="12"/>
  <c r="I8" i="12"/>
  <c r="J8" i="12"/>
  <c r="L7" i="12"/>
  <c r="M7" i="12"/>
  <c r="H7" i="12"/>
  <c r="I7" i="12"/>
  <c r="J7" i="12"/>
  <c r="M6" i="12"/>
  <c r="K6" i="12"/>
  <c r="H6" i="12"/>
  <c r="M5" i="12"/>
  <c r="K5" i="12"/>
  <c r="H5" i="12"/>
  <c r="I5" i="12"/>
  <c r="K4" i="12"/>
  <c r="H4" i="12"/>
  <c r="M3" i="12"/>
  <c r="K3" i="12"/>
  <c r="H3" i="12"/>
  <c r="I3" i="12"/>
  <c r="J3" i="12"/>
  <c r="M2" i="12"/>
  <c r="K2" i="12"/>
  <c r="H2" i="12"/>
  <c r="I2" i="12"/>
  <c r="J2" i="12"/>
  <c r="J212" i="12"/>
  <c r="M212" i="12"/>
  <c r="L261" i="12"/>
  <c r="L262" i="12"/>
  <c r="H263" i="12"/>
  <c r="H264" i="12"/>
  <c r="K262" i="12"/>
  <c r="K261" i="12"/>
  <c r="I213" i="12"/>
  <c r="J213" i="12"/>
  <c r="H262" i="12"/>
  <c r="H261" i="12"/>
  <c r="M263" i="12"/>
  <c r="M264" i="12"/>
  <c r="L263" i="12"/>
  <c r="L264" i="12"/>
  <c r="I231" i="12"/>
  <c r="J227" i="12"/>
  <c r="J50" i="12"/>
  <c r="I67" i="12"/>
  <c r="J67" i="12"/>
  <c r="I68" i="12"/>
  <c r="J68" i="12"/>
  <c r="J70" i="12"/>
  <c r="J54" i="12"/>
  <c r="J58" i="12"/>
  <c r="J85" i="12"/>
  <c r="J134" i="12"/>
  <c r="J141" i="12"/>
  <c r="J154" i="12"/>
  <c r="J158" i="12"/>
  <c r="J201" i="12"/>
  <c r="J205" i="12"/>
  <c r="J215" i="12"/>
  <c r="J110" i="12"/>
  <c r="J118" i="12"/>
  <c r="J126" i="12"/>
  <c r="J153" i="12"/>
  <c r="J157" i="12"/>
  <c r="J163" i="12"/>
  <c r="J200" i="12"/>
  <c r="J204" i="12"/>
  <c r="J210" i="12"/>
  <c r="J218" i="12"/>
  <c r="I89" i="12"/>
  <c r="J89" i="12"/>
  <c r="J102" i="12"/>
  <c r="J114" i="12"/>
  <c r="J122" i="12"/>
  <c r="J130" i="12"/>
  <c r="J149" i="12"/>
  <c r="I150" i="12"/>
  <c r="J150" i="12"/>
  <c r="J151" i="12"/>
  <c r="I152" i="12"/>
  <c r="J152" i="12"/>
  <c r="J155" i="12"/>
  <c r="I156" i="12"/>
  <c r="J156" i="12"/>
  <c r="J160" i="12"/>
  <c r="I161" i="12"/>
  <c r="J161" i="12"/>
  <c r="J167" i="12"/>
  <c r="J171" i="12"/>
  <c r="J192" i="12"/>
  <c r="I193" i="12"/>
  <c r="J193" i="12"/>
  <c r="J202" i="12"/>
  <c r="I203" i="12"/>
  <c r="J203" i="12"/>
  <c r="J206" i="12"/>
  <c r="I207" i="12"/>
  <c r="J207" i="12"/>
  <c r="I254" i="12"/>
  <c r="J254" i="12"/>
  <c r="I4" i="12"/>
  <c r="J4" i="12"/>
  <c r="I13" i="12"/>
  <c r="J13" i="12"/>
  <c r="I17" i="12"/>
  <c r="J17" i="12"/>
  <c r="I21" i="12"/>
  <c r="J21" i="12"/>
  <c r="I25" i="12"/>
  <c r="J25" i="12"/>
  <c r="I31" i="12"/>
  <c r="J31" i="12"/>
  <c r="I42" i="12"/>
  <c r="J42" i="12"/>
  <c r="I44" i="12"/>
  <c r="J44" i="12"/>
  <c r="I48" i="12"/>
  <c r="J48" i="12"/>
  <c r="I52" i="12"/>
  <c r="J52" i="12"/>
  <c r="I56" i="12"/>
  <c r="J56" i="12"/>
  <c r="I60" i="12"/>
  <c r="J60" i="12"/>
  <c r="I64" i="12"/>
  <c r="J64" i="12"/>
  <c r="I65" i="12"/>
  <c r="J65" i="12"/>
  <c r="I74" i="12"/>
  <c r="J74" i="12"/>
  <c r="I76" i="12"/>
  <c r="J76" i="12"/>
  <c r="I78" i="12"/>
  <c r="J78" i="12"/>
  <c r="J5" i="12"/>
  <c r="I6" i="12"/>
  <c r="J6" i="12"/>
  <c r="J9" i="12"/>
  <c r="I10" i="12"/>
  <c r="J10" i="12"/>
  <c r="I14" i="12"/>
  <c r="J14" i="12"/>
  <c r="I18" i="12"/>
  <c r="J18" i="12"/>
  <c r="I22" i="12"/>
  <c r="J22" i="12"/>
  <c r="I26" i="12"/>
  <c r="J26" i="12"/>
  <c r="I32" i="12"/>
  <c r="J32" i="12"/>
  <c r="I45" i="12"/>
  <c r="J45" i="12"/>
  <c r="I53" i="12"/>
  <c r="J53" i="12"/>
  <c r="I57" i="12"/>
  <c r="J57" i="12"/>
  <c r="I61" i="12"/>
  <c r="J61" i="12"/>
  <c r="I66" i="12"/>
  <c r="J66" i="12"/>
  <c r="J73" i="12"/>
  <c r="I86" i="12"/>
  <c r="J86" i="12"/>
  <c r="J69" i="12"/>
  <c r="I75" i="12"/>
  <c r="J75" i="12"/>
  <c r="I77" i="12"/>
  <c r="J77" i="12"/>
  <c r="I79" i="12"/>
  <c r="J79" i="12"/>
  <c r="J81" i="12"/>
  <c r="I82" i="12"/>
  <c r="J82" i="12"/>
  <c r="I88" i="12"/>
  <c r="J88" i="12"/>
  <c r="I103" i="12"/>
  <c r="J103" i="12"/>
  <c r="I111" i="12"/>
  <c r="J111" i="12"/>
  <c r="I115" i="12"/>
  <c r="J115" i="12"/>
  <c r="I119" i="12"/>
  <c r="J119" i="12"/>
  <c r="I123" i="12"/>
  <c r="J123" i="12"/>
  <c r="I127" i="12"/>
  <c r="J127" i="12"/>
  <c r="I131" i="12"/>
  <c r="J131" i="12"/>
  <c r="I135" i="12"/>
  <c r="J135" i="12"/>
  <c r="I142" i="12"/>
  <c r="J142" i="12"/>
  <c r="I143" i="12"/>
  <c r="J143" i="12"/>
  <c r="I148" i="12"/>
  <c r="J148" i="12"/>
  <c r="I159" i="12"/>
  <c r="J159" i="12"/>
  <c r="I169" i="12"/>
  <c r="J169" i="12"/>
  <c r="I175" i="12"/>
  <c r="J175" i="12"/>
  <c r="I190" i="12"/>
  <c r="J190" i="12"/>
  <c r="I208" i="12"/>
  <c r="J208" i="12"/>
  <c r="I209" i="12"/>
  <c r="J209" i="12"/>
  <c r="I216" i="12"/>
  <c r="J216" i="12"/>
  <c r="I263" i="12"/>
  <c r="M262" i="12"/>
  <c r="M261" i="12"/>
  <c r="I264" i="12"/>
  <c r="I261" i="12"/>
  <c r="I262" i="12"/>
  <c r="J264" i="12"/>
  <c r="J263" i="12"/>
  <c r="J262" i="12"/>
  <c r="J261" i="12"/>
  <c r="K255" i="7"/>
  <c r="K254" i="7"/>
  <c r="K248" i="7"/>
  <c r="K241" i="7"/>
  <c r="K240" i="7"/>
  <c r="K234" i="7"/>
  <c r="K233" i="7"/>
  <c r="K232" i="7"/>
  <c r="K231" i="7"/>
  <c r="K230" i="7"/>
  <c r="K229" i="7"/>
  <c r="K215" i="7"/>
  <c r="K214" i="7"/>
  <c r="K213" i="7"/>
  <c r="K212" i="7"/>
  <c r="K211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F92" i="1"/>
  <c r="H22" i="1"/>
  <c r="I22" i="1"/>
  <c r="F22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04" i="1"/>
  <c r="F94" i="1"/>
  <c r="F95" i="1"/>
  <c r="F96" i="1"/>
  <c r="F97" i="1"/>
  <c r="F98" i="1"/>
  <c r="F99" i="1"/>
  <c r="F100" i="1"/>
  <c r="F101" i="1"/>
  <c r="F102" i="1"/>
  <c r="F103" i="1"/>
  <c r="F93" i="1"/>
  <c r="I91" i="1"/>
  <c r="I87" i="1"/>
  <c r="H86" i="1"/>
  <c r="I86" i="1"/>
  <c r="F82" i="1"/>
  <c r="F83" i="1"/>
  <c r="F84" i="1"/>
  <c r="F85" i="1"/>
  <c r="F86" i="1"/>
  <c r="F87" i="1"/>
  <c r="F88" i="1"/>
  <c r="F89" i="1"/>
  <c r="F90" i="1"/>
  <c r="F91" i="1"/>
  <c r="F76" i="1"/>
  <c r="F64" i="1"/>
  <c r="F65" i="1"/>
  <c r="F66" i="1"/>
  <c r="F67" i="1"/>
  <c r="F68" i="1"/>
  <c r="F69" i="1"/>
  <c r="F70" i="1"/>
  <c r="F71" i="1"/>
  <c r="F72" i="1"/>
  <c r="F73" i="1"/>
  <c r="F74" i="1"/>
  <c r="F75" i="1"/>
  <c r="F63" i="1"/>
  <c r="F55" i="1"/>
  <c r="F56" i="1"/>
  <c r="F57" i="1"/>
  <c r="F58" i="1"/>
  <c r="F59" i="1"/>
  <c r="F60" i="1"/>
  <c r="F61" i="1"/>
  <c r="F62" i="1"/>
  <c r="F54" i="1"/>
  <c r="F53" i="1"/>
  <c r="I49" i="1"/>
  <c r="H45" i="1"/>
  <c r="I45" i="1"/>
  <c r="F44" i="1"/>
  <c r="F45" i="1"/>
  <c r="F46" i="1"/>
  <c r="F47" i="1"/>
  <c r="F48" i="1"/>
  <c r="F49" i="1"/>
  <c r="F50" i="1"/>
  <c r="F51" i="1"/>
  <c r="F52" i="1"/>
  <c r="F4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0" i="1"/>
  <c r="F21" i="1"/>
  <c r="F23" i="1"/>
  <c r="F19" i="1"/>
  <c r="F18" i="1"/>
  <c r="I43" i="1"/>
  <c r="I46" i="1"/>
  <c r="I47" i="1"/>
  <c r="I51" i="1"/>
  <c r="I54" i="1"/>
  <c r="I57" i="1"/>
  <c r="I58" i="1"/>
  <c r="I59" i="1"/>
  <c r="I60" i="1"/>
  <c r="I66" i="1"/>
  <c r="I67" i="1"/>
  <c r="I71" i="1"/>
  <c r="I73" i="1"/>
  <c r="I76" i="1"/>
  <c r="I82" i="1"/>
  <c r="I84" i="1"/>
  <c r="I88" i="1"/>
  <c r="I89" i="1"/>
  <c r="I90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6" i="1"/>
  <c r="I117" i="1"/>
  <c r="I118" i="1"/>
  <c r="I24" i="1"/>
  <c r="I29" i="1"/>
  <c r="I30" i="1"/>
  <c r="I31" i="1"/>
  <c r="I37" i="1"/>
  <c r="I38" i="1"/>
  <c r="I39" i="1"/>
  <c r="H115" i="1"/>
  <c r="I115" i="1"/>
  <c r="H93" i="1"/>
  <c r="I93" i="1"/>
  <c r="H83" i="1"/>
  <c r="I83" i="1"/>
  <c r="H85" i="1"/>
  <c r="I85" i="1"/>
  <c r="H75" i="1"/>
  <c r="I75" i="1"/>
  <c r="H74" i="1"/>
  <c r="I74" i="1"/>
  <c r="H72" i="1"/>
  <c r="I72" i="1"/>
  <c r="H70" i="1"/>
  <c r="I70" i="1"/>
  <c r="H69" i="1"/>
  <c r="I69" i="1"/>
  <c r="H68" i="1"/>
  <c r="I68" i="1"/>
  <c r="H65" i="1"/>
  <c r="I65" i="1"/>
  <c r="H64" i="1"/>
  <c r="I64" i="1"/>
  <c r="H63" i="1"/>
  <c r="I63" i="1"/>
  <c r="H62" i="1"/>
  <c r="I62" i="1"/>
  <c r="H61" i="1"/>
  <c r="I61" i="1"/>
  <c r="H56" i="1"/>
  <c r="I56" i="1"/>
  <c r="H55" i="1"/>
  <c r="I55" i="1"/>
  <c r="H53" i="1"/>
  <c r="I53" i="1"/>
  <c r="H52" i="1"/>
  <c r="I52" i="1"/>
  <c r="H50" i="1"/>
  <c r="I50" i="1"/>
  <c r="H48" i="1"/>
  <c r="I48" i="1"/>
  <c r="H44" i="1"/>
  <c r="I44" i="1"/>
  <c r="H42" i="1"/>
  <c r="I42" i="1"/>
  <c r="H41" i="1"/>
  <c r="I41" i="1"/>
  <c r="H40" i="1"/>
  <c r="I40" i="1"/>
  <c r="H36" i="1"/>
  <c r="I36" i="1"/>
  <c r="H35" i="1"/>
  <c r="I35" i="1"/>
  <c r="H34" i="1"/>
  <c r="I34" i="1"/>
  <c r="H33" i="1"/>
  <c r="I33" i="1"/>
  <c r="H32" i="1"/>
  <c r="I32" i="1"/>
  <c r="H28" i="1"/>
  <c r="I28" i="1"/>
  <c r="H27" i="1"/>
  <c r="I27" i="1"/>
  <c r="H26" i="1"/>
  <c r="I26" i="1"/>
  <c r="H25" i="1"/>
  <c r="I25" i="1"/>
  <c r="H23" i="1"/>
  <c r="I23" i="1"/>
  <c r="H21" i="1"/>
  <c r="I21" i="1"/>
  <c r="H20" i="1"/>
  <c r="I20" i="1"/>
  <c r="H19" i="1"/>
  <c r="I19" i="1"/>
  <c r="H18" i="1"/>
  <c r="I18" i="1"/>
  <c r="D8" i="1"/>
  <c r="D7" i="1"/>
  <c r="C3" i="1"/>
  <c r="D3" i="1"/>
</calcChain>
</file>

<file path=xl/sharedStrings.xml><?xml version="1.0" encoding="utf-8"?>
<sst xmlns="http://schemas.openxmlformats.org/spreadsheetml/2006/main" count="51700" uniqueCount="7635">
  <si>
    <t>SGO. PV.40</t>
  </si>
  <si>
    <t xml:space="preserve">Limahuida </t>
  </si>
  <si>
    <t>M3</t>
  </si>
  <si>
    <t>SGO.PV.40</t>
  </si>
  <si>
    <t>Illapel</t>
  </si>
  <si>
    <t>M2</t>
  </si>
  <si>
    <t>SGO.PV.267</t>
  </si>
  <si>
    <t>Quereo</t>
  </si>
  <si>
    <t>m3</t>
  </si>
  <si>
    <t>SGO.PV.262</t>
  </si>
  <si>
    <t>SGO.PV.8</t>
  </si>
  <si>
    <t>Tierras  Blancas</t>
  </si>
  <si>
    <t>SGO.PV.235</t>
  </si>
  <si>
    <t>El Trebal III</t>
  </si>
  <si>
    <t>La Rinconada</t>
  </si>
  <si>
    <t>El Trebal I</t>
  </si>
  <si>
    <t>Museo Fonck</t>
  </si>
  <si>
    <t>Quilpué</t>
  </si>
  <si>
    <t>M3 2l</t>
  </si>
  <si>
    <t>M2 1l</t>
  </si>
  <si>
    <t>MUSA1690</t>
  </si>
  <si>
    <t>Río Rapel</t>
  </si>
  <si>
    <t>Museo Historia Natural de Valparaíso</t>
  </si>
  <si>
    <t>Casablanca</t>
  </si>
  <si>
    <t>MUSA1637</t>
  </si>
  <si>
    <t>Navidad (Pupuya)</t>
  </si>
  <si>
    <t>M3/m3</t>
  </si>
  <si>
    <t>MUSA0354a</t>
  </si>
  <si>
    <t>Algarrobo</t>
  </si>
  <si>
    <t>M2/m2</t>
  </si>
  <si>
    <t>SGO.PV.47h</t>
  </si>
  <si>
    <t>Tagua Tagua</t>
  </si>
  <si>
    <t>SGO.PV.47G</t>
  </si>
  <si>
    <t>SGO.PV.47b</t>
  </si>
  <si>
    <t>SGO PV 47i</t>
  </si>
  <si>
    <t>SGO.PV.47a</t>
  </si>
  <si>
    <t>SGO.PV.47j</t>
  </si>
  <si>
    <t>SGO.PV.13a</t>
  </si>
  <si>
    <t>SGO.PV.47c</t>
  </si>
  <si>
    <t>SGO.PV.47c1</t>
  </si>
  <si>
    <t>SGO.PV.46a</t>
  </si>
  <si>
    <t>SGO.PV.47l</t>
  </si>
  <si>
    <t>SGO.PV.47f</t>
  </si>
  <si>
    <t>SGO.PV.668</t>
  </si>
  <si>
    <t>Dp2?</t>
  </si>
  <si>
    <t>SGO.PV.686</t>
  </si>
  <si>
    <t>SGO.PV.60</t>
  </si>
  <si>
    <t>SGO.PV.47k</t>
  </si>
  <si>
    <t>SGO.PV.TT2A</t>
  </si>
  <si>
    <t>SGO.PV.48a</t>
  </si>
  <si>
    <t>M1/m1</t>
  </si>
  <si>
    <t xml:space="preserve">SGO.PV.TT2B </t>
  </si>
  <si>
    <t xml:space="preserve"> Tagua Tagua</t>
  </si>
  <si>
    <t>SGO.PV.1b</t>
  </si>
  <si>
    <t>SGO.PV.1d</t>
  </si>
  <si>
    <t>SGO.PV.256</t>
  </si>
  <si>
    <t>TT1</t>
  </si>
  <si>
    <t>SGO.PV.47</t>
  </si>
  <si>
    <t>SGO.PV.11</t>
  </si>
  <si>
    <t>SGO.PV.55</t>
  </si>
  <si>
    <t>Parral</t>
  </si>
  <si>
    <t>SGO.PV.17a</t>
  </si>
  <si>
    <t>SGO.PV.15a</t>
  </si>
  <si>
    <t>SGO.PV.15b</t>
  </si>
  <si>
    <t>SGO.PV.17</t>
  </si>
  <si>
    <t>MRA2462</t>
  </si>
  <si>
    <t>Alto de Boroa</t>
  </si>
  <si>
    <t>MRA2461</t>
  </si>
  <si>
    <t xml:space="preserve">UACh PV MA 1 </t>
  </si>
  <si>
    <t>Máfil</t>
  </si>
  <si>
    <t>m2</t>
  </si>
  <si>
    <t>UACh PV TR 1</t>
  </si>
  <si>
    <t>El Trébol</t>
  </si>
  <si>
    <t xml:space="preserve">UACh PV CHA 01 </t>
  </si>
  <si>
    <t>Chan Chan</t>
  </si>
  <si>
    <t xml:space="preserve">UACh PV CHO 01 </t>
  </si>
  <si>
    <t>Choroico</t>
  </si>
  <si>
    <t>       UACh PV LP 13</t>
  </si>
  <si>
    <t>La Plata</t>
  </si>
  <si>
    <t>        UACh PV LP 14</t>
  </si>
  <si>
    <t>       UACh PV LP 15</t>
  </si>
  <si>
    <t>SGO.PV.44</t>
  </si>
  <si>
    <t>Río Bueno</t>
  </si>
  <si>
    <t>SGO.PV.43</t>
  </si>
  <si>
    <t xml:space="preserve">San Pablo </t>
  </si>
  <si>
    <t>MHMOP/LM/13</t>
  </si>
  <si>
    <t>Caracol</t>
  </si>
  <si>
    <t>MHMOP/MU/3B</t>
  </si>
  <si>
    <t>Mulpulmo</t>
  </si>
  <si>
    <t>MHMOP/MU/5</t>
  </si>
  <si>
    <t>MHMOP/NO9</t>
  </si>
  <si>
    <t>Nochaco</t>
  </si>
  <si>
    <t>MHMOP/N11</t>
  </si>
  <si>
    <t>MHMOP/H12</t>
  </si>
  <si>
    <t>Huilma</t>
  </si>
  <si>
    <t>MHMOPI/628a</t>
  </si>
  <si>
    <t>Pilauco</t>
  </si>
  <si>
    <t>MHMOPI/627a</t>
  </si>
  <si>
    <t>MHMOPI/16</t>
  </si>
  <si>
    <t>    UACh PV FR 22</t>
  </si>
  <si>
    <t>Frutillar</t>
  </si>
  <si>
    <t>MHAMM A02137</t>
  </si>
  <si>
    <t>Monte Verde</t>
  </si>
  <si>
    <t>MHAMM A02156</t>
  </si>
  <si>
    <t>MHAMM A02177</t>
  </si>
  <si>
    <t>MMC 5</t>
  </si>
  <si>
    <t>MMC 6</t>
  </si>
  <si>
    <t>Tagua-25217</t>
  </si>
  <si>
    <t>SGO.PV.1C</t>
  </si>
  <si>
    <t>SGO.PV.13C</t>
  </si>
  <si>
    <t>SGO.PV.13C(1)</t>
  </si>
  <si>
    <t>SGO.PV.47E</t>
  </si>
  <si>
    <t>SGOPV-25164</t>
  </si>
  <si>
    <t>SGO.PV.49</t>
  </si>
  <si>
    <t>SGO.PV.25212</t>
  </si>
  <si>
    <t>Chillán</t>
  </si>
  <si>
    <t>Catapilco</t>
  </si>
  <si>
    <t>SGO.PV.12</t>
  </si>
  <si>
    <t>La Ligua</t>
  </si>
  <si>
    <t>SGO.PV.28</t>
  </si>
  <si>
    <t>SGO.PV.45</t>
  </si>
  <si>
    <t>Chacabuco</t>
  </si>
  <si>
    <t>SGO.PV.45(1)</t>
  </si>
  <si>
    <t>SGO.PV.234</t>
  </si>
  <si>
    <t>Las Condes</t>
  </si>
  <si>
    <t>Meliipilla</t>
  </si>
  <si>
    <t>SGO.PV.235b</t>
  </si>
  <si>
    <t>Los Notros</t>
  </si>
  <si>
    <t>LN8</t>
  </si>
  <si>
    <t>LN8(1)</t>
  </si>
  <si>
    <t>Curaco de Vélez</t>
  </si>
  <si>
    <t>CHI2</t>
  </si>
  <si>
    <t>Batuco</t>
  </si>
  <si>
    <t>El Noviciado</t>
  </si>
  <si>
    <t>-3.50</t>
  </si>
  <si>
    <t>-3.56</t>
  </si>
  <si>
    <t>-5.03</t>
  </si>
  <si>
    <t>-4.31</t>
  </si>
  <si>
    <t>-6.91</t>
  </si>
  <si>
    <t>-2.80</t>
  </si>
  <si>
    <t>-7.50</t>
  </si>
  <si>
    <t>-10.41</t>
  </si>
  <si>
    <t>-1.18</t>
  </si>
  <si>
    <t>0.62</t>
  </si>
  <si>
    <t>-2.84</t>
  </si>
  <si>
    <t>-3.90</t>
  </si>
  <si>
    <t>-5.13</t>
  </si>
  <si>
    <t>SGO.PV.47a(1)</t>
  </si>
  <si>
    <t>-4.00</t>
  </si>
  <si>
    <t>-6.06</t>
  </si>
  <si>
    <t>SGO.PV.13a(1)</t>
  </si>
  <si>
    <t>-2.76</t>
  </si>
  <si>
    <t>-1.81</t>
  </si>
  <si>
    <t>-2.29</t>
  </si>
  <si>
    <t>-4.96</t>
  </si>
  <si>
    <t>-4.39</t>
  </si>
  <si>
    <t>-8.48</t>
  </si>
  <si>
    <t>-6.37</t>
  </si>
  <si>
    <t>-5.07</t>
  </si>
  <si>
    <t>-3.45</t>
  </si>
  <si>
    <t>-6.94</t>
  </si>
  <si>
    <t>-12.44</t>
  </si>
  <si>
    <t>-4.75</t>
  </si>
  <si>
    <t>-3.67</t>
  </si>
  <si>
    <t>-3.43</t>
  </si>
  <si>
    <t>-3.54</t>
  </si>
  <si>
    <t>-4.70</t>
  </si>
  <si>
    <t>-4.16</t>
  </si>
  <si>
    <t>-3.95</t>
  </si>
  <si>
    <t>-5.20</t>
  </si>
  <si>
    <t>-4.91</t>
  </si>
  <si>
    <t>-5.39</t>
  </si>
  <si>
    <t>-5.47</t>
  </si>
  <si>
    <t>-5.37</t>
  </si>
  <si>
    <t>-5.84</t>
  </si>
  <si>
    <t>-6.04</t>
  </si>
  <si>
    <t>-5.18</t>
  </si>
  <si>
    <t>-4.60</t>
  </si>
  <si>
    <t>-5.00</t>
  </si>
  <si>
    <t>-6.18</t>
  </si>
  <si>
    <t>-2.43</t>
  </si>
  <si>
    <t>-4.54</t>
  </si>
  <si>
    <t>-5.27</t>
  </si>
  <si>
    <t>-5.21</t>
  </si>
  <si>
    <t>-7.17</t>
  </si>
  <si>
    <t>-5.69</t>
  </si>
  <si>
    <t>piC4</t>
  </si>
  <si>
    <t>piC3</t>
  </si>
  <si>
    <t>N. platensis</t>
  </si>
  <si>
    <t>e*</t>
  </si>
  <si>
    <t>δ13C (PDB) bioapatite</t>
  </si>
  <si>
    <t>Species</t>
  </si>
  <si>
    <t>ln</t>
  </si>
  <si>
    <t>e* diet-bioapatite by Tejada-Lara et al. (2018)</t>
  </si>
  <si>
    <t>e*diet-bioap.</t>
  </si>
  <si>
    <t>Latitude</t>
  </si>
  <si>
    <t>BA</t>
  </si>
  <si>
    <t>C3 plant</t>
  </si>
  <si>
    <t>C4 plant</t>
  </si>
  <si>
    <t>Plant δ13C (PDB) mean</t>
  </si>
  <si>
    <t>piC4*</t>
  </si>
  <si>
    <t>* Negative piC4 values were rounded to 0</t>
  </si>
  <si>
    <t>Tooth</t>
  </si>
  <si>
    <t>31°</t>
  </si>
  <si>
    <t>33°</t>
  </si>
  <si>
    <t>34°</t>
  </si>
  <si>
    <t>36°</t>
  </si>
  <si>
    <r>
      <t>δ</t>
    </r>
    <r>
      <rPr>
        <b/>
        <vertAlign val="superscript"/>
        <sz val="12"/>
        <rFont val="Calibri Light"/>
        <family val="2"/>
        <scheme val="major"/>
      </rPr>
      <t>13</t>
    </r>
    <r>
      <rPr>
        <b/>
        <sz val="12"/>
        <rFont val="Calibri Light"/>
        <family val="2"/>
        <scheme val="major"/>
      </rPr>
      <t>C(PDB) bioapatite</t>
    </r>
  </si>
  <si>
    <t>BM (a)</t>
  </si>
  <si>
    <t>a) Body mass by Dantas et al. (2020)</t>
  </si>
  <si>
    <t>Code</t>
  </si>
  <si>
    <t>Locality</t>
  </si>
  <si>
    <r>
      <rPr>
        <b/>
        <sz val="12"/>
        <rFont val="Calibri Light"/>
        <family val="2"/>
        <scheme val="major"/>
      </rPr>
      <t>piC3 =</t>
    </r>
    <r>
      <rPr>
        <sz val="12"/>
        <rFont val="Calibri Light"/>
        <family val="2"/>
        <scheme val="major"/>
      </rPr>
      <t xml:space="preserve"> C3 diet proportion</t>
    </r>
  </si>
  <si>
    <r>
      <rPr>
        <b/>
        <sz val="12"/>
        <rFont val="Calibri Light"/>
        <family val="2"/>
        <scheme val="major"/>
      </rPr>
      <t>BA =</t>
    </r>
    <r>
      <rPr>
        <sz val="12"/>
        <rFont val="Calibri Light"/>
        <family val="2"/>
        <scheme val="major"/>
      </rPr>
      <t xml:space="preserve"> standardized isotopic niche breadth</t>
    </r>
  </si>
  <si>
    <t>e* (rounded)</t>
  </si>
  <si>
    <t>Paine</t>
  </si>
  <si>
    <t>38°</t>
  </si>
  <si>
    <t>39°</t>
  </si>
  <si>
    <t>40°</t>
  </si>
  <si>
    <t>41°</t>
  </si>
  <si>
    <t>42°</t>
  </si>
  <si>
    <t>Reference</t>
  </si>
  <si>
    <t>González-Guarda et al., (2018)</t>
  </si>
  <si>
    <t>This study</t>
  </si>
  <si>
    <t>Domingo et al., (2012)</t>
  </si>
  <si>
    <t>González-Guarda et al., (2022)</t>
  </si>
  <si>
    <t>-7.02</t>
  </si>
  <si>
    <t>-4.62</t>
  </si>
  <si>
    <t>-8.89</t>
  </si>
  <si>
    <t>-11.76</t>
  </si>
  <si>
    <t>-2.87</t>
  </si>
  <si>
    <t>-2.78</t>
  </si>
  <si>
    <t>-2.88</t>
  </si>
  <si>
    <t>-5.80</t>
  </si>
  <si>
    <t>-7.12</t>
  </si>
  <si>
    <t>-5.91</t>
  </si>
  <si>
    <t>-3.46</t>
  </si>
  <si>
    <t>-4.57</t>
  </si>
  <si>
    <t>-3.40</t>
  </si>
  <si>
    <t>-4.08</t>
  </si>
  <si>
    <t>-6.32</t>
  </si>
  <si>
    <t>-10.73</t>
  </si>
  <si>
    <t>-8.56</t>
  </si>
  <si>
    <t>-7.06</t>
  </si>
  <si>
    <t>-6.58</t>
  </si>
  <si>
    <t>-5.26</t>
  </si>
  <si>
    <t>-9.07</t>
  </si>
  <si>
    <t>-14.98</t>
  </si>
  <si>
    <t>-6.78</t>
  </si>
  <si>
    <t>-5.56</t>
  </si>
  <si>
    <t>-5.29</t>
  </si>
  <si>
    <t>-5.42</t>
  </si>
  <si>
    <t>-6.67</t>
  </si>
  <si>
    <t>-6.08</t>
  </si>
  <si>
    <t>-4.85</t>
  </si>
  <si>
    <t>-7.21</t>
  </si>
  <si>
    <t>-6.89</t>
  </si>
  <si>
    <t>-7.24</t>
  </si>
  <si>
    <t>-7.40</t>
  </si>
  <si>
    <t>-6.61</t>
  </si>
  <si>
    <t>-7.03</t>
  </si>
  <si>
    <t>-8.21</t>
  </si>
  <si>
    <t>-8.55</t>
  </si>
  <si>
    <t>-6.87</t>
  </si>
  <si>
    <t>-6.56</t>
  </si>
  <si>
    <t>-6.97</t>
  </si>
  <si>
    <t>-8.26</t>
  </si>
  <si>
    <t>-4.22</t>
  </si>
  <si>
    <t>-6.5</t>
  </si>
  <si>
    <t>-7.22</t>
  </si>
  <si>
    <t>-9.32</t>
  </si>
  <si>
    <t>-7.73</t>
  </si>
  <si>
    <t>SGO.PV.PAINE</t>
  </si>
  <si>
    <t>RMPL05</t>
  </si>
  <si>
    <t xml:space="preserve"> RMPL055</t>
  </si>
  <si>
    <t>MuseoCB</t>
  </si>
  <si>
    <t>TAGUA TAGUA AREA (wettest area)</t>
  </si>
  <si>
    <t>ID IRMS</t>
  </si>
  <si>
    <t>SAMPLE ID</t>
  </si>
  <si>
    <t>peso (mg)</t>
  </si>
  <si>
    <t>mg N2</t>
  </si>
  <si>
    <t>ug N2</t>
  </si>
  <si>
    <t>mg C</t>
  </si>
  <si>
    <t>ug C</t>
  </si>
  <si>
    <t xml:space="preserve"> δ13C vs. VPDB normalizados</t>
  </si>
  <si>
    <t>%N</t>
  </si>
  <si>
    <t>%C</t>
  </si>
  <si>
    <t>C/N</t>
  </si>
  <si>
    <t>ID</t>
  </si>
  <si>
    <t>41451</t>
  </si>
  <si>
    <t>SAMPLE ERWIN BOX1 83</t>
  </si>
  <si>
    <t>Persea lingue</t>
  </si>
  <si>
    <t>41452</t>
  </si>
  <si>
    <t>SAMPLE ERWIN BOX1 84</t>
  </si>
  <si>
    <t>Lomatia hirsuta</t>
  </si>
  <si>
    <t>41453</t>
  </si>
  <si>
    <t>SAMPLE ERWIN BOX1 85</t>
  </si>
  <si>
    <t>Peumus boldus</t>
  </si>
  <si>
    <t>41454</t>
  </si>
  <si>
    <t>SAMPLE ERWIN BOX1 86</t>
  </si>
  <si>
    <t>41455</t>
  </si>
  <si>
    <t>SAMPLE ERWIN BOX1 87</t>
  </si>
  <si>
    <t>Drimys winteri</t>
  </si>
  <si>
    <t>41456</t>
  </si>
  <si>
    <t>SAMPLE ERWIN BOX1 88</t>
  </si>
  <si>
    <t>Luma chequen</t>
  </si>
  <si>
    <t>41457</t>
  </si>
  <si>
    <t>SAMPLE ERWIN BOX1 89</t>
  </si>
  <si>
    <t>41458</t>
  </si>
  <si>
    <t>SAMPLE ERWIN BOX1 90</t>
  </si>
  <si>
    <t>41465</t>
  </si>
  <si>
    <t>SAMPLE ERWIN BOX1 91</t>
  </si>
  <si>
    <t>Aristotelia chilensis</t>
  </si>
  <si>
    <t>41466</t>
  </si>
  <si>
    <t>SAMPLE ERWIN BOX1 92</t>
  </si>
  <si>
    <t>Cryptocarya alba</t>
  </si>
  <si>
    <t>41467</t>
  </si>
  <si>
    <t>SAMPLE ERWIN BOX1 93</t>
  </si>
  <si>
    <t>Nothofagus glauca</t>
  </si>
  <si>
    <t>41468</t>
  </si>
  <si>
    <t>SAMPLE ERWIN BOX1 94</t>
  </si>
  <si>
    <t>41469</t>
  </si>
  <si>
    <t>SAMPLE ERWIN BOX1 95</t>
  </si>
  <si>
    <t>Nothofagus macrocarpa</t>
  </si>
  <si>
    <t>41470</t>
  </si>
  <si>
    <t>SAMPLE ERWIN BOX1 96</t>
  </si>
  <si>
    <t>41471</t>
  </si>
  <si>
    <t>SAMPLE ERWIN BOX2 97</t>
  </si>
  <si>
    <t>41472</t>
  </si>
  <si>
    <t>SAMPLE ERWIN BOX2 98</t>
  </si>
  <si>
    <t>Crinodendron patagua</t>
  </si>
  <si>
    <t>41473</t>
  </si>
  <si>
    <t>SAMPLE ERWIN BOX2 99</t>
  </si>
  <si>
    <t xml:space="preserve">Temu cruckshanksii </t>
  </si>
  <si>
    <t>41474</t>
  </si>
  <si>
    <t>SAMPLE ERWIN BOX2 100</t>
  </si>
  <si>
    <t>Temu cruckshanksii </t>
  </si>
  <si>
    <t>41475</t>
  </si>
  <si>
    <t>SAMPLE ERWIN BOX2 101</t>
  </si>
  <si>
    <t>41476</t>
  </si>
  <si>
    <t>SAMPLE ERWIN BOX2 102</t>
  </si>
  <si>
    <t>41477</t>
  </si>
  <si>
    <t>SAMPLE ERWIN BOX2 103</t>
  </si>
  <si>
    <t>41478</t>
  </si>
  <si>
    <t>SAMPLE ERWIN BOX2 104</t>
  </si>
  <si>
    <t>42145</t>
  </si>
  <si>
    <t>SAMPLE ERWIN BOX4 V1</t>
  </si>
  <si>
    <t>42146</t>
  </si>
  <si>
    <t>SAMPLE ERWIN BOX4 V2</t>
  </si>
  <si>
    <t>42147</t>
  </si>
  <si>
    <t>SAMPLE ERWIN BOX4 V3</t>
  </si>
  <si>
    <t>42148</t>
  </si>
  <si>
    <t>SAMPLE ERWIN BOX4 V4</t>
  </si>
  <si>
    <t>42149</t>
  </si>
  <si>
    <t>SAMPLE ERWIN BOX4 V5</t>
  </si>
  <si>
    <t>42150</t>
  </si>
  <si>
    <t>SAMPLE ERWIN BOX4 V6</t>
  </si>
  <si>
    <t>42151</t>
  </si>
  <si>
    <t>SAMPLE ERWIN BOX4 V7</t>
  </si>
  <si>
    <t>42152</t>
  </si>
  <si>
    <t>SAMPLE ERWIN BOX4 V8</t>
  </si>
  <si>
    <t>42153</t>
  </si>
  <si>
    <t>SAMPLE ERWIN BOX4 V9</t>
  </si>
  <si>
    <t>42154</t>
  </si>
  <si>
    <t>SAMPLE ERWIN BOX4 V10</t>
  </si>
  <si>
    <t>42155</t>
  </si>
  <si>
    <t>SAMPLE ERWIN BOX4 V11</t>
  </si>
  <si>
    <t>42156</t>
  </si>
  <si>
    <t>SAMPLE ERWIN BOX4 V12</t>
  </si>
  <si>
    <t>42161</t>
  </si>
  <si>
    <t>SAMPLE ERWIN BOX4 V13</t>
  </si>
  <si>
    <t>42162</t>
  </si>
  <si>
    <t>SAMPLE ERWIN BOX4 V14</t>
  </si>
  <si>
    <t>42163</t>
  </si>
  <si>
    <t>SAMPLE ERWIN BOX4 V15</t>
  </si>
  <si>
    <t>42164</t>
  </si>
  <si>
    <t>SAMPLE ERWIN BOX4 V16</t>
  </si>
  <si>
    <t>42165</t>
  </si>
  <si>
    <t>SAMPLE ERWIN BOX4 V17</t>
  </si>
  <si>
    <t>42166</t>
  </si>
  <si>
    <t>SAMPLE ERWIN BOX4 V18</t>
  </si>
  <si>
    <t>42167</t>
  </si>
  <si>
    <t>SAMPLE ERWIN BOX4 V19</t>
  </si>
  <si>
    <t>42168</t>
  </si>
  <si>
    <t>SAMPLE ERWIN BOX4 V20</t>
  </si>
  <si>
    <t>42169</t>
  </si>
  <si>
    <t>SAMPLE ERWIN BOX4 V21</t>
  </si>
  <si>
    <t>42170</t>
  </si>
  <si>
    <t>SAMPLE ERWIN BOX4 V22</t>
  </si>
  <si>
    <t>42171</t>
  </si>
  <si>
    <t>SAMPLE ERWIN BOX4 V23</t>
  </si>
  <si>
    <t>42172</t>
  </si>
  <si>
    <t>SAMPLE ERWIN BOX4 V24</t>
  </si>
  <si>
    <t>42180</t>
  </si>
  <si>
    <t>SAMPLE ERWIN BOX4 V25</t>
  </si>
  <si>
    <t>42181</t>
  </si>
  <si>
    <t>SAMPLE ERWIN BOX4 V26</t>
  </si>
  <si>
    <t>42182</t>
  </si>
  <si>
    <t>SAMPLE ERWIN BOX4 V27</t>
  </si>
  <si>
    <t>42183</t>
  </si>
  <si>
    <t>SAMPLE ERWIN BOX4 V28</t>
  </si>
  <si>
    <t>42184</t>
  </si>
  <si>
    <t>SAMPLE ERWIN BOX4 V29</t>
  </si>
  <si>
    <t>42185</t>
  </si>
  <si>
    <t>SAMPLE ERWIN BOX4 V30</t>
  </si>
  <si>
    <t>42186</t>
  </si>
  <si>
    <t>SAMPLE ERWIN BOX4 V31</t>
  </si>
  <si>
    <t>42187</t>
  </si>
  <si>
    <t>SAMPLE ERWIN BOX4 V32</t>
  </si>
  <si>
    <t>42188</t>
  </si>
  <si>
    <t>SAMPLE ERWIN BOX4 V33</t>
  </si>
  <si>
    <t>42189</t>
  </si>
  <si>
    <t>SAMPLE ERWIN BOX4 V34</t>
  </si>
  <si>
    <t>42190</t>
  </si>
  <si>
    <t>SAMPLE ERWIN BOX4 V35</t>
  </si>
  <si>
    <t>42191</t>
  </si>
  <si>
    <t>SAMPLE ERWIN BOX4 V36</t>
  </si>
  <si>
    <t>42173</t>
  </si>
  <si>
    <t>SAMPLE ERWIN BOX4 V37</t>
  </si>
  <si>
    <t>42174</t>
  </si>
  <si>
    <t>SAMPLE ERWIN BOX4 V38</t>
  </si>
  <si>
    <t>41336</t>
  </si>
  <si>
    <t>SAMPLE ERWIN BOX1 4</t>
  </si>
  <si>
    <t>41337</t>
  </si>
  <si>
    <t>SAMPLE ERWIN BOX1 5</t>
  </si>
  <si>
    <t>41338</t>
  </si>
  <si>
    <t>SAMPLE ERWIN BOX1 6</t>
  </si>
  <si>
    <t>41339</t>
  </si>
  <si>
    <t>SAMPLE ERWIN BOX1 7</t>
  </si>
  <si>
    <t>41340</t>
  </si>
  <si>
    <t>SAMPLE ERWIN BOX1 8</t>
  </si>
  <si>
    <t>41341</t>
  </si>
  <si>
    <t>SAMPLE ERWIN BOX1 9</t>
  </si>
  <si>
    <t>41342</t>
  </si>
  <si>
    <t>SAMPLE ERWIN BOX1 10</t>
  </si>
  <si>
    <t>41343</t>
  </si>
  <si>
    <t>SAMPLE ERWIN BOX1 11</t>
  </si>
  <si>
    <t>41344</t>
  </si>
  <si>
    <t>SAMPLE ERWIN BOX1 12</t>
  </si>
  <si>
    <t>41350</t>
  </si>
  <si>
    <t>SAMPLE ERWIN BOX1 13</t>
  </si>
  <si>
    <t>41351</t>
  </si>
  <si>
    <t>SAMPLE ERWIN BOX1 14</t>
  </si>
  <si>
    <t>41352</t>
  </si>
  <si>
    <t>SAMPLE ERWIN BOX1 15</t>
  </si>
  <si>
    <t>41353</t>
  </si>
  <si>
    <t>SAMPLE ERWIN BOX1 16</t>
  </si>
  <si>
    <t>41354</t>
  </si>
  <si>
    <t>SAMPLE ERWIN BOX1 17</t>
  </si>
  <si>
    <t>41355</t>
  </si>
  <si>
    <t>SAMPLE ERWIN BOX1 18</t>
  </si>
  <si>
    <t>41428</t>
  </si>
  <si>
    <t>SAMPLE ERWIN BOX1 65</t>
  </si>
  <si>
    <t>41429</t>
  </si>
  <si>
    <t>SAMPLE ERWIN BOX1 66</t>
  </si>
  <si>
    <t>41430</t>
  </si>
  <si>
    <t>SAMPLE ERWIN BOX1 67</t>
  </si>
  <si>
    <t>41431</t>
  </si>
  <si>
    <t>SAMPLE ERWIN BOX1 68</t>
  </si>
  <si>
    <t>41432</t>
  </si>
  <si>
    <t>SAMPLE ERWIN BOX1 69</t>
  </si>
  <si>
    <t>41433</t>
  </si>
  <si>
    <t>SAMPLE ERWIN BOX1 70</t>
  </si>
  <si>
    <t>41434</t>
  </si>
  <si>
    <t>SAMPLE ERWIN BOX1 71</t>
  </si>
  <si>
    <t>41435</t>
  </si>
  <si>
    <t>SAMPLE ERWIN BOX1 72</t>
  </si>
  <si>
    <t>41441</t>
  </si>
  <si>
    <t>SAMPLE ERWIN BOX1 73</t>
  </si>
  <si>
    <t>41442</t>
  </si>
  <si>
    <t>SAMPLE ERWIN BOX1 74</t>
  </si>
  <si>
    <t>41443</t>
  </si>
  <si>
    <t>SAMPLE ERWIN BOX1 75</t>
  </si>
  <si>
    <t>41444</t>
  </si>
  <si>
    <t>SAMPLE ERWIN BOX1 76</t>
  </si>
  <si>
    <t>41445</t>
  </si>
  <si>
    <t>SAMPLE ERWIN BOX1 77</t>
  </si>
  <si>
    <t>41446</t>
  </si>
  <si>
    <t>SAMPLE ERWIN BOX1 78</t>
  </si>
  <si>
    <t>41447</t>
  </si>
  <si>
    <t>SAMPLE ERWIN BOX1 79</t>
  </si>
  <si>
    <t>41448</t>
  </si>
  <si>
    <t>SAMPLE ERWIN BOX1 80</t>
  </si>
  <si>
    <t>41449</t>
  </si>
  <si>
    <t>SAMPLE ERWIN BOX1 81</t>
  </si>
  <si>
    <t>41450</t>
  </si>
  <si>
    <t>SAMPLE ERWIN BOX1 82</t>
  </si>
  <si>
    <t>41984</t>
  </si>
  <si>
    <t>SAMPLE ERWIN BOX2 157</t>
  </si>
  <si>
    <t>41985</t>
  </si>
  <si>
    <t>SAMPLE ERWIN BOX2 158</t>
  </si>
  <si>
    <t>41987</t>
  </si>
  <si>
    <t>SAMPLE ERWIN BOX2 160</t>
  </si>
  <si>
    <t>41990</t>
  </si>
  <si>
    <t>SAMPLE ERWIN BOX2 163</t>
  </si>
  <si>
    <t>41991</t>
  </si>
  <si>
    <t>SAMPLE ERWIN BOX2 164</t>
  </si>
  <si>
    <t>41993</t>
  </si>
  <si>
    <t>SAMPLE ERWIN BOX2 166</t>
  </si>
  <si>
    <t>41994</t>
  </si>
  <si>
    <t>SAMPLE ERWIN BOX2 167</t>
  </si>
  <si>
    <t>41995</t>
  </si>
  <si>
    <t>SAMPLE ERWIN BOX2 168</t>
  </si>
  <si>
    <t>41958</t>
  </si>
  <si>
    <t>SAMPLE ERWIN BOX2 181</t>
  </si>
  <si>
    <t>41959</t>
  </si>
  <si>
    <t>SAMPLE ERWIN BOX2 182</t>
  </si>
  <si>
    <t>41960</t>
  </si>
  <si>
    <t>SAMPLE ERWIN BOX2 183</t>
  </si>
  <si>
    <t>41961</t>
  </si>
  <si>
    <t>SAMPLE ERWIN BOX2 184</t>
  </si>
  <si>
    <t>41962</t>
  </si>
  <si>
    <t>SAMPLE ERWIN BOX2 185</t>
  </si>
  <si>
    <t>41963</t>
  </si>
  <si>
    <t>SAMPLE ERWIN BOX2 186</t>
  </si>
  <si>
    <t>42019</t>
  </si>
  <si>
    <t>SAMPLE ERWIN BOX2 187</t>
  </si>
  <si>
    <t>42020</t>
  </si>
  <si>
    <t>SAMPLE ERWIN BOX2 188</t>
  </si>
  <si>
    <t>42021</t>
  </si>
  <si>
    <t>SAMPLE ERWIN BOX2 189</t>
  </si>
  <si>
    <t>42022</t>
  </si>
  <si>
    <t>SAMPLE ERWIN BOX2 190</t>
  </si>
  <si>
    <t>42023</t>
  </si>
  <si>
    <t>SAMPLE ERWIN BOX2 191</t>
  </si>
  <si>
    <t>42024</t>
  </si>
  <si>
    <t>SAMPLE ERWIN BOX2 192</t>
  </si>
  <si>
    <t>42027</t>
  </si>
  <si>
    <t>SAMPLE ERWIN BOX2 193</t>
  </si>
  <si>
    <t>42028</t>
  </si>
  <si>
    <t>SAMPLE ERWIN BOX2 194</t>
  </si>
  <si>
    <t>42029</t>
  </si>
  <si>
    <t>SAMPLE ERWIN BOX2 195</t>
  </si>
  <si>
    <t>42030</t>
  </si>
  <si>
    <t>SAMPLE ERWIN BOX2 196</t>
  </si>
  <si>
    <t>42031</t>
  </si>
  <si>
    <t>SAMPLE ERWIN BOX2 197</t>
  </si>
  <si>
    <t>42032</t>
  </si>
  <si>
    <t>SAMPLE ERWIN BOX2 198</t>
  </si>
  <si>
    <t>42083</t>
  </si>
  <si>
    <t>SAMPLE ERWIN BOX2 236</t>
  </si>
  <si>
    <t>42084</t>
  </si>
  <si>
    <t>SAMPLE ERWIN BOX2 237</t>
  </si>
  <si>
    <t>42085</t>
  </si>
  <si>
    <t>SAMPLE ERWIN BOX2 238</t>
  </si>
  <si>
    <t>42086</t>
  </si>
  <si>
    <t>SAMPLE ERWIN BOX2 239</t>
  </si>
  <si>
    <t>42087</t>
  </si>
  <si>
    <t>SAMPLE ERWIN BOX2 240</t>
  </si>
  <si>
    <t>42092</t>
  </si>
  <si>
    <t>SAMPLE ERWIN BOX2 241</t>
  </si>
  <si>
    <t>42128</t>
  </si>
  <si>
    <t>SAMPLE ERWIN BOX2 266</t>
  </si>
  <si>
    <t>42129</t>
  </si>
  <si>
    <t>SAMPLE ERWIN BOX2 267</t>
  </si>
  <si>
    <t>42130</t>
  </si>
  <si>
    <t>SAMPLE ERWIN BOX2 268</t>
  </si>
  <si>
    <t>42131</t>
  </si>
  <si>
    <t>SAMPLE ERWIN BOX2 269</t>
  </si>
  <si>
    <t>42132</t>
  </si>
  <si>
    <t>SAMPLE ERWIN BOX2 270</t>
  </si>
  <si>
    <t>42133</t>
  </si>
  <si>
    <t>SAMPLE ERWIN BOX2 271</t>
  </si>
  <si>
    <t>42134</t>
  </si>
  <si>
    <t>SAMPLE ERWIN BOX2 272</t>
  </si>
  <si>
    <t>42135</t>
  </si>
  <si>
    <t>SAMPLE ERWIN BOX2 273</t>
  </si>
  <si>
    <t>42136</t>
  </si>
  <si>
    <t>SAMPLE ERWIN BOX2 274</t>
  </si>
  <si>
    <t>42137</t>
  </si>
  <si>
    <t>SAMPLE ERWIN BOX2 275</t>
  </si>
  <si>
    <t>42139</t>
  </si>
  <si>
    <t>SAMPLE ERWIN BOX2 276</t>
  </si>
  <si>
    <t>41479</t>
  </si>
  <si>
    <t>SAMPLE ERWIN BOX2 105</t>
  </si>
  <si>
    <t>41480</t>
  </si>
  <si>
    <t>SAMPLE ERWIN BOX2 106</t>
  </si>
  <si>
    <t>41481</t>
  </si>
  <si>
    <t>SAMPLE ERWIN BOX2 107</t>
  </si>
  <si>
    <t>41482</t>
  </si>
  <si>
    <t>SAMPLE ERWIN BOX2 108</t>
  </si>
  <si>
    <t>41489</t>
  </si>
  <si>
    <t>SAMPLE ERWIN BOX2 109</t>
  </si>
  <si>
    <t>41490</t>
  </si>
  <si>
    <t>SAMPLE ERWIN BOX2 110</t>
  </si>
  <si>
    <t>41491</t>
  </si>
  <si>
    <t>SAMPLE ERWIN BOX2 111</t>
  </si>
  <si>
    <t>41492</t>
  </si>
  <si>
    <t>SAMPLE ERWIN BOX2 112</t>
  </si>
  <si>
    <t>41493</t>
  </si>
  <si>
    <t>SAMPLE ERWIN BOX2 113</t>
  </si>
  <si>
    <t>41494</t>
  </si>
  <si>
    <t>SAMPLE ERWIN BOX2 114</t>
  </si>
  <si>
    <t>41495</t>
  </si>
  <si>
    <t>SAMPLE ERWIN BOX2 115</t>
  </si>
  <si>
    <t>41496</t>
  </si>
  <si>
    <t>SAMPLE ERWIN BOX2 116</t>
  </si>
  <si>
    <t>41497</t>
  </si>
  <si>
    <t>SAMPLE ERWIN BOX2 117</t>
  </si>
  <si>
    <t>41498</t>
  </si>
  <si>
    <t>SAMPLE ERWIN BOX2 118</t>
  </si>
  <si>
    <t>41500</t>
  </si>
  <si>
    <t>SAMPLE ERWIN BOX2 120</t>
  </si>
  <si>
    <t>41507</t>
  </si>
  <si>
    <t>SAMPLE ERWIN BOX2 121</t>
  </si>
  <si>
    <t>41508</t>
  </si>
  <si>
    <t>SAMPLE ERWIN BOX2 122</t>
  </si>
  <si>
    <t>41509</t>
  </si>
  <si>
    <t>SAMPLE ERWIN BOX2 123</t>
  </si>
  <si>
    <t>41510</t>
  </si>
  <si>
    <t>SAMPLE ERWIN BOX2 124</t>
  </si>
  <si>
    <t>41511</t>
  </si>
  <si>
    <t>SAMPLE ERWIN BOX2 125</t>
  </si>
  <si>
    <t>41512</t>
  </si>
  <si>
    <t>SAMPLE ERWIN BOX2 126</t>
  </si>
  <si>
    <t>41513</t>
  </si>
  <si>
    <t>SAMPLE ERWIN BOX2 127</t>
  </si>
  <si>
    <t>41514</t>
  </si>
  <si>
    <t>SAMPLE ERWIN BOX2 128</t>
  </si>
  <si>
    <t>41515</t>
  </si>
  <si>
    <t>SAMPLE ERWIN BOX2 129</t>
  </si>
  <si>
    <t>41516</t>
  </si>
  <si>
    <t>SAMPLE ERWIN BOX2 130</t>
  </si>
  <si>
    <t>41517</t>
  </si>
  <si>
    <t>SAMPLE ERWIN BOX2 131</t>
  </si>
  <si>
    <t>41518</t>
  </si>
  <si>
    <t>SAMPLE ERWIN BOX2 132</t>
  </si>
  <si>
    <t>41525</t>
  </si>
  <si>
    <t>SAMPLE ERWIN BOX2 133</t>
  </si>
  <si>
    <t>41526</t>
  </si>
  <si>
    <t>SAMPLE ERWIN BOX2 134</t>
  </si>
  <si>
    <t>42038</t>
  </si>
  <si>
    <t>SAMPLE ERWIN BOX2 199</t>
  </si>
  <si>
    <t>42039</t>
  </si>
  <si>
    <t>SAMPLE ERWIN BOX2 200</t>
  </si>
  <si>
    <t>42040</t>
  </si>
  <si>
    <t>SAMPLE ERWIN BOX2 201</t>
  </si>
  <si>
    <t>42041</t>
  </si>
  <si>
    <t>SAMPLE ERWIN BOX2 202</t>
  </si>
  <si>
    <t>42042</t>
  </si>
  <si>
    <t>SAMPLE ERWIN BOX2 203</t>
  </si>
  <si>
    <t>42043</t>
  </si>
  <si>
    <t>SAMPLE ERWIN BOX2 204</t>
  </si>
  <si>
    <t>42044</t>
  </si>
  <si>
    <t>SAMPLE ERWIN BOX2 205</t>
  </si>
  <si>
    <t>42045</t>
  </si>
  <si>
    <t>SAMPLE ERWIN BOX2 206</t>
  </si>
  <si>
    <t>42046</t>
  </si>
  <si>
    <t>SAMPLE ERWIN BOX2 207</t>
  </si>
  <si>
    <t>42047</t>
  </si>
  <si>
    <t>SAMPLE ERWIN BOX2 208</t>
  </si>
  <si>
    <t>42048</t>
  </si>
  <si>
    <t>SAMPLE ERWIN BOX2 209</t>
  </si>
  <si>
    <t>42049</t>
  </si>
  <si>
    <t>SAMPLE ERWIN BOX2 210</t>
  </si>
  <si>
    <t>42050</t>
  </si>
  <si>
    <t>SAMPLE ERWIN BOX2 211</t>
  </si>
  <si>
    <t>41937</t>
  </si>
  <si>
    <t>SAMPLE ERWIN BOX2 136</t>
  </si>
  <si>
    <t>41945</t>
  </si>
  <si>
    <t>SAMPLE ERWIN BOX2 144</t>
  </si>
  <si>
    <t>41972</t>
  </si>
  <si>
    <t>SAMPLE ERWIN BOX2 148</t>
  </si>
  <si>
    <t>41973</t>
  </si>
  <si>
    <t>SAMPLE ERWIN BOX2 149</t>
  </si>
  <si>
    <t>41974</t>
  </si>
  <si>
    <t>SAMPLE ERWIN BOX2 150</t>
  </si>
  <si>
    <t>41975</t>
  </si>
  <si>
    <t>SAMPLE ERWIN BOX2 151</t>
  </si>
  <si>
    <t>41976</t>
  </si>
  <si>
    <t>SAMPLE ERWIN BOX2 152</t>
  </si>
  <si>
    <t>41977</t>
  </si>
  <si>
    <t>SAMPLE ERWIN BOX2 153</t>
  </si>
  <si>
    <t>41978</t>
  </si>
  <si>
    <t>SAMPLE ERWIN BOX2 154</t>
  </si>
  <si>
    <t>41979</t>
  </si>
  <si>
    <t>SAMPLE ERWIN BOX2 155</t>
  </si>
  <si>
    <t>41986</t>
  </si>
  <si>
    <t>SAMPLE ERWIN BOX2 159</t>
  </si>
  <si>
    <t>41988</t>
  </si>
  <si>
    <t>SAMPLE ERWIN BOX2 161</t>
  </si>
  <si>
    <t>41989</t>
  </si>
  <si>
    <t>SAMPLE ERWIN BOX2 162</t>
  </si>
  <si>
    <t>41992</t>
  </si>
  <si>
    <t>SAMPLE ERWIN BOX2 165</t>
  </si>
  <si>
    <t>39º</t>
  </si>
  <si>
    <t>TAGUA TAGUA AREA (most arid area)</t>
  </si>
  <si>
    <t xml:space="preserve">FRAY JORGE NATIONAL PARK (wettest area) </t>
  </si>
  <si>
    <t xml:space="preserve">FRAY JORGE NATIONAL PARK (most arid area) </t>
  </si>
  <si>
    <t>45599</t>
  </si>
  <si>
    <t>HOJAS EG A1 BOX 1</t>
  </si>
  <si>
    <t>45600</t>
  </si>
  <si>
    <t>HOJAS EG A2 BOX 1</t>
  </si>
  <si>
    <t>45601</t>
  </si>
  <si>
    <t>HOJAS EG A3 BOX 1</t>
  </si>
  <si>
    <t>45602</t>
  </si>
  <si>
    <t>HOJAS EG A4 BOX 1</t>
  </si>
  <si>
    <t>Tepualia stipularis</t>
  </si>
  <si>
    <t>45603</t>
  </si>
  <si>
    <t>HOJAS EG A5 BOX 1</t>
  </si>
  <si>
    <t>45604</t>
  </si>
  <si>
    <t>HOJAS EG A6 BOX 1</t>
  </si>
  <si>
    <t>45605</t>
  </si>
  <si>
    <t>HOJAS EG A7 BOX 1</t>
  </si>
  <si>
    <t>45606</t>
  </si>
  <si>
    <t>HOJAS EG A8 BOX 1</t>
  </si>
  <si>
    <t>Amomyrtus luma</t>
  </si>
  <si>
    <t>45607</t>
  </si>
  <si>
    <t>HOJAS EG A9 BOX 1</t>
  </si>
  <si>
    <t>45608</t>
  </si>
  <si>
    <t>HOJAS EG A10 BOX 1</t>
  </si>
  <si>
    <t>Podocarpus salignus</t>
  </si>
  <si>
    <t>45609</t>
  </si>
  <si>
    <t>HOJAS EG A11 BOX 1</t>
  </si>
  <si>
    <t>45610</t>
  </si>
  <si>
    <t>HOJAS EG A12 BOX 1</t>
  </si>
  <si>
    <t>45613</t>
  </si>
  <si>
    <t>HOJAS EG B1 BOX 1</t>
  </si>
  <si>
    <t>Caldcluvia paniculata</t>
  </si>
  <si>
    <t>45614</t>
  </si>
  <si>
    <t>HOJAS EG B2 BOX 1</t>
  </si>
  <si>
    <t>45616</t>
  </si>
  <si>
    <t>HOJAS EG B4 BOX 1</t>
  </si>
  <si>
    <t>Desfontainia spinosa</t>
  </si>
  <si>
    <t>45617</t>
  </si>
  <si>
    <t>HOJAS EG B5 BOX 1</t>
  </si>
  <si>
    <t>Weinmannia trichosperma</t>
  </si>
  <si>
    <t>45619</t>
  </si>
  <si>
    <t>HOJAS EG B7 BOX 1</t>
  </si>
  <si>
    <t>Lomatia ferruginea</t>
  </si>
  <si>
    <t>45620</t>
  </si>
  <si>
    <t>HOJAS EG B8 BOX 1</t>
  </si>
  <si>
    <t>45727</t>
  </si>
  <si>
    <t>HOJAS EG A8 BOX 2</t>
  </si>
  <si>
    <t>Philesia magellanica</t>
  </si>
  <si>
    <t>45729</t>
  </si>
  <si>
    <t>HOJAS EG A10 BOX 2</t>
  </si>
  <si>
    <t>45738</t>
  </si>
  <si>
    <t>HOJAS EG B4 BOX 2</t>
  </si>
  <si>
    <t>45742</t>
  </si>
  <si>
    <t>HOJAS EG B8 BOX 2</t>
  </si>
  <si>
    <t>45743</t>
  </si>
  <si>
    <t>HOJAS EG B9 BOX 2</t>
  </si>
  <si>
    <t>45744</t>
  </si>
  <si>
    <t>HOJAS EG B10 BOX 2</t>
  </si>
  <si>
    <t>Cissus striata</t>
  </si>
  <si>
    <t>45752</t>
  </si>
  <si>
    <t>HOJAS EG C2 BOX 2</t>
  </si>
  <si>
    <t>45753</t>
  </si>
  <si>
    <t>HOJAS EG C3 BOX 2</t>
  </si>
  <si>
    <t>45754</t>
  </si>
  <si>
    <t>HOJAS EG C4 BOX 2</t>
  </si>
  <si>
    <t>45755</t>
  </si>
  <si>
    <t>HOJAS EG C5 BOX 2</t>
  </si>
  <si>
    <t>45756</t>
  </si>
  <si>
    <t>HOJAS EG C6 BOX 2</t>
  </si>
  <si>
    <t>Tristerix tetrandrus</t>
  </si>
  <si>
    <t>45760</t>
  </si>
  <si>
    <t>HOJAS EG C10 BOX 2</t>
  </si>
  <si>
    <t>45762</t>
  </si>
  <si>
    <t>HOJAS EG C12 BOX 2</t>
  </si>
  <si>
    <t>45767</t>
  </si>
  <si>
    <t>HOJAS EG D1 BOX 2</t>
  </si>
  <si>
    <t>45768</t>
  </si>
  <si>
    <t>HOJAS EG D2 BOX 2</t>
  </si>
  <si>
    <t>45770</t>
  </si>
  <si>
    <t>HOJAS EG D4 BOX 2</t>
  </si>
  <si>
    <t>45771</t>
  </si>
  <si>
    <t>HOJAS EG D5 BOX 2</t>
  </si>
  <si>
    <t>45774</t>
  </si>
  <si>
    <t>HOJAS EG D8 BOX 2</t>
  </si>
  <si>
    <t>45775</t>
  </si>
  <si>
    <t>HOJAS EG D9 BOX 2</t>
  </si>
  <si>
    <t>45778</t>
  </si>
  <si>
    <t>HOJAS EG D12 BOX 2</t>
  </si>
  <si>
    <t>Gaultheria mucronata</t>
  </si>
  <si>
    <t>45779</t>
  </si>
  <si>
    <t>HOJAS EG E1 BOX 2</t>
  </si>
  <si>
    <t>45805</t>
  </si>
  <si>
    <t>HOJAS EG F6 BOX 2</t>
  </si>
  <si>
    <t>45806</t>
  </si>
  <si>
    <t>HOJAS EG F7 BOX 2</t>
  </si>
  <si>
    <t>45807</t>
  </si>
  <si>
    <t>HOJAS EG F8 BOX 2</t>
  </si>
  <si>
    <t>45808</t>
  </si>
  <si>
    <t>HOJAS EG F9 BOX 2</t>
  </si>
  <si>
    <t>Nothofagus dombeyi</t>
  </si>
  <si>
    <t>45809</t>
  </si>
  <si>
    <t>HOJAS EG F10 BOX 2</t>
  </si>
  <si>
    <t>Pilgerodendron uviferum</t>
  </si>
  <si>
    <t>45810</t>
  </si>
  <si>
    <t>HOJAS EG F11 BOX 2</t>
  </si>
  <si>
    <t>TANTAUCO PARK (Chiloé)</t>
  </si>
  <si>
    <t>Azara serrata</t>
  </si>
  <si>
    <t>Lardizabala biternata</t>
  </si>
  <si>
    <t xml:space="preserve">Cryptocarya alba </t>
  </si>
  <si>
    <t xml:space="preserve">Peumus boldus </t>
  </si>
  <si>
    <t xml:space="preserve">Peumus boldus  </t>
  </si>
  <si>
    <t xml:space="preserve">Luma chequen </t>
  </si>
  <si>
    <t xml:space="preserve">Lomatia hirsuta </t>
  </si>
  <si>
    <t xml:space="preserve">Nothofagus glauca </t>
  </si>
  <si>
    <t xml:space="preserve">Quillaja saponaria </t>
  </si>
  <si>
    <t>Quillaja saponaria</t>
  </si>
  <si>
    <t xml:space="preserve">Chusquea quila </t>
  </si>
  <si>
    <t xml:space="preserve">Trevoa trinervis </t>
  </si>
  <si>
    <t>Chusquea quila</t>
  </si>
  <si>
    <t>Escallonia pulverulenta</t>
  </si>
  <si>
    <t xml:space="preserve">Lithraea caustica </t>
  </si>
  <si>
    <t xml:space="preserve">Lithraea caustica  </t>
  </si>
  <si>
    <t xml:space="preserve">Colliguaja odorifera </t>
  </si>
  <si>
    <t>Colliguaja odorifera</t>
  </si>
  <si>
    <t xml:space="preserve">Escallonia pulverulenta </t>
  </si>
  <si>
    <t xml:space="preserve"> Aextoxicom punctatum</t>
  </si>
  <si>
    <t>Aextoxicom punctatum</t>
  </si>
  <si>
    <t>Aextoxicon punctatum</t>
  </si>
  <si>
    <t xml:space="preserve"> Aextoxicon punctatum</t>
  </si>
  <si>
    <t>Myrleugenia correifolia</t>
  </si>
  <si>
    <t>Myrceugenia correifolia</t>
  </si>
  <si>
    <t xml:space="preserve"> Drimys winteri</t>
  </si>
  <si>
    <t>Rhaphithamus spinosus</t>
  </si>
  <si>
    <t>Griselinia scadens</t>
  </si>
  <si>
    <t>Porlieria chilensis</t>
  </si>
  <si>
    <t>Lithraea caustica</t>
  </si>
  <si>
    <t>Vachellia caven</t>
  </si>
  <si>
    <t xml:space="preserve">Vachellia caven </t>
  </si>
  <si>
    <t xml:space="preserve">Porlieria chilensis </t>
  </si>
  <si>
    <t>Adesma bedwellii</t>
  </si>
  <si>
    <t>Senna cumingii</t>
  </si>
  <si>
    <t>Adesnia bedwellii</t>
  </si>
  <si>
    <t>Quillaya saponaria</t>
  </si>
  <si>
    <t xml:space="preserve"> Quillaya saponaria</t>
  </si>
  <si>
    <t>Ayesnia bedwellii</t>
  </si>
  <si>
    <t>Adesiyia bedwellii</t>
  </si>
  <si>
    <t>North-Central Chile</t>
  </si>
  <si>
    <t>South-Central Chile</t>
  </si>
  <si>
    <t>Lago Natri</t>
  </si>
  <si>
    <t>indet.</t>
  </si>
  <si>
    <t>Site</t>
  </si>
  <si>
    <t>Museum</t>
  </si>
  <si>
    <t>Nº scratches</t>
  </si>
  <si>
    <t>Nº Pits</t>
  </si>
  <si>
    <t>N º Puncture Pits</t>
  </si>
  <si>
    <t xml:space="preserve">Nº Gouges </t>
  </si>
  <si>
    <t>SWS (0/1/2/3/4)</t>
  </si>
  <si>
    <t>Hypercoarse (0/1)</t>
  </si>
  <si>
    <t>Large Pits (0/1)</t>
  </si>
  <si>
    <t>Cross Scratches (0/1)</t>
  </si>
  <si>
    <t>Notiomastodon platensis</t>
  </si>
  <si>
    <t>MMC</t>
  </si>
  <si>
    <t>MMC1</t>
  </si>
  <si>
    <t>MMC2</t>
  </si>
  <si>
    <t>Trebol</t>
  </si>
  <si>
    <t>UACh PV</t>
  </si>
  <si>
    <t>TR3</t>
  </si>
  <si>
    <t>Los Vilos</t>
  </si>
  <si>
    <t>SGO.PV</t>
  </si>
  <si>
    <t>44a</t>
  </si>
  <si>
    <t>3a</t>
  </si>
  <si>
    <t>TAPHO</t>
  </si>
  <si>
    <t>14e</t>
  </si>
  <si>
    <t>13b</t>
  </si>
  <si>
    <t>45a</t>
  </si>
  <si>
    <t>45r</t>
  </si>
  <si>
    <t>13d</t>
  </si>
  <si>
    <t>45n</t>
  </si>
  <si>
    <t>45p</t>
  </si>
  <si>
    <t>45i</t>
  </si>
  <si>
    <t>45b</t>
  </si>
  <si>
    <t xml:space="preserve">MMC, Museo Municipal de Castro </t>
  </si>
  <si>
    <t>UACh PV, Laboratorio de Paleontología, Universidad Austral de Chile</t>
  </si>
  <si>
    <t xml:space="preserve">Institutions: SGO.PV, Museo Nacional de Historia Natural </t>
  </si>
  <si>
    <t xml:space="preserve">Raw data from stereoscopic microwear analysis for Notiomastodon platensis from central Chile. SP = small pits; LP = large pits; FS = fine scratches; CS = coarse scratches. A scratch width  score (SWS) was obtained by giving a score of 0 to teeth with predominantly fine (F) scratches per tooth surface, 1 to those with a mixture (Mx) of fine and coarse types of textures, 2 to those with predominantly coarse scratches per tooth surface (C) and a score of 3 to teeth with predominantly hyper-coarse (HC) per tooth surface. HC (ausence/presence) = 0 to ausence; and 1 to presence. </t>
  </si>
  <si>
    <t>UB43</t>
  </si>
  <si>
    <t>UB1PREPUDU</t>
  </si>
  <si>
    <t>UB4ANN1</t>
  </si>
  <si>
    <t>UB51</t>
  </si>
  <si>
    <t>UB50</t>
  </si>
  <si>
    <t>UB6A-16-097</t>
  </si>
  <si>
    <t>UBNN25A</t>
  </si>
  <si>
    <t xml:space="preserve">UB8A </t>
  </si>
  <si>
    <t>Lab Code</t>
  </si>
  <si>
    <t>Values of estimated consumed plants (ECP) (+12‰)</t>
  </si>
  <si>
    <r>
      <rPr>
        <b/>
        <sz val="12"/>
        <rFont val="Calibri Light"/>
        <family val="2"/>
        <scheme val="major"/>
      </rPr>
      <t>piC4 =</t>
    </r>
    <r>
      <rPr>
        <sz val="12"/>
        <rFont val="Calibri Light"/>
        <family val="2"/>
        <scheme val="major"/>
      </rPr>
      <t xml:space="preserve"> C4 diet proportion </t>
    </r>
  </si>
  <si>
    <t xml:space="preserve">   </t>
  </si>
  <si>
    <t>LEVEL3_NAM</t>
  </si>
  <si>
    <t>species</t>
  </si>
  <si>
    <t>genus</t>
  </si>
  <si>
    <t>family</t>
  </si>
  <si>
    <t>order</t>
  </si>
  <si>
    <t>Fleshy</t>
  </si>
  <si>
    <t>Megafauna</t>
  </si>
  <si>
    <t>L</t>
  </si>
  <si>
    <t>A</t>
  </si>
  <si>
    <t xml:space="preserve"> </t>
  </si>
  <si>
    <t>Brazil West-Central</t>
  </si>
  <si>
    <t>Duguetia megalocarpa</t>
  </si>
  <si>
    <t>Duguetia</t>
  </si>
  <si>
    <t>Annonaceae</t>
  </si>
  <si>
    <t>Magnoliales</t>
  </si>
  <si>
    <t>y</t>
  </si>
  <si>
    <t>Geissospermum sericeum</t>
  </si>
  <si>
    <t>Geissospermum</t>
  </si>
  <si>
    <t>Apocynaceae</t>
  </si>
  <si>
    <t>Gentianales</t>
  </si>
  <si>
    <t>Mexico Southeast</t>
  </si>
  <si>
    <t>Capparidastrum quiriguense</t>
  </si>
  <si>
    <t>Capparidastrum</t>
  </si>
  <si>
    <t>Capparaceae</t>
  </si>
  <si>
    <t>Brassicales</t>
  </si>
  <si>
    <t>Neocalyptrocalyx leprieurii</t>
  </si>
  <si>
    <t>Neocalyptrocalyx</t>
  </si>
  <si>
    <t>Hymenaea eriogyne</t>
  </si>
  <si>
    <t>Hymenaea</t>
  </si>
  <si>
    <t>Fabaceae</t>
  </si>
  <si>
    <t>Fabales</t>
  </si>
  <si>
    <t>Hymenaea intermedia</t>
  </si>
  <si>
    <t>Hymenaea reticulata</t>
  </si>
  <si>
    <t>Pachira nitida</t>
  </si>
  <si>
    <t>Pachira</t>
  </si>
  <si>
    <t>Malvaceae</t>
  </si>
  <si>
    <t>Malvales</t>
  </si>
  <si>
    <t>Naucleopsis jamariensis</t>
  </si>
  <si>
    <t>Naucleopsis</t>
  </si>
  <si>
    <t>Moraceae</t>
  </si>
  <si>
    <t>Rosales</t>
  </si>
  <si>
    <t>Naucleopsis ternstroemiflora</t>
  </si>
  <si>
    <t>Psidium hians</t>
  </si>
  <si>
    <t>Psidium</t>
  </si>
  <si>
    <t>Myrtaceae</t>
  </si>
  <si>
    <t>Myrtales</t>
  </si>
  <si>
    <t>Priogymnanthus hasslerianus</t>
  </si>
  <si>
    <t>Priogymnanthus</t>
  </si>
  <si>
    <t>Oleaceae</t>
  </si>
  <si>
    <t>Lamiales</t>
  </si>
  <si>
    <t>Brazil South</t>
  </si>
  <si>
    <t>Glossostipula strigosa</t>
  </si>
  <si>
    <t>Glossostipula</t>
  </si>
  <si>
    <t>Rubiaceae</t>
  </si>
  <si>
    <t>n</t>
  </si>
  <si>
    <t>Pouteria mattogrossensis</t>
  </si>
  <si>
    <t>Pouteria</t>
  </si>
  <si>
    <t>Sapotaceae</t>
  </si>
  <si>
    <t>Ericales</t>
  </si>
  <si>
    <t>Pouteria petiolata</t>
  </si>
  <si>
    <t>Pouteria undulatifolia</t>
  </si>
  <si>
    <t>Simaba maiana</t>
  </si>
  <si>
    <t>Simaba</t>
  </si>
  <si>
    <t>Simaroubaceae</t>
  </si>
  <si>
    <t>Sapindales</t>
  </si>
  <si>
    <t>Carpotroche longifolia</t>
  </si>
  <si>
    <t>Carpotroche</t>
  </si>
  <si>
    <t>Achariaceae</t>
  </si>
  <si>
    <t>Malpighiales</t>
  </si>
  <si>
    <t>Crescentia linearifolia</t>
  </si>
  <si>
    <t>Crescentia</t>
  </si>
  <si>
    <t>Bignoniaceae</t>
  </si>
  <si>
    <t>Acanthocereus tetragonus</t>
  </si>
  <si>
    <t>Acanthocereus</t>
  </si>
  <si>
    <t>Cactaceae</t>
  </si>
  <si>
    <t>Caryophyllales</t>
  </si>
  <si>
    <t>Brasiliopuntia brasiliensis</t>
  </si>
  <si>
    <t>Brasiliopuntia</t>
  </si>
  <si>
    <t>Cereus bicolor</t>
  </si>
  <si>
    <t>Cereus</t>
  </si>
  <si>
    <t>Cereus hildmannianus</t>
  </si>
  <si>
    <t>Cereus jamacaru</t>
  </si>
  <si>
    <t>Cereus pierrebraunianus</t>
  </si>
  <si>
    <t>Cereus saddianus</t>
  </si>
  <si>
    <t>Cereus stenogonus</t>
  </si>
  <si>
    <t>Cereus uruguayanus</t>
  </si>
  <si>
    <t>Monvillea euchlora</t>
  </si>
  <si>
    <t>Monvillea</t>
  </si>
  <si>
    <t>Opuntia monacantha</t>
  </si>
  <si>
    <t>Opuntia</t>
  </si>
  <si>
    <t>5a 7</t>
  </si>
  <si>
    <t>Pachycereus pecten</t>
  </si>
  <si>
    <t>Pachycereus</t>
  </si>
  <si>
    <t>Pereskia grandifolia</t>
  </si>
  <si>
    <t>Pereskia</t>
  </si>
  <si>
    <t>Pereskia nemorosa</t>
  </si>
  <si>
    <t>Pereskia sacharosa</t>
  </si>
  <si>
    <t>Pilosocereus collinsii</t>
  </si>
  <si>
    <t>Pilosocereus</t>
  </si>
  <si>
    <t>Pilosocereus jauruensis</t>
  </si>
  <si>
    <t>Pilosocereus machrisii</t>
  </si>
  <si>
    <t>Pilosocereus quadricentralis</t>
  </si>
  <si>
    <t>Pilosocereus vilaboensis</t>
  </si>
  <si>
    <t>Stenocereus eichlamii</t>
  </si>
  <si>
    <t>Stenocereus</t>
  </si>
  <si>
    <t>Stenocereus griseus</t>
  </si>
  <si>
    <t>Stenocereus laevigatus</t>
  </si>
  <si>
    <t>Stenocereus pruinosus</t>
  </si>
  <si>
    <t>Stetsonia coryne</t>
  </si>
  <si>
    <t>Stetsonia</t>
  </si>
  <si>
    <t>Chile Central</t>
  </si>
  <si>
    <t>Trichocereus chiloensis</t>
  </si>
  <si>
    <t>Trichocereus</t>
  </si>
  <si>
    <t>Jacaratia heptaphylla</t>
  </si>
  <si>
    <t>Jacaratia</t>
  </si>
  <si>
    <t>Caricaceae</t>
  </si>
  <si>
    <t>Annona amambayensis</t>
  </si>
  <si>
    <t>Annona</t>
  </si>
  <si>
    <t>Annona amazonica</t>
  </si>
  <si>
    <t>Annona aurantiaca</t>
  </si>
  <si>
    <t>Annona cacans</t>
  </si>
  <si>
    <t>Annona cherimola</t>
  </si>
  <si>
    <t>Annona coriacea</t>
  </si>
  <si>
    <t>&gt;10</t>
  </si>
  <si>
    <t>Annona crassiflora</t>
  </si>
  <si>
    <t>Annona densicoma</t>
  </si>
  <si>
    <t>Annona exsucca</t>
  </si>
  <si>
    <t>Annona glabra</t>
  </si>
  <si>
    <t>&gt;8</t>
  </si>
  <si>
    <t>Annona hypoglauca</t>
  </si>
  <si>
    <t>Annona liebmanniana</t>
  </si>
  <si>
    <t>Annona macroprophyllata</t>
  </si>
  <si>
    <t>Annona montana</t>
  </si>
  <si>
    <t>Annona mucosa</t>
  </si>
  <si>
    <t>Annona muricata</t>
  </si>
  <si>
    <t>Annona neoinsignis</t>
  </si>
  <si>
    <t>Annona neosalicifolia</t>
  </si>
  <si>
    <t>Annona purpurea</t>
  </si>
  <si>
    <t>Annona rugulosa</t>
  </si>
  <si>
    <t>Annona scleroderma</t>
  </si>
  <si>
    <t>Annona spinescens</t>
  </si>
  <si>
    <t>&gt;7</t>
  </si>
  <si>
    <t>Annona squamosa</t>
  </si>
  <si>
    <t>Duguetia lanceolata</t>
  </si>
  <si>
    <t>Duguetia marcgraviana</t>
  </si>
  <si>
    <t>Duguetia spixiana</t>
  </si>
  <si>
    <t>Duguetia stelechantha</t>
  </si>
  <si>
    <t>Duguetia surinamensis</t>
  </si>
  <si>
    <t>Fusaea longifolia</t>
  </si>
  <si>
    <t>Fusaea</t>
  </si>
  <si>
    <t>Tridimeris chiapensis</t>
  </si>
  <si>
    <t>Tridimeris</t>
  </si>
  <si>
    <t>8 a 11</t>
  </si>
  <si>
    <t xml:space="preserve">3 a 5 </t>
  </si>
  <si>
    <t>Ambelania acida</t>
  </si>
  <si>
    <t>Ambelania</t>
  </si>
  <si>
    <t>Ambelania duckei</t>
  </si>
  <si>
    <t>Macoubea guianensis</t>
  </si>
  <si>
    <t>Macoubea</t>
  </si>
  <si>
    <t>Macoubea sprucei</t>
  </si>
  <si>
    <t>Amphitecna apiculata</t>
  </si>
  <si>
    <t>Amphitecna</t>
  </si>
  <si>
    <t>Amphitecna breedlovei</t>
  </si>
  <si>
    <t>Amphitecna donnell</t>
  </si>
  <si>
    <t>Amphitecna latifolia</t>
  </si>
  <si>
    <t>Amphitecna macrophylla</t>
  </si>
  <si>
    <t>Amphitecna montana</t>
  </si>
  <si>
    <t>Amphitecna sessilifolia</t>
  </si>
  <si>
    <t>Amphitecna silvicola</t>
  </si>
  <si>
    <t>Amphitecna steyermarkii</t>
  </si>
  <si>
    <t>Amphitecna tuxtlensis</t>
  </si>
  <si>
    <t>Crescentia alata</t>
  </si>
  <si>
    <t>Crescentia cujete</t>
  </si>
  <si>
    <t>Parmentiera parviflora</t>
  </si>
  <si>
    <t>Parmentiera</t>
  </si>
  <si>
    <t>Capparidastrum coimbranum</t>
  </si>
  <si>
    <t>Capparidastrum discolor</t>
  </si>
  <si>
    <t>Capparidastrum osmanthum</t>
  </si>
  <si>
    <t>Capparidastrum pachaca</t>
  </si>
  <si>
    <t>Crateva tapia</t>
  </si>
  <si>
    <t>Crateva</t>
  </si>
  <si>
    <t>Morisonia americana</t>
  </si>
  <si>
    <t>Morisonia</t>
  </si>
  <si>
    <t>Carica papaya</t>
  </si>
  <si>
    <t>Carica</t>
  </si>
  <si>
    <t>&gt; 15</t>
  </si>
  <si>
    <t>Jacaratia corumbensis</t>
  </si>
  <si>
    <t>Jacaratia digitata</t>
  </si>
  <si>
    <t>Jacaratia dolichaula</t>
  </si>
  <si>
    <t>Jacaratia mexicana</t>
  </si>
  <si>
    <t>Jacaratia spinosa</t>
  </si>
  <si>
    <t>Vasconcellea cauliflora</t>
  </si>
  <si>
    <t>Vasconcellea</t>
  </si>
  <si>
    <t>Theobroma angustifolium</t>
  </si>
  <si>
    <t>Theobroma</t>
  </si>
  <si>
    <t>Theobroma bicolor</t>
  </si>
  <si>
    <t>Theobroma cacao</t>
  </si>
  <si>
    <t>Theobroma grandiflorum</t>
  </si>
  <si>
    <t>Theobroma microcarpum</t>
  </si>
  <si>
    <t>Theobroma speciosum</t>
  </si>
  <si>
    <t>10 1 12</t>
  </si>
  <si>
    <t>Theobroma subincanum</t>
  </si>
  <si>
    <t xml:space="preserve">7 a 12 </t>
  </si>
  <si>
    <t>Theobroma sylvestre</t>
  </si>
  <si>
    <t>5 a 11</t>
  </si>
  <si>
    <t>Campomanesia</t>
  </si>
  <si>
    <t>Campomanesia schlechtendaliana</t>
  </si>
  <si>
    <t>Lacunaria jenmanii</t>
  </si>
  <si>
    <t>Lacunaria</t>
  </si>
  <si>
    <t>Ochnaceae</t>
  </si>
  <si>
    <t>Rosenbergiodendron longiflorum</t>
  </si>
  <si>
    <t>Rosenbergiodendron</t>
  </si>
  <si>
    <t>Tocoyena foetida</t>
  </si>
  <si>
    <t>Tocoyena</t>
  </si>
  <si>
    <t>Laetia thamnia</t>
  </si>
  <si>
    <t>Laetia</t>
  </si>
  <si>
    <t>Salicaceae</t>
  </si>
  <si>
    <t>Solanaceae</t>
  </si>
  <si>
    <t>Solanales</t>
  </si>
  <si>
    <t>Solanum</t>
  </si>
  <si>
    <t>Solanum proteanthum</t>
  </si>
  <si>
    <t>Leonia glycycarpa</t>
  </si>
  <si>
    <t>Leonia</t>
  </si>
  <si>
    <t>Violaceae</t>
  </si>
  <si>
    <t>Anacardium giganteum</t>
  </si>
  <si>
    <t>Anacardium</t>
  </si>
  <si>
    <t>Anacardiaceae</t>
  </si>
  <si>
    <t>Anacardium occidentale</t>
  </si>
  <si>
    <t>Antrocaryon amazonicum</t>
  </si>
  <si>
    <t>Antrocaryon</t>
  </si>
  <si>
    <t>Onychopetalum periquino</t>
  </si>
  <si>
    <t>Onychopetalum</t>
  </si>
  <si>
    <t>Tabernaemontana arborea</t>
  </si>
  <si>
    <t>Tabernaemontana</t>
  </si>
  <si>
    <t>Acrocomia aculeata</t>
  </si>
  <si>
    <t>Acrocomia</t>
  </si>
  <si>
    <t>Arecaceae</t>
  </si>
  <si>
    <t>Arecales</t>
  </si>
  <si>
    <t>Acrocomia glaucescens</t>
  </si>
  <si>
    <t>Astrocaryum aculeatissimum</t>
  </si>
  <si>
    <t>Astrocaryum</t>
  </si>
  <si>
    <t>Astrocaryum aculeatum</t>
  </si>
  <si>
    <t>Astrocaryum huaimi</t>
  </si>
  <si>
    <t>Astrocaryum murumuru</t>
  </si>
  <si>
    <t>Astrocaryum vulgare</t>
  </si>
  <si>
    <t>Attalea apoda</t>
  </si>
  <si>
    <t>Attalea</t>
  </si>
  <si>
    <t>&gt;5</t>
  </si>
  <si>
    <t>Attalea brasiliensis</t>
  </si>
  <si>
    <t>Attalea butyracea</t>
  </si>
  <si>
    <t>Attalea cohune</t>
  </si>
  <si>
    <t>Attalea huebneri</t>
  </si>
  <si>
    <t>Attalea maripa</t>
  </si>
  <si>
    <t>Attalea phalerata</t>
  </si>
  <si>
    <t>Attalea speciosa</t>
  </si>
  <si>
    <t>Bactris gasipaes</t>
  </si>
  <si>
    <t>Bactris</t>
  </si>
  <si>
    <t>Bactris maraja</t>
  </si>
  <si>
    <t>Butia witeckii</t>
  </si>
  <si>
    <t>Butia</t>
  </si>
  <si>
    <t>Jubaea chilensis</t>
  </si>
  <si>
    <t>Jubaea</t>
  </si>
  <si>
    <t>Lepidocaryum tenue</t>
  </si>
  <si>
    <t>Lepidocaryum</t>
  </si>
  <si>
    <t>Mauritia flexuosa</t>
  </si>
  <si>
    <t>Mauritia</t>
  </si>
  <si>
    <t>Syagrus cocoides</t>
  </si>
  <si>
    <t>Syagrus</t>
  </si>
  <si>
    <t>Syagrus flexuosa</t>
  </si>
  <si>
    <t>Syagrus oleracea</t>
  </si>
  <si>
    <t>Caryocar brasiliense</t>
  </si>
  <si>
    <t>Caryocar</t>
  </si>
  <si>
    <t>Caryocaraceae</t>
  </si>
  <si>
    <t>Caryocar coriaceum</t>
  </si>
  <si>
    <t>Caryocar microcarpum</t>
  </si>
  <si>
    <t>Caryocar villosum</t>
  </si>
  <si>
    <t>Cheiloclinium cognatum</t>
  </si>
  <si>
    <t>Cheiloclinium</t>
  </si>
  <si>
    <t>Celastraceae</t>
  </si>
  <si>
    <t>Celastrales</t>
  </si>
  <si>
    <t>Salacia cordata</t>
  </si>
  <si>
    <t>Salacia</t>
  </si>
  <si>
    <t>Salacia crassifolia</t>
  </si>
  <si>
    <t>Salacia elliptica</t>
  </si>
  <si>
    <t>Salacia impressifolia</t>
  </si>
  <si>
    <t>Couepia bracteosa</t>
  </si>
  <si>
    <t>Couepia</t>
  </si>
  <si>
    <t>Chrysobalanaceae</t>
  </si>
  <si>
    <t>Licania platypus</t>
  </si>
  <si>
    <t>Licania</t>
  </si>
  <si>
    <t>&gt;6</t>
  </si>
  <si>
    <t>Parinari excelsa</t>
  </si>
  <si>
    <t>Parinari</t>
  </si>
  <si>
    <t>Parinari obtusifolia</t>
  </si>
  <si>
    <t>Garcinia macrophylla</t>
  </si>
  <si>
    <t>Garcinia</t>
  </si>
  <si>
    <t>Clusiaceae</t>
  </si>
  <si>
    <t>Garcinia madruno</t>
  </si>
  <si>
    <t>6 a 7</t>
  </si>
  <si>
    <t>Diospyros coccolobifolia</t>
  </si>
  <si>
    <t>Diospyros</t>
  </si>
  <si>
    <t>Ebenaceae</t>
  </si>
  <si>
    <t>Diospyros conzattii</t>
  </si>
  <si>
    <t>Diospyros nigra</t>
  </si>
  <si>
    <t>Andira galeottiana</t>
  </si>
  <si>
    <t>Andira</t>
  </si>
  <si>
    <t>Dipteryx alata</t>
  </si>
  <si>
    <t>Dipteryx</t>
  </si>
  <si>
    <t>Dipteryx micrantha</t>
  </si>
  <si>
    <t>Dipteryx odorata</t>
  </si>
  <si>
    <t>Geoffroea decorticans</t>
  </si>
  <si>
    <t>Geoffroea</t>
  </si>
  <si>
    <t>Geoffroea spinosa</t>
  </si>
  <si>
    <t>Hymenaea courbaril</t>
  </si>
  <si>
    <t>Hymenaea martiana</t>
  </si>
  <si>
    <t>Hymenaea stigonocarpa</t>
  </si>
  <si>
    <t>Inga acrocephala</t>
  </si>
  <si>
    <t>Inga</t>
  </si>
  <si>
    <t>Inga acuminata</t>
  </si>
  <si>
    <t>Inga alata</t>
  </si>
  <si>
    <t>Inga alba</t>
  </si>
  <si>
    <t>Inga brachystachys</t>
  </si>
  <si>
    <t>Inga brevipes</t>
  </si>
  <si>
    <t>Inga cabrerae</t>
  </si>
  <si>
    <t>Inga calderonii</t>
  </si>
  <si>
    <t>Inga capitata</t>
  </si>
  <si>
    <t>Inga cayennensis</t>
  </si>
  <si>
    <t>10 a 15</t>
  </si>
  <si>
    <t>Inga chartacea</t>
  </si>
  <si>
    <t>Inga chiapensis</t>
  </si>
  <si>
    <t>Inga cordatoalata</t>
  </si>
  <si>
    <t>5 a 25</t>
  </si>
  <si>
    <t>Inga cylindrica</t>
  </si>
  <si>
    <t>Inga dasycarpa</t>
  </si>
  <si>
    <t>Inga densiflora</t>
  </si>
  <si>
    <t>Inga disticha</t>
  </si>
  <si>
    <t>Inga fastuosa</t>
  </si>
  <si>
    <t>&lt;20</t>
  </si>
  <si>
    <t>Inga flagelliformis</t>
  </si>
  <si>
    <t>Inga flexuosa</t>
  </si>
  <si>
    <t>Inga grandiflora</t>
  </si>
  <si>
    <t>10 a 12</t>
  </si>
  <si>
    <t>Inga heterophylla</t>
  </si>
  <si>
    <t>Inga huberi</t>
  </si>
  <si>
    <t>Inga ingoides</t>
  </si>
  <si>
    <t>Inga inicuil</t>
  </si>
  <si>
    <t>Inga lateriflora</t>
  </si>
  <si>
    <t>Inga latibracteata</t>
  </si>
  <si>
    <t>Inga laurina</t>
  </si>
  <si>
    <t>Inga leiocalycina</t>
  </si>
  <si>
    <t>15 a 20</t>
  </si>
  <si>
    <t>Inga lentiscifolia</t>
  </si>
  <si>
    <t>Inga longiflora</t>
  </si>
  <si>
    <t>Inga macrophylla</t>
  </si>
  <si>
    <t>Inga marginata</t>
  </si>
  <si>
    <t>Inga melinonis</t>
  </si>
  <si>
    <t>Inga mexicana</t>
  </si>
  <si>
    <t>1.5 a 2</t>
  </si>
  <si>
    <t>Inga micheliana</t>
  </si>
  <si>
    <t>Inga multijuga</t>
  </si>
  <si>
    <t>&gt;15</t>
  </si>
  <si>
    <t>Inga nobilis</t>
  </si>
  <si>
    <t>5 a 17</t>
  </si>
  <si>
    <t>1.5 a 3</t>
  </si>
  <si>
    <t>Inga obidensis</t>
  </si>
  <si>
    <t>Inga oerstediana</t>
  </si>
  <si>
    <t>Inga paraensis</t>
  </si>
  <si>
    <t>7 a 20</t>
  </si>
  <si>
    <t>2 a 3</t>
  </si>
  <si>
    <t>Inga paterno</t>
  </si>
  <si>
    <t>9 a 12</t>
  </si>
  <si>
    <t>4 a 5</t>
  </si>
  <si>
    <t>Inga pezizifera</t>
  </si>
  <si>
    <t>10 a 18</t>
  </si>
  <si>
    <t>Inga pilosula</t>
  </si>
  <si>
    <t>Inga pinetorum</t>
  </si>
  <si>
    <t>Inga punctata</t>
  </si>
  <si>
    <t>6 a 12</t>
  </si>
  <si>
    <t>Inga rubiginosa</t>
  </si>
  <si>
    <t>&gt;20</t>
  </si>
  <si>
    <t>Inga ruiziana</t>
  </si>
  <si>
    <t>Inga sapindoides</t>
  </si>
  <si>
    <t>Inga sellowiana</t>
  </si>
  <si>
    <t>Inga sertulifera</t>
  </si>
  <si>
    <t>7a 13</t>
  </si>
  <si>
    <t>Inga sessilis</t>
  </si>
  <si>
    <t>Inga splendens</t>
  </si>
  <si>
    <t>Inga stenopoda</t>
  </si>
  <si>
    <t>Inga striata</t>
  </si>
  <si>
    <t>Inga striolata</t>
  </si>
  <si>
    <t>Inga subnuda</t>
  </si>
  <si>
    <t>Inga thibaudiana</t>
  </si>
  <si>
    <t>Inga umbellifera</t>
  </si>
  <si>
    <t>Inga umbratica</t>
  </si>
  <si>
    <t>Inga velutina</t>
  </si>
  <si>
    <t>Inga vera</t>
  </si>
  <si>
    <t>Inga virescens</t>
  </si>
  <si>
    <t>Inga vulpina</t>
  </si>
  <si>
    <t>3 a 6</t>
  </si>
  <si>
    <t>Inga xalapensis</t>
  </si>
  <si>
    <t>8 a 18</t>
  </si>
  <si>
    <t>Inga ynga</t>
  </si>
  <si>
    <t>Swartzia oblata</t>
  </si>
  <si>
    <t>Swartzia</t>
  </si>
  <si>
    <t>Swartzia parvipetala</t>
  </si>
  <si>
    <t>Swartzia recurva</t>
  </si>
  <si>
    <t>Gomortega keule</t>
  </si>
  <si>
    <t>Gomortega</t>
  </si>
  <si>
    <t>Gomortegaceae</t>
  </si>
  <si>
    <t>Laurales</t>
  </si>
  <si>
    <t>Endopleura uchi</t>
  </si>
  <si>
    <t>Endopleura</t>
  </si>
  <si>
    <t>Humiriaceae</t>
  </si>
  <si>
    <t>4 a 6</t>
  </si>
  <si>
    <t>Calatola costaricensis</t>
  </si>
  <si>
    <t>Calatola</t>
  </si>
  <si>
    <t>Icacinaceae</t>
  </si>
  <si>
    <t>Icacinales</t>
  </si>
  <si>
    <t>Calatola laevigata</t>
  </si>
  <si>
    <t>Calatola mollis</t>
  </si>
  <si>
    <t>Beilschmiedia anay</t>
  </si>
  <si>
    <t>Beilschmiedia</t>
  </si>
  <si>
    <t>Lauraceae</t>
  </si>
  <si>
    <t>Beilschmiedia miersii</t>
  </si>
  <si>
    <t>Persea schiedeana</t>
  </si>
  <si>
    <t>Persea</t>
  </si>
  <si>
    <t>Herrania mariae</t>
  </si>
  <si>
    <t>Herrania</t>
  </si>
  <si>
    <t>Pachira aquatica</t>
  </si>
  <si>
    <t>Pachira glabra</t>
  </si>
  <si>
    <t>Pachira paraensis</t>
  </si>
  <si>
    <t>Bellucia pentamera</t>
  </si>
  <si>
    <t>Bellucia</t>
  </si>
  <si>
    <t>Melastomataceae</t>
  </si>
  <si>
    <t>Mouriri elliptica</t>
  </si>
  <si>
    <t>Mouriri</t>
  </si>
  <si>
    <t>Guarea cinnamomea</t>
  </si>
  <si>
    <t>Guarea</t>
  </si>
  <si>
    <t>Meliaceae</t>
  </si>
  <si>
    <t>Guarea grandifolia</t>
  </si>
  <si>
    <t>Guarea purusana</t>
  </si>
  <si>
    <t>Guarea trunciflora</t>
  </si>
  <si>
    <t>Brosimum gaudichaudii</t>
  </si>
  <si>
    <t>Brosimum</t>
  </si>
  <si>
    <t>Castilla elastica</t>
  </si>
  <si>
    <t>Castilla</t>
  </si>
  <si>
    <t>Acca sellowiana</t>
  </si>
  <si>
    <t>Acca</t>
  </si>
  <si>
    <t>Campomanesia lineatifolia</t>
  </si>
  <si>
    <t>Campomanesia phaea</t>
  </si>
  <si>
    <t>Eugenia fusca</t>
  </si>
  <si>
    <t>Eugenia</t>
  </si>
  <si>
    <t>Eugenia klotzschiana</t>
  </si>
  <si>
    <t>Eugenia myrcianthes</t>
  </si>
  <si>
    <t>Eugenia neoverrucosa</t>
  </si>
  <si>
    <t>Eugenia stipitata</t>
  </si>
  <si>
    <t>Psidium acutangulum</t>
  </si>
  <si>
    <t>Psidium canum</t>
  </si>
  <si>
    <t>3 a 5</t>
  </si>
  <si>
    <t>Psidium friedrichsthalianum</t>
  </si>
  <si>
    <t>Psidium guajava</t>
  </si>
  <si>
    <t>Panopsis rubescens</t>
  </si>
  <si>
    <t>Panopsis</t>
  </si>
  <si>
    <t>Proteaceae</t>
  </si>
  <si>
    <t>Proteales</t>
  </si>
  <si>
    <t>Crataegus mexicana</t>
  </si>
  <si>
    <t>Crataegus</t>
  </si>
  <si>
    <t>Rosaceae</t>
  </si>
  <si>
    <t>Genipa americana</t>
  </si>
  <si>
    <t>Genipa</t>
  </si>
  <si>
    <t>Morinda panamensis</t>
  </si>
  <si>
    <t>Morinda</t>
  </si>
  <si>
    <t>Posoqueria coriacea</t>
  </si>
  <si>
    <t>Posoqueria</t>
  </si>
  <si>
    <t>Posoqueria latifolia</t>
  </si>
  <si>
    <t>Tocoyena formosa</t>
  </si>
  <si>
    <t>3 a 3.7</t>
  </si>
  <si>
    <t>2.7-3.2</t>
  </si>
  <si>
    <t>Casimiroa edulis</t>
  </si>
  <si>
    <t>Casimiroa</t>
  </si>
  <si>
    <t>Rutaceae</t>
  </si>
  <si>
    <t>Casimiroa sapota</t>
  </si>
  <si>
    <t>Casimiroa tetrameria</t>
  </si>
  <si>
    <t>Olmediella betschleriana</t>
  </si>
  <si>
    <t>Olmediella</t>
  </si>
  <si>
    <t>Billia rosea</t>
  </si>
  <si>
    <t>Billia</t>
  </si>
  <si>
    <t>Sapindaceae</t>
  </si>
  <si>
    <t>Talisia floresii</t>
  </si>
  <si>
    <t>Talisia</t>
  </si>
  <si>
    <t>Chrysophyllum amazonicum</t>
  </si>
  <si>
    <t>Chrysophyllum</t>
  </si>
  <si>
    <t>Chrysophyllum cainito</t>
  </si>
  <si>
    <t>Chrysophyllum lucentifolium</t>
  </si>
  <si>
    <t>Chrysophyllum venezuelanense</t>
  </si>
  <si>
    <t>Manilkara zapota</t>
  </si>
  <si>
    <t>Manilkara</t>
  </si>
  <si>
    <t>Pouteria caimito</t>
  </si>
  <si>
    <t>Pouteria campechiana</t>
  </si>
  <si>
    <t>Pouteria fimbriata</t>
  </si>
  <si>
    <t>Pouteria franciscana</t>
  </si>
  <si>
    <t>Pouteria gardneriana</t>
  </si>
  <si>
    <t>Pouteria glomerata</t>
  </si>
  <si>
    <t>Pouteria guianensis</t>
  </si>
  <si>
    <t>Pouteria macrophylla</t>
  </si>
  <si>
    <t>Pouteria plicata</t>
  </si>
  <si>
    <t>2 a 4</t>
  </si>
  <si>
    <t>Pouteria ramiflora</t>
  </si>
  <si>
    <t>Pouteria salicifolia</t>
  </si>
  <si>
    <t>Pouteria sapota</t>
  </si>
  <si>
    <t>Pouteria torta</t>
  </si>
  <si>
    <t>Pouteria venosa</t>
  </si>
  <si>
    <t>Pouteria viridis</t>
  </si>
  <si>
    <t>Simaba cedron</t>
  </si>
  <si>
    <t>Simaba orinocensis</t>
  </si>
  <si>
    <t>Solanum betaceum</t>
  </si>
  <si>
    <t>Solanum crinitum</t>
  </si>
  <si>
    <t>Solanum gomphodes</t>
  </si>
  <si>
    <t>Solanum lycocarpum</t>
  </si>
  <si>
    <t>Solanum oocarpum</t>
  </si>
  <si>
    <t>Leonia crassa</t>
  </si>
  <si>
    <t>Avicennia germinans</t>
  </si>
  <si>
    <t>Avicennia</t>
  </si>
  <si>
    <t>Acanthaceae</t>
  </si>
  <si>
    <t>Avicennia schaueriana</t>
  </si>
  <si>
    <t>Bravaisia grandiflora</t>
  </si>
  <si>
    <t>Bravaisia</t>
  </si>
  <si>
    <t>Bravaisia integerrima</t>
  </si>
  <si>
    <t>Spathacanthus parviflorus</t>
  </si>
  <si>
    <t>Spathacanthus</t>
  </si>
  <si>
    <t>Chiangiodendron mexicanum</t>
  </si>
  <si>
    <t>Chiangiodendron</t>
  </si>
  <si>
    <t>Lindackeria latifolia</t>
  </si>
  <si>
    <t>Lindackeria</t>
  </si>
  <si>
    <t>Lindackeria laurina</t>
  </si>
  <si>
    <t>Lindackeria paludosa</t>
  </si>
  <si>
    <t>Achatocarpus nigricans</t>
  </si>
  <si>
    <t>Achatocarpus</t>
  </si>
  <si>
    <t>Achatocarpaceae</t>
  </si>
  <si>
    <t>Achatocarpus oaxacanus</t>
  </si>
  <si>
    <t>Achatocarpus praecox</t>
  </si>
  <si>
    <t>Saurauia angustifolia</t>
  </si>
  <si>
    <t>Saurauia</t>
  </si>
  <si>
    <t>Actinidiaceae</t>
  </si>
  <si>
    <t>Saurauia aspera</t>
  </si>
  <si>
    <t>Saurauia cuchumatanensis</t>
  </si>
  <si>
    <t>Saurauia kegeliana</t>
  </si>
  <si>
    <t>Saurauia leucocarpa</t>
  </si>
  <si>
    <t>Saurauia madrensis</t>
  </si>
  <si>
    <t>Saurauia matudae</t>
  </si>
  <si>
    <t>Saurauia oreophila</t>
  </si>
  <si>
    <t>Saurauia pustulata</t>
  </si>
  <si>
    <t>Saurauia rubiformis</t>
  </si>
  <si>
    <t>Saurauia scabrida</t>
  </si>
  <si>
    <t>Saurauia selerorum</t>
  </si>
  <si>
    <t>Saurauia serrata</t>
  </si>
  <si>
    <t>Saurauia villosa</t>
  </si>
  <si>
    <t>Saurauia yasicae</t>
  </si>
  <si>
    <t>Saurauia zahlbruckneri</t>
  </si>
  <si>
    <t>Sambucus australis</t>
  </si>
  <si>
    <t>Sambucus</t>
  </si>
  <si>
    <t>Adoxaceae</t>
  </si>
  <si>
    <t>Dipsacales</t>
  </si>
  <si>
    <t>Viburnum acutifolium</t>
  </si>
  <si>
    <t>Viburnum</t>
  </si>
  <si>
    <t>Viburnum discolor</t>
  </si>
  <si>
    <t>Viburnum disjunctum</t>
  </si>
  <si>
    <t>Viburnum elatum</t>
  </si>
  <si>
    <t>Viburnum hartwegii</t>
  </si>
  <si>
    <t>Viburnum jucundum</t>
  </si>
  <si>
    <t>Viburnum lautum</t>
  </si>
  <si>
    <t>Viburnum obtusatum</t>
  </si>
  <si>
    <t>Viburnum stenocalyx</t>
  </si>
  <si>
    <t>Aextoxicon</t>
  </si>
  <si>
    <t>Aextoxicaceae</t>
  </si>
  <si>
    <t>Berberidopsidales</t>
  </si>
  <si>
    <t>Liquidambar styraciflua</t>
  </si>
  <si>
    <t>Liquidambar</t>
  </si>
  <si>
    <t>Altingiaceae</t>
  </si>
  <si>
    <t>Saxifragales</t>
  </si>
  <si>
    <t>Iresine arbuscula</t>
  </si>
  <si>
    <t>Iresine</t>
  </si>
  <si>
    <t>Amaranthaceae</t>
  </si>
  <si>
    <t>Anacardium spruceanum</t>
  </si>
  <si>
    <t>Astronium fraxinifolium</t>
  </si>
  <si>
    <t>Astronium</t>
  </si>
  <si>
    <t>Astronium graveolens</t>
  </si>
  <si>
    <t>Astronium lecointei</t>
  </si>
  <si>
    <t>Astronium nelson</t>
  </si>
  <si>
    <t>Attilaea abalak</t>
  </si>
  <si>
    <t>Attilaea</t>
  </si>
  <si>
    <t>Comocladia guatemalensis</t>
  </si>
  <si>
    <t>Comocladia</t>
  </si>
  <si>
    <t>Comocladia macrophylla</t>
  </si>
  <si>
    <t>Cyrtocarpa caatingae</t>
  </si>
  <si>
    <t>Cyrtocarpa</t>
  </si>
  <si>
    <t>Cyrtocarpa kruseana</t>
  </si>
  <si>
    <t>Cyrtocarpa procera</t>
  </si>
  <si>
    <t>Lithrea brasiliensis</t>
  </si>
  <si>
    <t>Lithrea</t>
  </si>
  <si>
    <t>Lithrea caustica</t>
  </si>
  <si>
    <t>Lithrea molleoides</t>
  </si>
  <si>
    <t>Metopium brownei</t>
  </si>
  <si>
    <t>Metopium</t>
  </si>
  <si>
    <t>Mosquitoxylum jamaicense</t>
  </si>
  <si>
    <t>Mosquitoxylum</t>
  </si>
  <si>
    <t>Myracrodruon balansae</t>
  </si>
  <si>
    <t>Myracrodruon</t>
  </si>
  <si>
    <t>Myracrodruon urundeuva</t>
  </si>
  <si>
    <t>Pistacia mexicana</t>
  </si>
  <si>
    <t>Pistacia</t>
  </si>
  <si>
    <t>Schinopsis balansae</t>
  </si>
  <si>
    <t>Schinopsis</t>
  </si>
  <si>
    <t>Schinopsis brasiliensis</t>
  </si>
  <si>
    <t>Schinus areira</t>
  </si>
  <si>
    <t>Schinus</t>
  </si>
  <si>
    <t>Schinus engleri</t>
  </si>
  <si>
    <t>Schinus ferox</t>
  </si>
  <si>
    <t>Schinus latifolius</t>
  </si>
  <si>
    <t>Schinus lentiscifolius</t>
  </si>
  <si>
    <t>Schinus longifolius</t>
  </si>
  <si>
    <t>Schinus molle</t>
  </si>
  <si>
    <t>Schinus patagonicus</t>
  </si>
  <si>
    <t>Schinus polygamus</t>
  </si>
  <si>
    <t>Schinus terebinthifolius</t>
  </si>
  <si>
    <t>Schinus velutinus</t>
  </si>
  <si>
    <t>Spondias mombin</t>
  </si>
  <si>
    <t>Spondias</t>
  </si>
  <si>
    <t>Spondias purpurea</t>
  </si>
  <si>
    <t>Spondias radlkoferi</t>
  </si>
  <si>
    <t>Tapirira guianensis</t>
  </si>
  <si>
    <t>Tapirira</t>
  </si>
  <si>
    <t>Tapirira mexicana</t>
  </si>
  <si>
    <t>Tapirira obtusa</t>
  </si>
  <si>
    <t>Thyrsodium rondonianum</t>
  </si>
  <si>
    <t>Thyrsodium</t>
  </si>
  <si>
    <t>Thyrsodium spruceanum</t>
  </si>
  <si>
    <t>Toxicodendron striatum</t>
  </si>
  <si>
    <t>Toxicodendron</t>
  </si>
  <si>
    <t>Anisophyllea manausensis</t>
  </si>
  <si>
    <t>Anisophyllea</t>
  </si>
  <si>
    <t>Anisophylleaceae</t>
  </si>
  <si>
    <t>Cucurbitales</t>
  </si>
  <si>
    <t>Anaxagorea brevipes</t>
  </si>
  <si>
    <t>Anaxagorea</t>
  </si>
  <si>
    <t>Anaxagorea dolichocarpa</t>
  </si>
  <si>
    <t>Anaxagorea manausensis</t>
  </si>
  <si>
    <t>Anaxagorea phaeocarpa</t>
  </si>
  <si>
    <t>Annona ambotay</t>
  </si>
  <si>
    <t>Annona cuspidata</t>
  </si>
  <si>
    <t>Annona dolabripetala</t>
  </si>
  <si>
    <t>Annona emarginata</t>
  </si>
  <si>
    <t>Annona foetida</t>
  </si>
  <si>
    <t>Annona herzogii</t>
  </si>
  <si>
    <t>Annona maritima</t>
  </si>
  <si>
    <t>Annona neosericea</t>
  </si>
  <si>
    <t>Annona nutans</t>
  </si>
  <si>
    <t>Annona paludosa</t>
  </si>
  <si>
    <t>Annona rensoniana</t>
  </si>
  <si>
    <t>Annona sericea</t>
  </si>
  <si>
    <t>Annona sylvatica</t>
  </si>
  <si>
    <t>Bocageopsis mattogrossensis</t>
  </si>
  <si>
    <t>Bocageopsis</t>
  </si>
  <si>
    <t>Bocageopsis multiflora</t>
  </si>
  <si>
    <t>Cardiopetalum calophyllum</t>
  </si>
  <si>
    <t>Cardiopetalum</t>
  </si>
  <si>
    <t>Cremastosperma monospermum</t>
  </si>
  <si>
    <t>Cremastosperma</t>
  </si>
  <si>
    <t>Cymbopetalum baillonii</t>
  </si>
  <si>
    <t>Cymbopetalum</t>
  </si>
  <si>
    <t>Cymbopetalum brasiliense</t>
  </si>
  <si>
    <t>Cymbopetalum hintonii</t>
  </si>
  <si>
    <t>Cymbopetalum mayanum</t>
  </si>
  <si>
    <t>Cymbopetalum mirabile</t>
  </si>
  <si>
    <t>Cymbopetalum penduliflorum</t>
  </si>
  <si>
    <t>Cymbopetalum stenophyllum</t>
  </si>
  <si>
    <t>Cymbopetalum steyermarkii</t>
  </si>
  <si>
    <t>Desmopsis lanceolata</t>
  </si>
  <si>
    <t>Desmopsis</t>
  </si>
  <si>
    <t>Desmopsis schippii</t>
  </si>
  <si>
    <t>Desmopsis trunciflora</t>
  </si>
  <si>
    <t>Diclinanona matogrossensis</t>
  </si>
  <si>
    <t>Diclinanona</t>
  </si>
  <si>
    <t>Duguetia argentea</t>
  </si>
  <si>
    <t>Duguetia aripuanae</t>
  </si>
  <si>
    <t>Duguetia cadaverica</t>
  </si>
  <si>
    <t>Duguetia calycina</t>
  </si>
  <si>
    <t>Duguetia echinophora</t>
  </si>
  <si>
    <t>Duguetia flagellaris</t>
  </si>
  <si>
    <t>Duguetia hadrantha</t>
  </si>
  <si>
    <t>Duguetia inconspicua</t>
  </si>
  <si>
    <t>Duguetia latifolia</t>
  </si>
  <si>
    <t>Duguetia riparia</t>
  </si>
  <si>
    <t>Duguetia trunciflora</t>
  </si>
  <si>
    <t>Ephedranthus parviflorus</t>
  </si>
  <si>
    <t>Ephedranthus</t>
  </si>
  <si>
    <t>Guatteria amplifolia</t>
  </si>
  <si>
    <t>Guatteria</t>
  </si>
  <si>
    <t>Guatteria australis</t>
  </si>
  <si>
    <t>Guatteria blepharophylla</t>
  </si>
  <si>
    <t>Guatteria citriodora</t>
  </si>
  <si>
    <t>Guatteria discolor</t>
  </si>
  <si>
    <t>Guatteria dura</t>
  </si>
  <si>
    <t>Guatteria ferruginea</t>
  </si>
  <si>
    <t>Guatteria foliosa</t>
  </si>
  <si>
    <t>Guatteria gamosepala</t>
  </si>
  <si>
    <t>Guatteria grandiflora</t>
  </si>
  <si>
    <t>Guatteria guianensis</t>
  </si>
  <si>
    <t>Guatteria inundata</t>
  </si>
  <si>
    <t>Guatteria maypurensis</t>
  </si>
  <si>
    <t>Guatteria megalophylla</t>
  </si>
  <si>
    <t>Guatteria punctata</t>
  </si>
  <si>
    <t>Guatteria rigida</t>
  </si>
  <si>
    <t>Guatteria schomburgkiana</t>
  </si>
  <si>
    <t>Guatteria scytophylla</t>
  </si>
  <si>
    <t>Guatteria sellowiana</t>
  </si>
  <si>
    <t>Guatteria tomentosa</t>
  </si>
  <si>
    <t>Mosannona depressa</t>
  </si>
  <si>
    <t>Mosannona</t>
  </si>
  <si>
    <t>Onychopetalum amazonicum</t>
  </si>
  <si>
    <t>Oxandra lanceolata</t>
  </si>
  <si>
    <t>Oxandra</t>
  </si>
  <si>
    <t>Oxandra major</t>
  </si>
  <si>
    <t>Oxandra maya</t>
  </si>
  <si>
    <t>Oxandra reticulata</t>
  </si>
  <si>
    <t>Oxandra riedeliana</t>
  </si>
  <si>
    <t>Oxandra sessiliflora</t>
  </si>
  <si>
    <t>Oxandra xylopioides</t>
  </si>
  <si>
    <t>Porcelia macrocarpa</t>
  </si>
  <si>
    <t>Porcelia</t>
  </si>
  <si>
    <t>Pseudoxandra lucida</t>
  </si>
  <si>
    <t>Pseudoxandra</t>
  </si>
  <si>
    <t>Pseudoxandra polyphleba</t>
  </si>
  <si>
    <t>Sapranthus campechianus</t>
  </si>
  <si>
    <t>Sapranthus</t>
  </si>
  <si>
    <t>Sapranthus microcarpus</t>
  </si>
  <si>
    <t>Stenanona cauliflora</t>
  </si>
  <si>
    <t>Stenanona</t>
  </si>
  <si>
    <t>Stenanona migueliana</t>
  </si>
  <si>
    <t>Stenanona monticola</t>
  </si>
  <si>
    <t>Unonopsis floribunda</t>
  </si>
  <si>
    <t>Unonopsis</t>
  </si>
  <si>
    <t>Unonopsis guatterioides</t>
  </si>
  <si>
    <t>Unonopsis stipitata</t>
  </si>
  <si>
    <t>Xylopia amazonica</t>
  </si>
  <si>
    <t>Xylopia</t>
  </si>
  <si>
    <t>Xylopia aromatica</t>
  </si>
  <si>
    <t>Xylopia benthamii</t>
  </si>
  <si>
    <t>Xylopia brasiliensis</t>
  </si>
  <si>
    <t>Xylopia cayennensis</t>
  </si>
  <si>
    <t>Xylopia chivantinensis</t>
  </si>
  <si>
    <t>Xylopia cuspidata</t>
  </si>
  <si>
    <t>Xylopia discreta</t>
  </si>
  <si>
    <t>Xylopia emarginata</t>
  </si>
  <si>
    <t>Xylopia frutescens</t>
  </si>
  <si>
    <t>Xylopia langsdorfiana</t>
  </si>
  <si>
    <t>Xylopia multiflora</t>
  </si>
  <si>
    <t>Xylopia nitida</t>
  </si>
  <si>
    <t>Xylopia polyantha</t>
  </si>
  <si>
    <t>Xylopia sericea</t>
  </si>
  <si>
    <t>Aspidosperma araracanga</t>
  </si>
  <si>
    <t>Aspidosperma</t>
  </si>
  <si>
    <t>Aspidosperma australe</t>
  </si>
  <si>
    <t>Aspidosperma camporum</t>
  </si>
  <si>
    <t>Aspidosperma carapanauba</t>
  </si>
  <si>
    <t>Aspidosperma cuspa</t>
  </si>
  <si>
    <t>Aspidosperma cylindrocarpon</t>
  </si>
  <si>
    <t>Aspidosperma desmanthum</t>
  </si>
  <si>
    <t>Aspidosperma discolor</t>
  </si>
  <si>
    <t>Aspidosperma dispermum</t>
  </si>
  <si>
    <t>Aspidosperma excelsum</t>
  </si>
  <si>
    <t>Aspidosperma macrocarpon</t>
  </si>
  <si>
    <t>Aspidosperma multiflorum</t>
  </si>
  <si>
    <t>Aspidosperma nobile</t>
  </si>
  <si>
    <t>Aspidosperma olivaceum</t>
  </si>
  <si>
    <t>Aspidosperma parvifolium</t>
  </si>
  <si>
    <t>Aspidosperma polyneuron</t>
  </si>
  <si>
    <t>Aspidosperma pyricollum</t>
  </si>
  <si>
    <t>Aspidosperma pyrifolium</t>
  </si>
  <si>
    <t>Aspidosperma quebracho</t>
  </si>
  <si>
    <t>Aspidosperma ramiflorum</t>
  </si>
  <si>
    <t>Aspidosperma riedelii</t>
  </si>
  <si>
    <t>Aspidosperma rigidum</t>
  </si>
  <si>
    <t>Aspidosperma schultesii</t>
  </si>
  <si>
    <t>Aspidosperma spruceanum</t>
  </si>
  <si>
    <t>Aspidosperma subincanum</t>
  </si>
  <si>
    <t>Aspidosperma tomentosum</t>
  </si>
  <si>
    <t>Aspidosperma ulei</t>
  </si>
  <si>
    <t>Cameraria latifolia</t>
  </si>
  <si>
    <t>Cameraria</t>
  </si>
  <si>
    <t>Cascabela gaumeri</t>
  </si>
  <si>
    <t>Cascabela</t>
  </si>
  <si>
    <t>Cascabela ovata</t>
  </si>
  <si>
    <t>Cascabela thevetia</t>
  </si>
  <si>
    <t>Couma guianensis</t>
  </si>
  <si>
    <t>Couma</t>
  </si>
  <si>
    <t>Couma macrocarpa</t>
  </si>
  <si>
    <t>Couma utilis</t>
  </si>
  <si>
    <t>Geissospermum urceolatum</t>
  </si>
  <si>
    <t>Hancornia speciosa</t>
  </si>
  <si>
    <t>Hancornia</t>
  </si>
  <si>
    <t>Himatanthus articulatus</t>
  </si>
  <si>
    <t>Himatanthus</t>
  </si>
  <si>
    <t>Himatanthus drasticus</t>
  </si>
  <si>
    <t>Himatanthus obovatus</t>
  </si>
  <si>
    <t>Himatanthus semilunatus</t>
  </si>
  <si>
    <t>Himatanthus tarapotensis</t>
  </si>
  <si>
    <t>Lacmellea arborescens</t>
  </si>
  <si>
    <t>Lacmellea</t>
  </si>
  <si>
    <t>Malouetia cestroides</t>
  </si>
  <si>
    <t>Malouetia</t>
  </si>
  <si>
    <t>Malouetia tamaquarina</t>
  </si>
  <si>
    <t>Plumeria alba</t>
  </si>
  <si>
    <t>Plumeria</t>
  </si>
  <si>
    <t>Plumeria obtusa</t>
  </si>
  <si>
    <t>Plumeria rubra</t>
  </si>
  <si>
    <t>Rauvolfia littoralis</t>
  </si>
  <si>
    <t>Rauvolfia</t>
  </si>
  <si>
    <t>Rauvolfia macrantha</t>
  </si>
  <si>
    <t>Rauvolfia paraensis</t>
  </si>
  <si>
    <t>Rauvolfia praecox</t>
  </si>
  <si>
    <t>Rauvolfia sellowii</t>
  </si>
  <si>
    <t>Rauvolfia sprucei</t>
  </si>
  <si>
    <t>Tabernaemontana alba</t>
  </si>
  <si>
    <t>Tabernaemontana amygdalifolia</t>
  </si>
  <si>
    <t>Tabernaemontana angulata</t>
  </si>
  <si>
    <t>Tabernaemontana catharinensis</t>
  </si>
  <si>
    <t>Tabernaemontana citrifolia</t>
  </si>
  <si>
    <t>Tabernaemontana coriacea</t>
  </si>
  <si>
    <t>Tabernaemontana cuspidata</t>
  </si>
  <si>
    <t>Tabernaemontana cymosa</t>
  </si>
  <si>
    <t>Tabernaemontana donnell</t>
  </si>
  <si>
    <t>Tabernaemontana eubracteata</t>
  </si>
  <si>
    <t>Tabernaemontana flavicans</t>
  </si>
  <si>
    <t>Tabernaemontana glabra</t>
  </si>
  <si>
    <t>Tabernaemontana heterophylla</t>
  </si>
  <si>
    <t>Tabernaemontana hystrix</t>
  </si>
  <si>
    <t>Tabernaemontana laeta</t>
  </si>
  <si>
    <t>Tabernaemontana linkii</t>
  </si>
  <si>
    <t>Tabernaemontana litoralis</t>
  </si>
  <si>
    <t>Tabernaemontana macrocalyx</t>
  </si>
  <si>
    <t>Tabernaemontana muricata</t>
  </si>
  <si>
    <t>Tabernaemontana robinsonii</t>
  </si>
  <si>
    <t>Tabernaemontana sananho</t>
  </si>
  <si>
    <t>Tabernaemontana siphilitica</t>
  </si>
  <si>
    <t>Tabernaemontana solanifolia</t>
  </si>
  <si>
    <t>Tabernaemontana undulata</t>
  </si>
  <si>
    <t>Thevetia ahouai</t>
  </si>
  <si>
    <t>Thevetia</t>
  </si>
  <si>
    <t>Tonduzia longifolia</t>
  </si>
  <si>
    <t>Tonduzia</t>
  </si>
  <si>
    <t>Vallesia aurantiaca</t>
  </si>
  <si>
    <t>Vallesia</t>
  </si>
  <si>
    <t>Aptandra liriosmoides</t>
  </si>
  <si>
    <t>Aptandra</t>
  </si>
  <si>
    <t>Aptandraceae</t>
  </si>
  <si>
    <t>Santalales</t>
  </si>
  <si>
    <t>Aptandra tubicina</t>
  </si>
  <si>
    <t>Cathedra acuminata</t>
  </si>
  <si>
    <t>Cathedra</t>
  </si>
  <si>
    <t>Chaunochiton kappleri</t>
  </si>
  <si>
    <t>Chaunochiton</t>
  </si>
  <si>
    <t>Ilex affinis</t>
  </si>
  <si>
    <t>Ilex</t>
  </si>
  <si>
    <t>Aquifoliaceae</t>
  </si>
  <si>
    <t>Aquifoliales</t>
  </si>
  <si>
    <t>Ilex asperula</t>
  </si>
  <si>
    <t>Ilex belizensis</t>
  </si>
  <si>
    <t>Ilex brandegeeana</t>
  </si>
  <si>
    <t>Ilex brasiliensis</t>
  </si>
  <si>
    <t>Ilex brevicuspis</t>
  </si>
  <si>
    <t>Ilex cerasifolia</t>
  </si>
  <si>
    <t>Ilex conocarpa</t>
  </si>
  <si>
    <t>Ilex discolor</t>
  </si>
  <si>
    <t>Ilex divaricata</t>
  </si>
  <si>
    <t>Ilex dumosa</t>
  </si>
  <si>
    <t>Ilex guianensis</t>
  </si>
  <si>
    <t>Ilex integerrima</t>
  </si>
  <si>
    <t>Ilex inundata</t>
  </si>
  <si>
    <t>Ilex liebmannii</t>
  </si>
  <si>
    <t>Ilex lundii</t>
  </si>
  <si>
    <t>Ilex microdonta</t>
  </si>
  <si>
    <t>Ilex petiolaris</t>
  </si>
  <si>
    <t>Ilex pseudobuxus</t>
  </si>
  <si>
    <t>Ilex quercetorum</t>
  </si>
  <si>
    <t>Ilex taubertiana</t>
  </si>
  <si>
    <t>Ilex theezans</t>
  </si>
  <si>
    <t>Ilex vismiifolia</t>
  </si>
  <si>
    <t>Ilex vomitoria</t>
  </si>
  <si>
    <t>Aralia excelsa</t>
  </si>
  <si>
    <t>Aralia</t>
  </si>
  <si>
    <t>Araliaceae</t>
  </si>
  <si>
    <t>Apiales</t>
  </si>
  <si>
    <t>Aralia humilis</t>
  </si>
  <si>
    <t>Aralia warmingiana</t>
  </si>
  <si>
    <t>Dendropanax arboreus</t>
  </si>
  <si>
    <t>Dendropanax</t>
  </si>
  <si>
    <t>Dendropanax australis</t>
  </si>
  <si>
    <t>Dendropanax cuneatus</t>
  </si>
  <si>
    <t>Dendropanax gonatopodus</t>
  </si>
  <si>
    <t>Dendropanax hondurensis</t>
  </si>
  <si>
    <t>Dendropanax leptopodus</t>
  </si>
  <si>
    <t>Dendropanax oliganthus</t>
  </si>
  <si>
    <t>Dendropanax pallidus</t>
  </si>
  <si>
    <t>Dendropanax palustris</t>
  </si>
  <si>
    <t>Dendropanax populifolius</t>
  </si>
  <si>
    <t>Oreopanax arcanus</t>
  </si>
  <si>
    <t>Oreopanax</t>
  </si>
  <si>
    <t>Oreopanax capitatus</t>
  </si>
  <si>
    <t>Oreopanax echinops</t>
  </si>
  <si>
    <t>Oreopanax fulvus</t>
  </si>
  <si>
    <t>Oreopanax geminatus</t>
  </si>
  <si>
    <t>Oreopanax guatemalensis</t>
  </si>
  <si>
    <t>Oreopanax peltatus</t>
  </si>
  <si>
    <t>Oreopanax platyphyllus</t>
  </si>
  <si>
    <t>Oreopanax sanderianus</t>
  </si>
  <si>
    <t>Oreopanax xalapensis</t>
  </si>
  <si>
    <t>Raukaua laetevirens</t>
  </si>
  <si>
    <t>Raukaua</t>
  </si>
  <si>
    <t>Raukaua valdiviensis</t>
  </si>
  <si>
    <t>Schefflera angustissima</t>
  </si>
  <si>
    <t>Schefflera</t>
  </si>
  <si>
    <t>Schefflera burchellii</t>
  </si>
  <si>
    <t>Schefflera calva</t>
  </si>
  <si>
    <t>Schefflera cephalantha</t>
  </si>
  <si>
    <t>Schefflera decaphylla</t>
  </si>
  <si>
    <t>Schefflera distractiflora</t>
  </si>
  <si>
    <t>Schefflera macrocarpa</t>
  </si>
  <si>
    <t>Schefflera malmei</t>
  </si>
  <si>
    <t>Schefflera morototoni</t>
  </si>
  <si>
    <t>Schefflera plurifolia</t>
  </si>
  <si>
    <t>Schefflera spruceana</t>
  </si>
  <si>
    <t>Schefflera vinosa</t>
  </si>
  <si>
    <t>Araucaria angustifolia</t>
  </si>
  <si>
    <t>Araucaria</t>
  </si>
  <si>
    <t>Araucariaceae</t>
  </si>
  <si>
    <t>Pinales</t>
  </si>
  <si>
    <t>Araucaria araucana</t>
  </si>
  <si>
    <t>Acoelorrhaphe wrightii</t>
  </si>
  <si>
    <t>Acoelorrhaphe</t>
  </si>
  <si>
    <t>Astrocaryum echinatum</t>
  </si>
  <si>
    <t>Astrocaryum gynacanthum</t>
  </si>
  <si>
    <t>Astrocaryum jauari</t>
  </si>
  <si>
    <t>Astrocaryum mexicanum</t>
  </si>
  <si>
    <t>Attalea dubia</t>
  </si>
  <si>
    <t>Bactris bidentula</t>
  </si>
  <si>
    <t>Bactris brongniartii</t>
  </si>
  <si>
    <t>Bactris glaucescens</t>
  </si>
  <si>
    <t>Bactris hatschbachii</t>
  </si>
  <si>
    <t>Bactris major</t>
  </si>
  <si>
    <t>Bactris setosa</t>
  </si>
  <si>
    <t>Brahea dulcis</t>
  </si>
  <si>
    <t>Brahea</t>
  </si>
  <si>
    <t>Butia capitata</t>
  </si>
  <si>
    <t>Butia catarinensis</t>
  </si>
  <si>
    <t>Butia eriospatha</t>
  </si>
  <si>
    <t>Butia missionera</t>
  </si>
  <si>
    <t>Butia odorata</t>
  </si>
  <si>
    <t>Butia paraguayensis</t>
  </si>
  <si>
    <t>Butia purpurascens</t>
  </si>
  <si>
    <t>Butia yatay</t>
  </si>
  <si>
    <t>Chamaedorea arenbergiana</t>
  </si>
  <si>
    <t>Chamaedorea</t>
  </si>
  <si>
    <t>Chamaedorea carchensis</t>
  </si>
  <si>
    <t>Chamaedorea elatior</t>
  </si>
  <si>
    <t>Chamaedorea glaucifolia</t>
  </si>
  <si>
    <t>Chamaedorea keelerorum</t>
  </si>
  <si>
    <t>Chamaedorea pinnatifrons</t>
  </si>
  <si>
    <t>Chamaedorea plumosa</t>
  </si>
  <si>
    <t>Chamaedorea sartorii</t>
  </si>
  <si>
    <t>Chamaedorea tepejilote</t>
  </si>
  <si>
    <t>Chamaedorea woodsoniana</t>
  </si>
  <si>
    <t>Coccothrinax argentata</t>
  </si>
  <si>
    <t>Coccothrinax</t>
  </si>
  <si>
    <t>Cocos nucifera</t>
  </si>
  <si>
    <t>Cocos</t>
  </si>
  <si>
    <t>Copernicia alba</t>
  </si>
  <si>
    <t>Copernicia</t>
  </si>
  <si>
    <t>Copernicia prunifera</t>
  </si>
  <si>
    <t>Cryosophila</t>
  </si>
  <si>
    <t>Cryosophila stauracantha</t>
  </si>
  <si>
    <t>Euterpe edulis</t>
  </si>
  <si>
    <t>Euterpe</t>
  </si>
  <si>
    <t>Euterpe longibracteata</t>
  </si>
  <si>
    <t>Euterpe oleracea</t>
  </si>
  <si>
    <t>Euterpe precatoria</t>
  </si>
  <si>
    <t>Gaussia gomez</t>
  </si>
  <si>
    <t>Gaussia</t>
  </si>
  <si>
    <t>Gaussia maya</t>
  </si>
  <si>
    <t>Geonoma deversa</t>
  </si>
  <si>
    <t>Geonoma</t>
  </si>
  <si>
    <t>Geonoma interrupta</t>
  </si>
  <si>
    <t>Geonoma pohliana</t>
  </si>
  <si>
    <t>Geonoma schottiana</t>
  </si>
  <si>
    <t>Geonoma undata</t>
  </si>
  <si>
    <t>Iriartea deltoidea</t>
  </si>
  <si>
    <t>Iriartea</t>
  </si>
  <si>
    <t>Lytocaryum hoehnei</t>
  </si>
  <si>
    <t>Lytocaryum</t>
  </si>
  <si>
    <t>Mauritiella armata</t>
  </si>
  <si>
    <t>Mauritiella</t>
  </si>
  <si>
    <t>Oenocarpus bataua</t>
  </si>
  <si>
    <t>Oenocarpus</t>
  </si>
  <si>
    <t>Oenocarpus distichus</t>
  </si>
  <si>
    <t>Oenocarpus minor</t>
  </si>
  <si>
    <t>Pseudophoenix sargentii</t>
  </si>
  <si>
    <t>Pseudophoenix</t>
  </si>
  <si>
    <t>Roystonea dunlapiana</t>
  </si>
  <si>
    <t>Roystonea</t>
  </si>
  <si>
    <t>Roystonea regia</t>
  </si>
  <si>
    <t>Sabal gretherae</t>
  </si>
  <si>
    <t>Sabal</t>
  </si>
  <si>
    <t>Sabal mauritiiformis</t>
  </si>
  <si>
    <t>Sabal mexicana</t>
  </si>
  <si>
    <t>Sabal yapa</t>
  </si>
  <si>
    <t>Socratea exorrhiza</t>
  </si>
  <si>
    <t>Socratea</t>
  </si>
  <si>
    <t>Syagrus comosa</t>
  </si>
  <si>
    <t>Syagrus deflexa</t>
  </si>
  <si>
    <t>Syagrus romanzoffiana</t>
  </si>
  <si>
    <t>Thrinax radiata</t>
  </si>
  <si>
    <t>Thrinax</t>
  </si>
  <si>
    <t>Trithrinax brasiliensis</t>
  </si>
  <si>
    <t>Trithrinax</t>
  </si>
  <si>
    <t>Trithrinax schizophylla</t>
  </si>
  <si>
    <t>Beaucarnea goldmanii</t>
  </si>
  <si>
    <t>Beaucarnea</t>
  </si>
  <si>
    <t>Asparagaceae</t>
  </si>
  <si>
    <t>Asparagales</t>
  </si>
  <si>
    <t>Beaucarnea pliabilis</t>
  </si>
  <si>
    <t>Cordyline spectabilis</t>
  </si>
  <si>
    <t>Cordyline</t>
  </si>
  <si>
    <t>Dracaena americana</t>
  </si>
  <si>
    <t>Dracaena</t>
  </si>
  <si>
    <t>Furcraea macdougalii</t>
  </si>
  <si>
    <t>Furcraea</t>
  </si>
  <si>
    <t>Yucca aloifolia</t>
  </si>
  <si>
    <t>Yucca</t>
  </si>
  <si>
    <t>Yucca gigantea</t>
  </si>
  <si>
    <t>Ageratina mairetiana</t>
  </si>
  <si>
    <t>Ageratina</t>
  </si>
  <si>
    <t>Asteraceae</t>
  </si>
  <si>
    <t>Asterales</t>
  </si>
  <si>
    <t>Amolinia heydeana</t>
  </si>
  <si>
    <t>Amolinia</t>
  </si>
  <si>
    <t>Austrocritonia velutina</t>
  </si>
  <si>
    <t>Austrocritonia</t>
  </si>
  <si>
    <t>Austroeupatorium inulaefolium</t>
  </si>
  <si>
    <t>Austroeupatorium</t>
  </si>
  <si>
    <t>Baccharis calvescens</t>
  </si>
  <si>
    <t>Baccharis</t>
  </si>
  <si>
    <t>Baccharis caprariifolia</t>
  </si>
  <si>
    <t>Baccharis dentata</t>
  </si>
  <si>
    <t>Baccharis dracunculifolia</t>
  </si>
  <si>
    <t>Baccharis glaziovii</t>
  </si>
  <si>
    <t>Baccharis grandimucronata</t>
  </si>
  <si>
    <t>Baccharis intermixta</t>
  </si>
  <si>
    <t>Baccharis leucocephala</t>
  </si>
  <si>
    <t>Baccharis longiattenuata</t>
  </si>
  <si>
    <t>Baccharis microdonta</t>
  </si>
  <si>
    <t>Baccharis montana</t>
  </si>
  <si>
    <t>Baccharis oblongifolia</t>
  </si>
  <si>
    <t>Baccharis oreophila</t>
  </si>
  <si>
    <t>Baccharis psiadioides</t>
  </si>
  <si>
    <t>Baccharis retusa</t>
  </si>
  <si>
    <t>Baccharis salicifolia</t>
  </si>
  <si>
    <t>Baccharis semiserrata</t>
  </si>
  <si>
    <t>Baccharis serrulata</t>
  </si>
  <si>
    <t>Baccharis singularis</t>
  </si>
  <si>
    <t>Chronopappus bifrons</t>
  </si>
  <si>
    <t>Chronopappus</t>
  </si>
  <si>
    <t>Critonia daleoides</t>
  </si>
  <si>
    <t>Critonia</t>
  </si>
  <si>
    <t>Critonia hebebotrya</t>
  </si>
  <si>
    <t>Critoniadelphus microdon</t>
  </si>
  <si>
    <t>Critoniadelphus</t>
  </si>
  <si>
    <t>Critoniadelphus nubigenus</t>
  </si>
  <si>
    <t>Critoniopsis quinqueflora</t>
  </si>
  <si>
    <t>Critoniopsis</t>
  </si>
  <si>
    <t>Critoniopsis salicifolia</t>
  </si>
  <si>
    <t>Dasyphyllum brasiliense</t>
  </si>
  <si>
    <t>Dasyphyllum</t>
  </si>
  <si>
    <t>Dasyphyllum diacanthoides</t>
  </si>
  <si>
    <t>Dasyphyllum excelsum</t>
  </si>
  <si>
    <t>Dasyphyllum spinescens</t>
  </si>
  <si>
    <t>Eremanthus argenteus</t>
  </si>
  <si>
    <t>Eremanthus</t>
  </si>
  <si>
    <t>Eremanthus capitatus</t>
  </si>
  <si>
    <t>Eremanthus cinctus</t>
  </si>
  <si>
    <t>Eremanthus erythropappus</t>
  </si>
  <si>
    <t>Eremanthus glomerulatus</t>
  </si>
  <si>
    <t>Eremanthus goyazensis</t>
  </si>
  <si>
    <t>Eremanthus mattogrossensis</t>
  </si>
  <si>
    <t>Eremanthus pohlii</t>
  </si>
  <si>
    <t>Eremanthus rondoniensis</t>
  </si>
  <si>
    <t>Eremanthus uniflorus</t>
  </si>
  <si>
    <t>Eremanthus veadeiroensis</t>
  </si>
  <si>
    <t>Heterocoma ekmaniana</t>
  </si>
  <si>
    <t>Heterocoma</t>
  </si>
  <si>
    <t>Idiothamnus pseudorgyalis</t>
  </si>
  <si>
    <t>Idiothamnus</t>
  </si>
  <si>
    <t>Kaunia rufescens</t>
  </si>
  <si>
    <t>Kaunia</t>
  </si>
  <si>
    <t>Koanophyllon albicaulis</t>
  </si>
  <si>
    <t>Koanophyllon</t>
  </si>
  <si>
    <t>Koanophyllon galeottii</t>
  </si>
  <si>
    <t>Koanophyllon pittieri</t>
  </si>
  <si>
    <t>Koanophyllon solidaginoides</t>
  </si>
  <si>
    <t>Koanophyllon tinctorium</t>
  </si>
  <si>
    <t>Lasianthaea fruticosa</t>
  </si>
  <si>
    <t>Lasianthaea</t>
  </si>
  <si>
    <t>Lepidaploa polypleura</t>
  </si>
  <si>
    <t>Lepidaploa</t>
  </si>
  <si>
    <t>Lychnophora ericoides</t>
  </si>
  <si>
    <t>Lychnophora</t>
  </si>
  <si>
    <t>Lychnophora salicifolia</t>
  </si>
  <si>
    <t>Malmeanthus subintegerrimus</t>
  </si>
  <si>
    <t>Malmeanthus</t>
  </si>
  <si>
    <t>Montanoa grandiflora</t>
  </si>
  <si>
    <t>Montanoa</t>
  </si>
  <si>
    <t>Montanoa hexagona</t>
  </si>
  <si>
    <t>Montanoa tomentosa</t>
  </si>
  <si>
    <t>Moquiniastrum floribundum</t>
  </si>
  <si>
    <t>Moquiniastrum</t>
  </si>
  <si>
    <t>Moquiniastrum paniculatum</t>
  </si>
  <si>
    <t>Moquiniastrum polymorphum</t>
  </si>
  <si>
    <t>Moquiniastrum pulchrum</t>
  </si>
  <si>
    <t>Moquiniastrum sordidum</t>
  </si>
  <si>
    <t>Moquiniastrum velutinum</t>
  </si>
  <si>
    <t>Neocabreria pennivenia</t>
  </si>
  <si>
    <t>Neocabreria</t>
  </si>
  <si>
    <t>Pachythamnus crassirameus</t>
  </si>
  <si>
    <t>Pachythamnus</t>
  </si>
  <si>
    <t>Perymenium grande</t>
  </si>
  <si>
    <t>Perymenium</t>
  </si>
  <si>
    <t>Piptocarpha angustifolia</t>
  </si>
  <si>
    <t>Piptocarpha</t>
  </si>
  <si>
    <t>Piptocarpha axillaris</t>
  </si>
  <si>
    <t>Piptocarpha densifolia</t>
  </si>
  <si>
    <t>Piptocarpha macropoda</t>
  </si>
  <si>
    <t>Piptocarpha opaca</t>
  </si>
  <si>
    <t>Piptocarpha regnellii</t>
  </si>
  <si>
    <t>Piptocarpha rotundifolia</t>
  </si>
  <si>
    <t>Podachaenium standleyi</t>
  </si>
  <si>
    <t>Podachaenium</t>
  </si>
  <si>
    <t>Pseudobrickellia angustissima</t>
  </si>
  <si>
    <t>Pseudobrickellia</t>
  </si>
  <si>
    <t>Raulinoreitzia leptophlebia</t>
  </si>
  <si>
    <t>Raulinoreitzia</t>
  </si>
  <si>
    <t>Roldana eriophylla</t>
  </si>
  <si>
    <t>Roldana</t>
  </si>
  <si>
    <t>Senecio cobanensis</t>
  </si>
  <si>
    <t>Senecio</t>
  </si>
  <si>
    <t>Senecio cymosus</t>
  </si>
  <si>
    <t>Senecio grandifolius</t>
  </si>
  <si>
    <t>Senecio yegua</t>
  </si>
  <si>
    <t>Sinclairia glabra</t>
  </si>
  <si>
    <t>Sinclairia</t>
  </si>
  <si>
    <t>Squamopappus skutchii</t>
  </si>
  <si>
    <t>Squamopappus</t>
  </si>
  <si>
    <t>Stifftia chrysantha</t>
  </si>
  <si>
    <t>Stifftia</t>
  </si>
  <si>
    <t>Symphyopappus itatiayensis</t>
  </si>
  <si>
    <t>Symphyopappus</t>
  </si>
  <si>
    <t>Symphyopappus lymansmithii</t>
  </si>
  <si>
    <t>Telanthophora grandifolia</t>
  </si>
  <si>
    <t>Telanthophora</t>
  </si>
  <si>
    <t>Trixis praestans</t>
  </si>
  <si>
    <t>Trixis</t>
  </si>
  <si>
    <t>Verbesina apleura</t>
  </si>
  <si>
    <t>Verbesina</t>
  </si>
  <si>
    <t>Verbesina glabrata</t>
  </si>
  <si>
    <t>Verbesina lanata</t>
  </si>
  <si>
    <t>Vernonanthura beyrichii</t>
  </si>
  <si>
    <t>Vernonanthura</t>
  </si>
  <si>
    <t>Vernonanthura discolor</t>
  </si>
  <si>
    <t>Vernonanthura divaricata</t>
  </si>
  <si>
    <t>Vernonanthura patens</t>
  </si>
  <si>
    <t>Vernonanthura petiolaris</t>
  </si>
  <si>
    <t>Vernonanthura puberula</t>
  </si>
  <si>
    <t>Vernonia leiocarpa</t>
  </si>
  <si>
    <t>Vernonia</t>
  </si>
  <si>
    <t>Vernonia shannonii</t>
  </si>
  <si>
    <t>Vernonia triflosculosa</t>
  </si>
  <si>
    <t>Wunderlichia crulsiana</t>
  </si>
  <si>
    <t>Wunderlichia</t>
  </si>
  <si>
    <t>Wunderlichia mirabilis</t>
  </si>
  <si>
    <t>Atherospermataceae</t>
  </si>
  <si>
    <t>Laureliopsis philippiana</t>
  </si>
  <si>
    <t>Laureliopsis</t>
  </si>
  <si>
    <t>Berberis hemsleyi</t>
  </si>
  <si>
    <t>Berberis</t>
  </si>
  <si>
    <t>Berberidaceae</t>
  </si>
  <si>
    <t>Ranunculales</t>
  </si>
  <si>
    <t>Berberis laurina</t>
  </si>
  <si>
    <t>Berberis microphylla</t>
  </si>
  <si>
    <t>Berberis volcania</t>
  </si>
  <si>
    <t>Alnus acuminata</t>
  </si>
  <si>
    <t>Alnus</t>
  </si>
  <si>
    <t>Betulaceae</t>
  </si>
  <si>
    <t>Fagales</t>
  </si>
  <si>
    <t>Alnus jorullensis</t>
  </si>
  <si>
    <t>Carpinus caroliniana</t>
  </si>
  <si>
    <t>Carpinus</t>
  </si>
  <si>
    <t>Carpinus tropicalis</t>
  </si>
  <si>
    <t>Ostrya virginiana</t>
  </si>
  <si>
    <t>Ostrya</t>
  </si>
  <si>
    <t>Astianthus viminalis</t>
  </si>
  <si>
    <t>Astianthus</t>
  </si>
  <si>
    <t>Cybistax antisyphilitica</t>
  </si>
  <si>
    <t>Cybistax</t>
  </si>
  <si>
    <t>Fridericia bahiensis</t>
  </si>
  <si>
    <t>Fridericia</t>
  </si>
  <si>
    <t>Godmania aesculifolia</t>
  </si>
  <si>
    <t>Godmania</t>
  </si>
  <si>
    <t>Handroanthus albus</t>
  </si>
  <si>
    <t>Handroanthus</t>
  </si>
  <si>
    <t>Handroanthus barbatus</t>
  </si>
  <si>
    <t>Handroanthus bureavii</t>
  </si>
  <si>
    <t>Handroanthus catarinensis</t>
  </si>
  <si>
    <t>Handroanthus chrysanthus</t>
  </si>
  <si>
    <t>Handroanthus chrysotrichus</t>
  </si>
  <si>
    <t>Handroanthus guayacan</t>
  </si>
  <si>
    <t>Handroanthus heptaphyllus</t>
  </si>
  <si>
    <t>Handroanthus impetiginosus</t>
  </si>
  <si>
    <t>Handroanthus ochraceus</t>
  </si>
  <si>
    <t>Handroanthus pulcherrimus</t>
  </si>
  <si>
    <t>Handroanthus selachidentatus</t>
  </si>
  <si>
    <t>Handroanthus serratifolius</t>
  </si>
  <si>
    <t>Handroanthus umbellatus</t>
  </si>
  <si>
    <t>Handroanthus vellosoi</t>
  </si>
  <si>
    <t>Jacaranda brasiliana</t>
  </si>
  <si>
    <t>Jacaranda</t>
  </si>
  <si>
    <t>Jacaranda caroba</t>
  </si>
  <si>
    <t>Jacaranda copaia</t>
  </si>
  <si>
    <t>Jacaranda cuspidifolia</t>
  </si>
  <si>
    <t>Jacaranda micrantha</t>
  </si>
  <si>
    <t>Jacaranda puberula</t>
  </si>
  <si>
    <t>Parmentiera aculeata</t>
  </si>
  <si>
    <t>Parmentiera millspaughiana</t>
  </si>
  <si>
    <t>Roseodendron donnell</t>
  </si>
  <si>
    <t>Roseodendron</t>
  </si>
  <si>
    <t>Sparattosperma leucanthum</t>
  </si>
  <si>
    <t>Sparattosperma</t>
  </si>
  <si>
    <t>Tabebuia aurea</t>
  </si>
  <si>
    <t>Tabebuia</t>
  </si>
  <si>
    <t>Tabebuia cassinoides</t>
  </si>
  <si>
    <t>Tabebuia insignis</t>
  </si>
  <si>
    <t>Tabebuia nodosa</t>
  </si>
  <si>
    <t>Tabebuia obtusifolia</t>
  </si>
  <si>
    <t>Tabebuia rosea</t>
  </si>
  <si>
    <t>Tabebuia roseoalba</t>
  </si>
  <si>
    <t>Tecoma stans</t>
  </si>
  <si>
    <t>Tecoma</t>
  </si>
  <si>
    <t>Zeyheria montana</t>
  </si>
  <si>
    <t>Zeyheria</t>
  </si>
  <si>
    <t>Zeyheria tuberculosa</t>
  </si>
  <si>
    <t>Bixa arborea</t>
  </si>
  <si>
    <t>Bixa</t>
  </si>
  <si>
    <t>Bixaceae</t>
  </si>
  <si>
    <t>Bixa excelsa</t>
  </si>
  <si>
    <t>Bixa orellana</t>
  </si>
  <si>
    <t>Cochlospermum orinocense</t>
  </si>
  <si>
    <t>Cochlospermum</t>
  </si>
  <si>
    <t>Cochlospermum vitifolium</t>
  </si>
  <si>
    <t>Blechnum schomburgkii</t>
  </si>
  <si>
    <t>Blechnum</t>
  </si>
  <si>
    <t>Blechnaceae</t>
  </si>
  <si>
    <t>Athyriales</t>
  </si>
  <si>
    <t>Lepidocordia williamsii</t>
  </si>
  <si>
    <t>Lepidocordia</t>
  </si>
  <si>
    <t>Boraginaceae</t>
  </si>
  <si>
    <t>Boraginales</t>
  </si>
  <si>
    <t>Brunellia mexicana</t>
  </si>
  <si>
    <t>Brunellia</t>
  </si>
  <si>
    <t>Brunelliaceae</t>
  </si>
  <si>
    <t>Oxalidales</t>
  </si>
  <si>
    <t>Bursera arborea</t>
  </si>
  <si>
    <t>Bursera</t>
  </si>
  <si>
    <t>Burseraceae</t>
  </si>
  <si>
    <t>Bursera ariensis</t>
  </si>
  <si>
    <t>Bursera bipinnata</t>
  </si>
  <si>
    <t>Bursera diversifolia</t>
  </si>
  <si>
    <t>Bursera excelsa</t>
  </si>
  <si>
    <t>Bursera grandifolia</t>
  </si>
  <si>
    <t>Bursera graveolens</t>
  </si>
  <si>
    <t>Bursera heteresthes</t>
  </si>
  <si>
    <t>Bursera longipes</t>
  </si>
  <si>
    <t>Bursera ovalifolia</t>
  </si>
  <si>
    <t>Bursera palmeri</t>
  </si>
  <si>
    <t>Bursera penicillata</t>
  </si>
  <si>
    <t>Bursera pereirae</t>
  </si>
  <si>
    <t>Bursera schlechtendalii</t>
  </si>
  <si>
    <t>Bursera simaruba</t>
  </si>
  <si>
    <t>Bursera tomentosa</t>
  </si>
  <si>
    <t>Commiphora leptophloeos</t>
  </si>
  <si>
    <t>Commiphora</t>
  </si>
  <si>
    <t>Crepidospermum goudotianum</t>
  </si>
  <si>
    <t>Crepidospermum</t>
  </si>
  <si>
    <t>Crepidospermum rhoifolium</t>
  </si>
  <si>
    <t>Dacryodes microcarpa</t>
  </si>
  <si>
    <t>Dacryodes</t>
  </si>
  <si>
    <t>Dacryodes nitens</t>
  </si>
  <si>
    <t>Dacryodes paraensis</t>
  </si>
  <si>
    <t>Protium altsonii</t>
  </si>
  <si>
    <t>Protium</t>
  </si>
  <si>
    <t>Protium amazonicum</t>
  </si>
  <si>
    <t>Protium apiculatum</t>
  </si>
  <si>
    <t>Protium aracouchini</t>
  </si>
  <si>
    <t>Protium brasiliense</t>
  </si>
  <si>
    <t>Protium calendulinum</t>
  </si>
  <si>
    <t>Protium confusum</t>
  </si>
  <si>
    <t>Protium copal</t>
  </si>
  <si>
    <t>Protium crassipetalum</t>
  </si>
  <si>
    <t>Protium decandrum</t>
  </si>
  <si>
    <t>Protium divaricatum</t>
  </si>
  <si>
    <t>Protium ferrugineum</t>
  </si>
  <si>
    <t>Protium gallosum</t>
  </si>
  <si>
    <t>Protium giganteum</t>
  </si>
  <si>
    <t>Protium glabrescens</t>
  </si>
  <si>
    <t>Protium grandifolium</t>
  </si>
  <si>
    <t>Protium guianense</t>
  </si>
  <si>
    <t>Protium hebetatum</t>
  </si>
  <si>
    <t>Protium heptaphyllum</t>
  </si>
  <si>
    <t>Protium kleinii</t>
  </si>
  <si>
    <t>Protium krukovii</t>
  </si>
  <si>
    <t>Protium laxiflorum</t>
  </si>
  <si>
    <t>Protium leptostachyum</t>
  </si>
  <si>
    <t>Protium meridionale</t>
  </si>
  <si>
    <t>Protium multiramiflorum</t>
  </si>
  <si>
    <t>Protium nitidifolium</t>
  </si>
  <si>
    <t>Protium nodulosum</t>
  </si>
  <si>
    <t>Protium opacum</t>
  </si>
  <si>
    <t>Protium ovatum</t>
  </si>
  <si>
    <t>Protium pallidum</t>
  </si>
  <si>
    <t>Protium paniculatum</t>
  </si>
  <si>
    <t>Protium pilosellum</t>
  </si>
  <si>
    <t>Protium pilosissimum</t>
  </si>
  <si>
    <t>Protium polybotryum</t>
  </si>
  <si>
    <t>Protium rhynchophyllum</t>
  </si>
  <si>
    <t>Protium robustum</t>
  </si>
  <si>
    <t>Protium rubrum</t>
  </si>
  <si>
    <t>Protium sagotianum</t>
  </si>
  <si>
    <t>Protium spruceanum</t>
  </si>
  <si>
    <t>Protium tenuifolium</t>
  </si>
  <si>
    <t>Protium trifoliolatum</t>
  </si>
  <si>
    <t>Protium unifoliolatum</t>
  </si>
  <si>
    <t>Tetragastris altissima</t>
  </si>
  <si>
    <t>Tetragastris</t>
  </si>
  <si>
    <t>Tetragastris panamensis</t>
  </si>
  <si>
    <t>Trattinnickia boliviana</t>
  </si>
  <si>
    <t>Trattinnickia</t>
  </si>
  <si>
    <t>Trattinnickia burserifolia</t>
  </si>
  <si>
    <t>Trattinnickia glaziovii</t>
  </si>
  <si>
    <t>Trattinnickia rhoifolia</t>
  </si>
  <si>
    <t>Buxus bartlettii</t>
  </si>
  <si>
    <t>Buxus</t>
  </si>
  <si>
    <t>Buxaceae</t>
  </si>
  <si>
    <t>Buxales</t>
  </si>
  <si>
    <t>Cephalocereus apicicephalium</t>
  </si>
  <si>
    <t>Cephalocereus</t>
  </si>
  <si>
    <t>Monvillea spegazzinii</t>
  </si>
  <si>
    <t>Calophyllum brasiliense</t>
  </si>
  <si>
    <t>Calophyllum</t>
  </si>
  <si>
    <t>Calophyllaceae</t>
  </si>
  <si>
    <t>Calophyllum longifolium</t>
  </si>
  <si>
    <t>Caraipa densifolia</t>
  </si>
  <si>
    <t>Caraipa</t>
  </si>
  <si>
    <t>Caraipa punctulata</t>
  </si>
  <si>
    <t>Caraipa savannarum</t>
  </si>
  <si>
    <t>Kielmeyera coriacea</t>
  </si>
  <si>
    <t>Kielmeyera</t>
  </si>
  <si>
    <t>Kielmeyera grandiflora</t>
  </si>
  <si>
    <t>Kielmeyera juruenensis</t>
  </si>
  <si>
    <t>Kielmeyera lathrophyton</t>
  </si>
  <si>
    <t>Kielmeyera petiolaris</t>
  </si>
  <si>
    <t>Kielmeyera pulcherrima</t>
  </si>
  <si>
    <t>Kielmeyera rosea</t>
  </si>
  <si>
    <t>Kielmeyera rubriflora</t>
  </si>
  <si>
    <t>Kielmeyera speciosa</t>
  </si>
  <si>
    <t>Kielmeyera tomentosa</t>
  </si>
  <si>
    <t>Mammea americana</t>
  </si>
  <si>
    <t>Mammea</t>
  </si>
  <si>
    <t>Canella winterana</t>
  </si>
  <si>
    <t>Canella</t>
  </si>
  <si>
    <t>Canellaceae</t>
  </si>
  <si>
    <t>Canellales</t>
  </si>
  <si>
    <t>Cinnamodendron axillare</t>
  </si>
  <si>
    <t>Cinnamodendron</t>
  </si>
  <si>
    <t>Cinnamodendron dinisii</t>
  </si>
  <si>
    <t>Aphananthe monoica</t>
  </si>
  <si>
    <t>Aphananthe</t>
  </si>
  <si>
    <t>Cannabaceae</t>
  </si>
  <si>
    <t>Celtis brasiliensis</t>
  </si>
  <si>
    <t>Celtis</t>
  </si>
  <si>
    <t>Celtis caudata</t>
  </si>
  <si>
    <t>Celtis chichape</t>
  </si>
  <si>
    <t>Celtis ehrenbergiana</t>
  </si>
  <si>
    <t>Celtis iguanaea</t>
  </si>
  <si>
    <t>Celtis schippii</t>
  </si>
  <si>
    <t>Celtis trinervia</t>
  </si>
  <si>
    <t>Lozanella enantiophylla</t>
  </si>
  <si>
    <t>Lozanella</t>
  </si>
  <si>
    <t>Trema micrantha</t>
  </si>
  <si>
    <t>Trema</t>
  </si>
  <si>
    <t>Anisocapparis speciosa</t>
  </si>
  <si>
    <t>Anisocapparis</t>
  </si>
  <si>
    <t>Capparicordis tweediana</t>
  </si>
  <si>
    <t>Capparicordis</t>
  </si>
  <si>
    <t>Capparidastrum frondosum</t>
  </si>
  <si>
    <t>Capparidastrum mollicellum</t>
  </si>
  <si>
    <t>Capparidastrum solum</t>
  </si>
  <si>
    <t>Capparis heydeana</t>
  </si>
  <si>
    <t>Capparis</t>
  </si>
  <si>
    <t>Cynophalla flexuosa</t>
  </si>
  <si>
    <t>Cynophalla</t>
  </si>
  <si>
    <t>Cynophalla mattogrossensis</t>
  </si>
  <si>
    <t>Y</t>
  </si>
  <si>
    <t>Cynophalla retusa</t>
  </si>
  <si>
    <t>Cynophalla verrucosa</t>
  </si>
  <si>
    <t>Monilicarpa brasiliana</t>
  </si>
  <si>
    <t>Monilicarpa</t>
  </si>
  <si>
    <t>Quadrella asperifolia</t>
  </si>
  <si>
    <t>Quadrella</t>
  </si>
  <si>
    <t>Quadrella cynophallophora</t>
  </si>
  <si>
    <t>Quadrella incana</t>
  </si>
  <si>
    <t>Quadrella indica</t>
  </si>
  <si>
    <t>Quadrella lindeniana</t>
  </si>
  <si>
    <t>Quadrella pringlei</t>
  </si>
  <si>
    <t>Quadrella quintanarooensis</t>
  </si>
  <si>
    <t>Citronella engleriana</t>
  </si>
  <si>
    <t>Citronella</t>
  </si>
  <si>
    <t>Cardiopteridaceae</t>
  </si>
  <si>
    <t>Citronella gongonha</t>
  </si>
  <si>
    <t>Citronella mucronata</t>
  </si>
  <si>
    <t>Citronella paniculata</t>
  </si>
  <si>
    <t>Vasconcellea glandulosa</t>
  </si>
  <si>
    <t>5 a 10</t>
  </si>
  <si>
    <t>1 a 2.5</t>
  </si>
  <si>
    <t>Vasconcellea quercifolia</t>
  </si>
  <si>
    <t>Caryocar cuneatum</t>
  </si>
  <si>
    <t>Caryocar dentatum</t>
  </si>
  <si>
    <t>Caryocar glabrum</t>
  </si>
  <si>
    <t>Crossopetalum filipes</t>
  </si>
  <si>
    <t>Crossopetalum</t>
  </si>
  <si>
    <t>Crossopetalum parviflorum</t>
  </si>
  <si>
    <t>Crossopetalum rhacoma</t>
  </si>
  <si>
    <t>Elaeodendron xylocarpum</t>
  </si>
  <si>
    <t>Elaeodendron</t>
  </si>
  <si>
    <t>Euonymus benthamii</t>
  </si>
  <si>
    <t>Euonymus</t>
  </si>
  <si>
    <t>Gyminda tonduzii</t>
  </si>
  <si>
    <t>Gyminda</t>
  </si>
  <si>
    <t>Maytenus aquifolia</t>
  </si>
  <si>
    <t>Maytenus</t>
  </si>
  <si>
    <t>Maytenus belizensis</t>
  </si>
  <si>
    <t>Maytenus boaria</t>
  </si>
  <si>
    <t>Maytenus cassineformis</t>
  </si>
  <si>
    <t>Maytenus chapadensis</t>
  </si>
  <si>
    <t>Maytenus chiapensis</t>
  </si>
  <si>
    <t>Maytenus dasyclada</t>
  </si>
  <si>
    <t>Maytenus ebenifolia</t>
  </si>
  <si>
    <t>Maytenus evonymoides</t>
  </si>
  <si>
    <t>Maytenus floribunda</t>
  </si>
  <si>
    <t>Maytenus glaucescens</t>
  </si>
  <si>
    <t>Maytenus gonoclada</t>
  </si>
  <si>
    <t>Maytenus guyanensis</t>
  </si>
  <si>
    <t>Maytenus ilicifolia</t>
  </si>
  <si>
    <t>Maytenus littoralis</t>
  </si>
  <si>
    <t>Maytenus magellanica</t>
  </si>
  <si>
    <t>Maytenus matudae</t>
  </si>
  <si>
    <t>Maytenus patens</t>
  </si>
  <si>
    <t>Maytenus phyllanthoides</t>
  </si>
  <si>
    <t>Maytenus purpusii</t>
  </si>
  <si>
    <t>Maytenus rigida</t>
  </si>
  <si>
    <t>Maytenus schippii</t>
  </si>
  <si>
    <t>Maytenus schumanniana</t>
  </si>
  <si>
    <t>Maytenus stipitata</t>
  </si>
  <si>
    <t>Maytenus tikalensis</t>
  </si>
  <si>
    <t>Peritassa dulcis</t>
  </si>
  <si>
    <t>Peritassa</t>
  </si>
  <si>
    <t>Plenckia populnea</t>
  </si>
  <si>
    <t>Plenckia</t>
  </si>
  <si>
    <t>Salacia macrantha</t>
  </si>
  <si>
    <t>Schaefferia argentinensis</t>
  </si>
  <si>
    <t>Schaefferia</t>
  </si>
  <si>
    <t>Schaefferia frutescens</t>
  </si>
  <si>
    <t>Semialarium mexicanum</t>
  </si>
  <si>
    <t>Semialarium</t>
  </si>
  <si>
    <t>Wimmeria acuminata</t>
  </si>
  <si>
    <t>Wimmeria</t>
  </si>
  <si>
    <t>Wimmeria bartlettii</t>
  </si>
  <si>
    <t>Wimmeria cyclocarpa</t>
  </si>
  <si>
    <t>Wimmeria lundelliana</t>
  </si>
  <si>
    <t>Wimmeria montana</t>
  </si>
  <si>
    <t>Wimmeria obtusifolia</t>
  </si>
  <si>
    <t>Wimmeria pubescens</t>
  </si>
  <si>
    <t>Wimmeria sternii</t>
  </si>
  <si>
    <t>Zinowiewia integerrima</t>
  </si>
  <si>
    <t>Zinowiewia</t>
  </si>
  <si>
    <t>Zinowiewia rubra</t>
  </si>
  <si>
    <t>Acanthosyris falcata</t>
  </si>
  <si>
    <t>Acanthosyris</t>
  </si>
  <si>
    <t>Cervantesiaceae</t>
  </si>
  <si>
    <t>Acanthosyris spinescens</t>
  </si>
  <si>
    <t>Jodina rhombifolia</t>
  </si>
  <si>
    <t>Jodina</t>
  </si>
  <si>
    <t>Hedyosmum brasiliense</t>
  </si>
  <si>
    <t>Hedyosmum</t>
  </si>
  <si>
    <t>Chloranthaceae</t>
  </si>
  <si>
    <t>Chloranthales</t>
  </si>
  <si>
    <t>Hedyosmum mexicanum</t>
  </si>
  <si>
    <t>Chrysobalanus icaco</t>
  </si>
  <si>
    <t>Chrysobalanus</t>
  </si>
  <si>
    <t>Couepia grandiflora</t>
  </si>
  <si>
    <t>Couepia guianensis</t>
  </si>
  <si>
    <t>Couepia paraensis</t>
  </si>
  <si>
    <t>Couepia polyandra</t>
  </si>
  <si>
    <t>Couepia uiti</t>
  </si>
  <si>
    <t>Exellodendron cordatum</t>
  </si>
  <si>
    <t>Exellodendron</t>
  </si>
  <si>
    <t>Exellodendron gardneri</t>
  </si>
  <si>
    <t>Hirtella americana</t>
  </si>
  <si>
    <t>Hirtella</t>
  </si>
  <si>
    <t>Hirtella bicornis</t>
  </si>
  <si>
    <t>Hirtella bullata</t>
  </si>
  <si>
    <t>Hirtella burchellii</t>
  </si>
  <si>
    <t>Hirtella ciliata</t>
  </si>
  <si>
    <t>Hirtella elongata</t>
  </si>
  <si>
    <t>Hirtella eriandra</t>
  </si>
  <si>
    <t>Hirtella excelsa</t>
  </si>
  <si>
    <t>Hirtella glandulosa</t>
  </si>
  <si>
    <t>Hirtella gracilipes</t>
  </si>
  <si>
    <t>Hirtella hebeclada</t>
  </si>
  <si>
    <t>Hirtella hispidula</t>
  </si>
  <si>
    <t>Hirtella hoehnei</t>
  </si>
  <si>
    <t>Hirtella juruensis</t>
  </si>
  <si>
    <t>Hirtella kuhlmannii</t>
  </si>
  <si>
    <t>Hirtella macrophylla</t>
  </si>
  <si>
    <t>Hirtella martiana</t>
  </si>
  <si>
    <t>Hirtella pilosissima</t>
  </si>
  <si>
    <t>Hirtella piresii</t>
  </si>
  <si>
    <t>Hirtella racemosa</t>
  </si>
  <si>
    <t>Hirtella rodriguesii</t>
  </si>
  <si>
    <t>Hirtella sprucei</t>
  </si>
  <si>
    <t>Hirtella triandra</t>
  </si>
  <si>
    <t>Licania apetala</t>
  </si>
  <si>
    <t>Licania araneosa</t>
  </si>
  <si>
    <t>Licania arborea</t>
  </si>
  <si>
    <t>Licania blackii</t>
  </si>
  <si>
    <t>Licania brittoniana</t>
  </si>
  <si>
    <t>Licania canescens</t>
  </si>
  <si>
    <t>Licania caudata</t>
  </si>
  <si>
    <t>Licania coriacea</t>
  </si>
  <si>
    <t>Licania dealbata</t>
  </si>
  <si>
    <t>Licania egleri</t>
  </si>
  <si>
    <t>Licania elliptica</t>
  </si>
  <si>
    <t>Licania gardneri</t>
  </si>
  <si>
    <t>Licania heteromorpha</t>
  </si>
  <si>
    <t>Licania hoehnei</t>
  </si>
  <si>
    <t>Licania humilis</t>
  </si>
  <si>
    <t>Licania hypoleuca</t>
  </si>
  <si>
    <t>Licania kunthiana</t>
  </si>
  <si>
    <t>Licania lata</t>
  </si>
  <si>
    <t>Licania latifolia</t>
  </si>
  <si>
    <t>Licania longistyla</t>
  </si>
  <si>
    <t>Licania maguirei</t>
  </si>
  <si>
    <t>Licania micrantha</t>
  </si>
  <si>
    <t>Licania miltonii</t>
  </si>
  <si>
    <t>Licania minutiflora</t>
  </si>
  <si>
    <t>Licania nitida</t>
  </si>
  <si>
    <t>Licania oblongifolia</t>
  </si>
  <si>
    <t>Licania octandra</t>
  </si>
  <si>
    <t>Licania pallida</t>
  </si>
  <si>
    <t>Licania parviflora</t>
  </si>
  <si>
    <t>Licania parvifolia</t>
  </si>
  <si>
    <t>Licania polita</t>
  </si>
  <si>
    <t>Licania reticulata</t>
  </si>
  <si>
    <t>Licania sclerophylla</t>
  </si>
  <si>
    <t>Licania sprucei</t>
  </si>
  <si>
    <t>Andinocleome magnifica</t>
  </si>
  <si>
    <t>Andinocleome</t>
  </si>
  <si>
    <t>Cleomaceae</t>
  </si>
  <si>
    <t>Clethra alcoceri</t>
  </si>
  <si>
    <t>Clethra</t>
  </si>
  <si>
    <t>Clethraceae</t>
  </si>
  <si>
    <t>Clethra chiapensis</t>
  </si>
  <si>
    <t>Clethra galeottiana</t>
  </si>
  <si>
    <t>Clethra lanata</t>
  </si>
  <si>
    <t>Clethra mexicana</t>
  </si>
  <si>
    <t>Clethra occidentalis</t>
  </si>
  <si>
    <t>Clethra oleoides</t>
  </si>
  <si>
    <t>Clethra pachecoana</t>
  </si>
  <si>
    <t>Clethra scabra</t>
  </si>
  <si>
    <t>Clethra suaveolens</t>
  </si>
  <si>
    <t>Clethra uleana</t>
  </si>
  <si>
    <t>Clethra vicentina</t>
  </si>
  <si>
    <t>Clusia amazonica</t>
  </si>
  <si>
    <t>Clusia</t>
  </si>
  <si>
    <t>Clusia belizensis</t>
  </si>
  <si>
    <t>Clusia burchellii</t>
  </si>
  <si>
    <t>Clusia columnaris</t>
  </si>
  <si>
    <t>Clusia criuva</t>
  </si>
  <si>
    <t>Clusia flava</t>
  </si>
  <si>
    <t>Clusia gardneri</t>
  </si>
  <si>
    <t>Clusia grandiflora</t>
  </si>
  <si>
    <t>Clusia guatemalensis</t>
  </si>
  <si>
    <t>Clusia insignis</t>
  </si>
  <si>
    <t>Clusia leprantha</t>
  </si>
  <si>
    <t>Clusia lundellii</t>
  </si>
  <si>
    <t>Clusia lusoria</t>
  </si>
  <si>
    <t>Clusia microstemon</t>
  </si>
  <si>
    <t>Clusia minor</t>
  </si>
  <si>
    <t>Clusia nemorosa</t>
  </si>
  <si>
    <t>Clusia panapanari</t>
  </si>
  <si>
    <t>Clusia penduliflora</t>
  </si>
  <si>
    <t>Clusia quadrangula</t>
  </si>
  <si>
    <t>Clusia renggerioides</t>
  </si>
  <si>
    <t>Clusia rosea</t>
  </si>
  <si>
    <t>Clusia salvinii</t>
  </si>
  <si>
    <t>Clusia schomburgkiana</t>
  </si>
  <si>
    <t>Clusia spathulifolia</t>
  </si>
  <si>
    <t>Clusia tetra</t>
  </si>
  <si>
    <t>Clusia weddelliana</t>
  </si>
  <si>
    <t>Garcinia gardneriana</t>
  </si>
  <si>
    <t>Garcinia intermedia</t>
  </si>
  <si>
    <t>Moronobea coccinea</t>
  </si>
  <si>
    <t>Moronobea</t>
  </si>
  <si>
    <t>Symphonia globulifera</t>
  </si>
  <si>
    <t>Symphonia</t>
  </si>
  <si>
    <t>Tovomita amazonica</t>
  </si>
  <si>
    <t>Tovomita</t>
  </si>
  <si>
    <t>Tovomita paniculata</t>
  </si>
  <si>
    <t>Tovomita schomburgkii</t>
  </si>
  <si>
    <t>Tovomita umbellata</t>
  </si>
  <si>
    <t>Tovomitidium speciosum</t>
  </si>
  <si>
    <t>Tovomitidium</t>
  </si>
  <si>
    <t>Desfontainia</t>
  </si>
  <si>
    <t>Columelliaceae</t>
  </si>
  <si>
    <t>Bruniales</t>
  </si>
  <si>
    <t>Buchenavia grandis</t>
  </si>
  <si>
    <t>Buchenavia</t>
  </si>
  <si>
    <t>Combretaceae</t>
  </si>
  <si>
    <t>Buchenavia kleinii</t>
  </si>
  <si>
    <t>Buchenavia macrophylla</t>
  </si>
  <si>
    <t>Buchenavia oxycarpa</t>
  </si>
  <si>
    <t>Buchenavia reticulata</t>
  </si>
  <si>
    <t>Buchenavia tetraphylla</t>
  </si>
  <si>
    <t>Buchenavia tomentosa</t>
  </si>
  <si>
    <t>Buchenavia viridiflora</t>
  </si>
  <si>
    <t>Combretum duarteanum</t>
  </si>
  <si>
    <t>Combretum</t>
  </si>
  <si>
    <t>Combretum glaucocarpum</t>
  </si>
  <si>
    <t>Combretum leprosum</t>
  </si>
  <si>
    <t>Combretum mellifluum</t>
  </si>
  <si>
    <t>Combretum monetaria</t>
  </si>
  <si>
    <t>Conocarpus erectus</t>
  </si>
  <si>
    <t>Conocarpus</t>
  </si>
  <si>
    <t>Laguncularia racemosa</t>
  </si>
  <si>
    <t>Laguncularia</t>
  </si>
  <si>
    <t>Terminalia actinophylla</t>
  </si>
  <si>
    <t>Terminalia</t>
  </si>
  <si>
    <t>Terminalia amazonia</t>
  </si>
  <si>
    <t>Terminalia argentea</t>
  </si>
  <si>
    <t>Terminalia australis</t>
  </si>
  <si>
    <t>Terminalia buceras</t>
  </si>
  <si>
    <t>Terminalia catappa</t>
  </si>
  <si>
    <t>Terminalia fagifolia</t>
  </si>
  <si>
    <t>Terminalia glabrescens</t>
  </si>
  <si>
    <t>Terminalia lucida</t>
  </si>
  <si>
    <t>Terminalia macrostachya</t>
  </si>
  <si>
    <t>Terminalia oblonga</t>
  </si>
  <si>
    <t>Terminalia phaeocarpa</t>
  </si>
  <si>
    <t>Terminalia reitzii</t>
  </si>
  <si>
    <t>Terminalia triflora</t>
  </si>
  <si>
    <t>Terminalia uleana</t>
  </si>
  <si>
    <t>Connarus erianthus</t>
  </si>
  <si>
    <t>Connarus</t>
  </si>
  <si>
    <t>Connaraceae</t>
  </si>
  <si>
    <t>Connarus martii</t>
  </si>
  <si>
    <t>Connarus perrottetii</t>
  </si>
  <si>
    <t>Connarus rostratus</t>
  </si>
  <si>
    <t>Connarus suberosus</t>
  </si>
  <si>
    <t>Rourea amazonica</t>
  </si>
  <si>
    <t>Rourea</t>
  </si>
  <si>
    <t>Rourea induta</t>
  </si>
  <si>
    <t>Ipomoea arborescens</t>
  </si>
  <si>
    <t>Ipomoea</t>
  </si>
  <si>
    <t>Convolvulaceae</t>
  </si>
  <si>
    <t>Ipomoea murucoides</t>
  </si>
  <si>
    <t>Ipomoea pauciflora</t>
  </si>
  <si>
    <t>Ipomoea wolcottiana</t>
  </si>
  <si>
    <t>Cordia alliodora</t>
  </si>
  <si>
    <t>Cordia</t>
  </si>
  <si>
    <t>Cordiaceae</t>
  </si>
  <si>
    <t>Cordia americana</t>
  </si>
  <si>
    <t>Cordia anabaptista</t>
  </si>
  <si>
    <t>Cordia bicolor</t>
  </si>
  <si>
    <t>Cordia brasiliensis</t>
  </si>
  <si>
    <t>Cordia collococca</t>
  </si>
  <si>
    <t>Cordia decandra</t>
  </si>
  <si>
    <t>Cordia dentata</t>
  </si>
  <si>
    <t>Cordia diversifolia</t>
  </si>
  <si>
    <t>Cordia dodecandra</t>
  </si>
  <si>
    <t>Cordia ecalyculata</t>
  </si>
  <si>
    <t>Cordia elaeagnoides</t>
  </si>
  <si>
    <t>Cordia exaltata</t>
  </si>
  <si>
    <t>Cordia fallax</t>
  </si>
  <si>
    <t>Cordia gerascanthus</t>
  </si>
  <si>
    <t>Cordia glabrata</t>
  </si>
  <si>
    <t>Cordia glazioviana</t>
  </si>
  <si>
    <t>Cordia goeldiana</t>
  </si>
  <si>
    <t>Cordia insignis</t>
  </si>
  <si>
    <t>Cordia lomatoloba</t>
  </si>
  <si>
    <t>Cordia magnoliifolia</t>
  </si>
  <si>
    <t>Cordia nodosa</t>
  </si>
  <si>
    <t>Cordia oaxacana</t>
  </si>
  <si>
    <t>Cordia panamensis</t>
  </si>
  <si>
    <t>Cordia panicularis</t>
  </si>
  <si>
    <t>Cordia prunifolia</t>
  </si>
  <si>
    <t>Cordia rufescens</t>
  </si>
  <si>
    <t>Cordia sagotii</t>
  </si>
  <si>
    <t>Cordia scabrifolia</t>
  </si>
  <si>
    <t>Cordia sebestena</t>
  </si>
  <si>
    <t>Cordia sellowiana</t>
  </si>
  <si>
    <t>Cordia sericicalyx</t>
  </si>
  <si>
    <t>Cordia silvestris</t>
  </si>
  <si>
    <t>Cordia stellifera</t>
  </si>
  <si>
    <t>Cordia stenoclada</t>
  </si>
  <si>
    <t>Cordia superba</t>
  </si>
  <si>
    <t>Cordia taguahyensis</t>
  </si>
  <si>
    <t>Cordia tarodae</t>
  </si>
  <si>
    <t>Cordia tetrandra</t>
  </si>
  <si>
    <t>Cordia toqueve</t>
  </si>
  <si>
    <t>Cordia trichotoma</t>
  </si>
  <si>
    <t>Cordia ucayaliensis</t>
  </si>
  <si>
    <t>Cordia ulei</t>
  </si>
  <si>
    <t>Varronia globosa</t>
  </si>
  <si>
    <t>Varronia</t>
  </si>
  <si>
    <t>Varronia oaxacana</t>
  </si>
  <si>
    <t>Cornus disciflora</t>
  </si>
  <si>
    <t>Cornus</t>
  </si>
  <si>
    <t>Cornaceae</t>
  </si>
  <si>
    <t>Cornales</t>
  </si>
  <si>
    <t>Cornus excelsa</t>
  </si>
  <si>
    <t>Caldcluvia</t>
  </si>
  <si>
    <t>Cunoniaceae</t>
  </si>
  <si>
    <t>Lamanonia brasiliensis</t>
  </si>
  <si>
    <t>Lamanonia</t>
  </si>
  <si>
    <t>Lamanonia cuneata</t>
  </si>
  <si>
    <t>Lamanonia ternata</t>
  </si>
  <si>
    <t>Weinmannia discolor</t>
  </si>
  <si>
    <t>Weinmannia</t>
  </si>
  <si>
    <t>Weinmannia fagaroides</t>
  </si>
  <si>
    <t>Weinmannia humilis</t>
  </si>
  <si>
    <t>Weinmannia paulliniifolia</t>
  </si>
  <si>
    <t>Weinmannia pinnata</t>
  </si>
  <si>
    <t>Weinmannia subsessiliflora</t>
  </si>
  <si>
    <t>Austrocedrus chilensis</t>
  </si>
  <si>
    <t>Austrocedrus</t>
  </si>
  <si>
    <t>Cupressaceae</t>
  </si>
  <si>
    <t>Cupressus</t>
  </si>
  <si>
    <t>Cupressus benthamii</t>
  </si>
  <si>
    <t>Cupressus lusitanica</t>
  </si>
  <si>
    <t>Juniperus comitana</t>
  </si>
  <si>
    <t>Juniperus</t>
  </si>
  <si>
    <t>Cupressales</t>
  </si>
  <si>
    <t>Juniperus deppeana</t>
  </si>
  <si>
    <t>Juniperus standleyi</t>
  </si>
  <si>
    <t>Taxodium mucronatum</t>
  </si>
  <si>
    <t>Taxodium</t>
  </si>
  <si>
    <t>Alsophila firma</t>
  </si>
  <si>
    <t>Alsophila</t>
  </si>
  <si>
    <t>Cyatheaceae</t>
  </si>
  <si>
    <t>Cyatheales</t>
  </si>
  <si>
    <t>Alsophila setosa</t>
  </si>
  <si>
    <t>Alsophila sternbergii</t>
  </si>
  <si>
    <t>Cyathea atrovirens</t>
  </si>
  <si>
    <t>Cyathea</t>
  </si>
  <si>
    <t>Cyathea bicrenata</t>
  </si>
  <si>
    <t>Cyathea corcovadensis</t>
  </si>
  <si>
    <t>Cyathea costaricensis</t>
  </si>
  <si>
    <t>Cyathea delgadii</t>
  </si>
  <si>
    <t>Cyathea divergens</t>
  </si>
  <si>
    <t>Cyathea fulva</t>
  </si>
  <si>
    <t>Cyathea gardneri</t>
  </si>
  <si>
    <t>Cyathea glaziovii</t>
  </si>
  <si>
    <t>Cyathea hirsuta</t>
  </si>
  <si>
    <t>Cyathea leucofolis</t>
  </si>
  <si>
    <t>Cyathea microdonta</t>
  </si>
  <si>
    <t>Cyathea phalerata</t>
  </si>
  <si>
    <t>Cyathea poeppigii</t>
  </si>
  <si>
    <t>Cyathea pungens</t>
  </si>
  <si>
    <t>Cyathea villosa</t>
  </si>
  <si>
    <t>Tapura amazonica</t>
  </si>
  <si>
    <t>Tapura</t>
  </si>
  <si>
    <t>Dichapetalaceae</t>
  </si>
  <si>
    <t>Tapura guianensis</t>
  </si>
  <si>
    <t>Tapura singularis</t>
  </si>
  <si>
    <t>Dicksonia sellowiana</t>
  </si>
  <si>
    <t>Dicksonia</t>
  </si>
  <si>
    <t>Dicksoniaceae</t>
  </si>
  <si>
    <t>Curatella americana</t>
  </si>
  <si>
    <t>Curatella</t>
  </si>
  <si>
    <t>Dilleniaceae</t>
  </si>
  <si>
    <t>Dilleniales</t>
  </si>
  <si>
    <t>Davilla elliptica</t>
  </si>
  <si>
    <t>Davilla</t>
  </si>
  <si>
    <t>Davilla grandiflora</t>
  </si>
  <si>
    <t>Perrottetia longistylis</t>
  </si>
  <si>
    <t>Perrottetia</t>
  </si>
  <si>
    <t>Dipentodontaceae</t>
  </si>
  <si>
    <t>Huerteales</t>
  </si>
  <si>
    <t>Perrottetia ovata</t>
  </si>
  <si>
    <t>Diospyros acapulcensis</t>
  </si>
  <si>
    <t>Diospyros anisandra</t>
  </si>
  <si>
    <t>Diospyros bumelioides</t>
  </si>
  <si>
    <t>Diospyros capreifolia</t>
  </si>
  <si>
    <t>Diospyros dalyom</t>
  </si>
  <si>
    <t>Diospyros guianensis</t>
  </si>
  <si>
    <t>Diospyros hispida</t>
  </si>
  <si>
    <t>Diospyros inconstans</t>
  </si>
  <si>
    <t>Diospyros juruensis</t>
  </si>
  <si>
    <t>Diospyros kanizur</t>
  </si>
  <si>
    <t>Diospyros krukovii</t>
  </si>
  <si>
    <t>Diospyros longifolia</t>
  </si>
  <si>
    <t>Diospyros poeppigiana</t>
  </si>
  <si>
    <t>Diospyros salicifolia</t>
  </si>
  <si>
    <t>Diospyros sericea</t>
  </si>
  <si>
    <t>Diospyros tetrandra</t>
  </si>
  <si>
    <t>Diospyros tetrasperma</t>
  </si>
  <si>
    <t>Diospyros vestita</t>
  </si>
  <si>
    <t>Diospyros xavantina</t>
  </si>
  <si>
    <t>Diospyros yatesiana</t>
  </si>
  <si>
    <t>Diospyros yucatanensis</t>
  </si>
  <si>
    <t>Bourreria andrieuxii</t>
  </si>
  <si>
    <t>Bourreria</t>
  </si>
  <si>
    <t>Ehretiaceae</t>
  </si>
  <si>
    <t>Bourreria huanita</t>
  </si>
  <si>
    <t>Bourreria mollis</t>
  </si>
  <si>
    <t>Bourreria pulchra</t>
  </si>
  <si>
    <t>Bourreria purpusii</t>
  </si>
  <si>
    <t>Bourreria succulenta</t>
  </si>
  <si>
    <t>Ehretia anacua</t>
  </si>
  <si>
    <t>Ehretia</t>
  </si>
  <si>
    <t>Ehretia latifolia</t>
  </si>
  <si>
    <t>Ehretia tinifolia</t>
  </si>
  <si>
    <t>Rochefortia lundellii</t>
  </si>
  <si>
    <t>Rochefortia</t>
  </si>
  <si>
    <t>Rochefortia spinosa</t>
  </si>
  <si>
    <t>Aristotelia</t>
  </si>
  <si>
    <t>Elaeocarpaceae</t>
  </si>
  <si>
    <t>Crinodendron brasiliense</t>
  </si>
  <si>
    <t>Crinodendron</t>
  </si>
  <si>
    <t>Crinodendron hookerianum</t>
  </si>
  <si>
    <t>Sloanea brevipes</t>
  </si>
  <si>
    <t>Sloanea</t>
  </si>
  <si>
    <t>Sloanea cruenta</t>
  </si>
  <si>
    <t>Sloanea eichleri</t>
  </si>
  <si>
    <t>Sloanea floribunda</t>
  </si>
  <si>
    <t>Sloanea garckeana</t>
  </si>
  <si>
    <t>Sloanea grandiflora</t>
  </si>
  <si>
    <t>Sloanea guianensis</t>
  </si>
  <si>
    <t>Sloanea hatschbachii</t>
  </si>
  <si>
    <t>Sloanea hirsuta</t>
  </si>
  <si>
    <t>Sloanea lasiocoma</t>
  </si>
  <si>
    <t>Sloanea laurifolia</t>
  </si>
  <si>
    <t>Sloanea obtusa</t>
  </si>
  <si>
    <t>Sloanea pubescens</t>
  </si>
  <si>
    <t>Sloanea robusta</t>
  </si>
  <si>
    <t>Sloanea rufa</t>
  </si>
  <si>
    <t>Sloanea schomburgkii</t>
  </si>
  <si>
    <t>Sloanea subsessilis</t>
  </si>
  <si>
    <t>Sloanea terniflora</t>
  </si>
  <si>
    <t>Sloanea tuerckheimii</t>
  </si>
  <si>
    <t>Sloanea uniflora</t>
  </si>
  <si>
    <t>Agarista chapadensis</t>
  </si>
  <si>
    <t>Agarista</t>
  </si>
  <si>
    <t>Ericaceae</t>
  </si>
  <si>
    <t>Agarista coriifolia</t>
  </si>
  <si>
    <t>Agarista duckei</t>
  </si>
  <si>
    <t>Agarista eucalyptoides</t>
  </si>
  <si>
    <t>Agarista minensis</t>
  </si>
  <si>
    <t>Agarista niederleinii</t>
  </si>
  <si>
    <t>Agarista oleifolia</t>
  </si>
  <si>
    <t>Arbutus</t>
  </si>
  <si>
    <t>Arbutus xalapensis</t>
  </si>
  <si>
    <t>Bejaria aestuans</t>
  </si>
  <si>
    <t>Bejaria</t>
  </si>
  <si>
    <t>Cavendishia bracteata</t>
  </si>
  <si>
    <t>Cavendishia</t>
  </si>
  <si>
    <t>Cavendishia callista</t>
  </si>
  <si>
    <t>Comarostaphylis discolor</t>
  </si>
  <si>
    <t>Comarostaphylis</t>
  </si>
  <si>
    <t>Gaylussacia brasiliensis</t>
  </si>
  <si>
    <t>Gaylussacia</t>
  </si>
  <si>
    <t>Gaylussacia pseudogaultheria</t>
  </si>
  <si>
    <t>Vaccinium leucanthum</t>
  </si>
  <si>
    <t>Vaccinium</t>
  </si>
  <si>
    <t>Heisteria acuminata</t>
  </si>
  <si>
    <t>Heisteria</t>
  </si>
  <si>
    <t>Erythropalaceae</t>
  </si>
  <si>
    <t>Heisteria barbata</t>
  </si>
  <si>
    <t>Heisteria citrifolia</t>
  </si>
  <si>
    <t>Heisteria densifrons</t>
  </si>
  <si>
    <t>Heisteria laxiflora</t>
  </si>
  <si>
    <t>Heisteria media</t>
  </si>
  <si>
    <t>Heisteria nitida</t>
  </si>
  <si>
    <t>Heisteria ovata</t>
  </si>
  <si>
    <t>Heisteria pentandra</t>
  </si>
  <si>
    <t>Heisteria silvianii</t>
  </si>
  <si>
    <t>Heisteria spruceana</t>
  </si>
  <si>
    <t>Erythroxylum amazonicum</t>
  </si>
  <si>
    <t>Erythroxylum</t>
  </si>
  <si>
    <t>Erythroxylaceae</t>
  </si>
  <si>
    <t>Erythroxylum ambiguum</t>
  </si>
  <si>
    <t>Erythroxylum amplifolium</t>
  </si>
  <si>
    <t>Erythroxylum anguifugum</t>
  </si>
  <si>
    <t>Erythroxylum argentinum</t>
  </si>
  <si>
    <t>Erythroxylum barbatum</t>
  </si>
  <si>
    <t>Erythroxylum bequaertii</t>
  </si>
  <si>
    <t>Erythroxylum buxus</t>
  </si>
  <si>
    <t>Erythroxylum caatingae</t>
  </si>
  <si>
    <t>Erythroxylum citrifolium</t>
  </si>
  <si>
    <t>Erythroxylum confusum</t>
  </si>
  <si>
    <t>Erythroxylum cuneifolium</t>
  </si>
  <si>
    <t>Erythroxylum cuspidifolium</t>
  </si>
  <si>
    <t>Erythroxylum daphnites</t>
  </si>
  <si>
    <t>Erythroxylum deciduum</t>
  </si>
  <si>
    <t>Erythroxylum engleri</t>
  </si>
  <si>
    <t>Erythroxylum fimbriatum</t>
  </si>
  <si>
    <t>Erythroxylum gracilipes</t>
  </si>
  <si>
    <t>Erythroxylum havanense</t>
  </si>
  <si>
    <t>Erythroxylum leptoneurum</t>
  </si>
  <si>
    <t>Erythroxylum ligustrinum</t>
  </si>
  <si>
    <t>Erythroxylum macrophyllum</t>
  </si>
  <si>
    <t>Erythroxylum maracasense</t>
  </si>
  <si>
    <t>Erythroxylum mexicanum</t>
  </si>
  <si>
    <t>Erythroxylum mucronatum</t>
  </si>
  <si>
    <t>Erythroxylum myrsinites</t>
  </si>
  <si>
    <t>Erythroxylum patentissimum</t>
  </si>
  <si>
    <t>Erythroxylum pelleterianum</t>
  </si>
  <si>
    <t>Erythroxylum rotundifolium</t>
  </si>
  <si>
    <t>Erythroxylum rufum</t>
  </si>
  <si>
    <t>Erythroxylum squamatum</t>
  </si>
  <si>
    <t>Erythroxylum suberosum</t>
  </si>
  <si>
    <t>Erythroxylum subracemosum</t>
  </si>
  <si>
    <t>Erythroxylum subrotundum</t>
  </si>
  <si>
    <t>Erythroxylum tortuosum</t>
  </si>
  <si>
    <t>Escallonia bifida</t>
  </si>
  <si>
    <t>Escallonia</t>
  </si>
  <si>
    <t>Escalloniaceae</t>
  </si>
  <si>
    <t>Escalloniales</t>
  </si>
  <si>
    <t>Escallonia chlorophylla</t>
  </si>
  <si>
    <t>Escallonia megapotamica</t>
  </si>
  <si>
    <t>Escallonia myrtoidea</t>
  </si>
  <si>
    <t>Escallonia petrophila</t>
  </si>
  <si>
    <t>Escallonia revoluta</t>
  </si>
  <si>
    <t>Escallonia rubra</t>
  </si>
  <si>
    <t>Acalypha apodanthes</t>
  </si>
  <si>
    <t>Acalypha</t>
  </si>
  <si>
    <t>Euphorbiaceae</t>
  </si>
  <si>
    <t>Acalypha diversifolia</t>
  </si>
  <si>
    <t>Acalypha macrostachya</t>
  </si>
  <si>
    <t>Acalypha mollis</t>
  </si>
  <si>
    <t>Acalypha villosa</t>
  </si>
  <si>
    <t>Actinostemon amazonicus</t>
  </si>
  <si>
    <t>Actinostemon</t>
  </si>
  <si>
    <t>Actinostemon concolor</t>
  </si>
  <si>
    <t>Actinostemon klotzschii</t>
  </si>
  <si>
    <t>Actinostemon schomburgkii</t>
  </si>
  <si>
    <t>Adelia barbinervis</t>
  </si>
  <si>
    <t>Adelia</t>
  </si>
  <si>
    <t>Adelia membranifolia</t>
  </si>
  <si>
    <t>Adelia oaxacana</t>
  </si>
  <si>
    <t>Alchornea castaneifolia</t>
  </si>
  <si>
    <t>Alchornea</t>
  </si>
  <si>
    <t>Alchornea chiapasana</t>
  </si>
  <si>
    <t>Alchornea discolor</t>
  </si>
  <si>
    <t>Alchornea glandulosa</t>
  </si>
  <si>
    <t>Alchornea latifolia</t>
  </si>
  <si>
    <t>Alchornea sidifolia</t>
  </si>
  <si>
    <t>Alchornea triplinervia</t>
  </si>
  <si>
    <t>Alchorneopsis floribunda</t>
  </si>
  <si>
    <t>Alchorneopsis</t>
  </si>
  <si>
    <t>Anomalocalyx uleanus</t>
  </si>
  <si>
    <t>Anomalocalyx</t>
  </si>
  <si>
    <t>Aparisthmium cordatum</t>
  </si>
  <si>
    <t>Aparisthmium</t>
  </si>
  <si>
    <t>Bernardia chiapensis</t>
  </si>
  <si>
    <t>Bernardia</t>
  </si>
  <si>
    <t>Bernardia dodecandra</t>
  </si>
  <si>
    <t>Bernardia mollis</t>
  </si>
  <si>
    <t>Bernardia nicaraguensis</t>
  </si>
  <si>
    <t>Bernardia pulchella</t>
  </si>
  <si>
    <t>Cleidion amazonicum</t>
  </si>
  <si>
    <t>Cleidion</t>
  </si>
  <si>
    <t>Cleidion castaneifolium</t>
  </si>
  <si>
    <t>Cnidoscolus aconitifolius</t>
  </si>
  <si>
    <t>Cnidoscolus</t>
  </si>
  <si>
    <t>Cnidoscolus bahianus</t>
  </si>
  <si>
    <t>Cnidoscolus froesii</t>
  </si>
  <si>
    <t>Cnidoscolus multilobus</t>
  </si>
  <si>
    <t>Cnidoscolus paucistamineus</t>
  </si>
  <si>
    <t>Cnidoscolus pubescens</t>
  </si>
  <si>
    <t>Cnidoscolus quercifolius</t>
  </si>
  <si>
    <t>Cnidoscolus vitifolius</t>
  </si>
  <si>
    <t>Conceveiba guianensis</t>
  </si>
  <si>
    <t>Conceveiba</t>
  </si>
  <si>
    <t>Conceveiba martiana</t>
  </si>
  <si>
    <t>Croton arboreus</t>
  </si>
  <si>
    <t>Croton</t>
  </si>
  <si>
    <t>Croton axillaris</t>
  </si>
  <si>
    <t>Croton billbergianus</t>
  </si>
  <si>
    <t>Croton cajucara</t>
  </si>
  <si>
    <t>Croton celtidifolius</t>
  </si>
  <si>
    <t>Croton compressus</t>
  </si>
  <si>
    <t>Croton confinis</t>
  </si>
  <si>
    <t>Croton cuneatus</t>
  </si>
  <si>
    <t>Croton draco</t>
  </si>
  <si>
    <t>Croton flavescens</t>
  </si>
  <si>
    <t>Croton floribundus</t>
  </si>
  <si>
    <t>Croton fragilis</t>
  </si>
  <si>
    <t>Croton glabellus</t>
  </si>
  <si>
    <t>Croton gossypiifolius</t>
  </si>
  <si>
    <t>Croton guatemalensis</t>
  </si>
  <si>
    <t>Croton icche</t>
  </si>
  <si>
    <t>Croton macrobothrys</t>
  </si>
  <si>
    <t>Croton matourensis</t>
  </si>
  <si>
    <t>Croton mexicanus</t>
  </si>
  <si>
    <t>Croton morifolius</t>
  </si>
  <si>
    <t>Croton nitens</t>
  </si>
  <si>
    <t>Croton niveus</t>
  </si>
  <si>
    <t>Croton oerstedianus</t>
  </si>
  <si>
    <t>Croton palanostigma</t>
  </si>
  <si>
    <t>Croton piptocalyx</t>
  </si>
  <si>
    <t>Croton pseudoniveus</t>
  </si>
  <si>
    <t>Croton reflexifolius</t>
  </si>
  <si>
    <t>Croton salutaris</t>
  </si>
  <si>
    <t>Croton sampatik</t>
  </si>
  <si>
    <t>Croton schiedeanus</t>
  </si>
  <si>
    <t>Croton spruceanus</t>
  </si>
  <si>
    <t>Croton tabascensis</t>
  </si>
  <si>
    <t>Croton urucurana</t>
  </si>
  <si>
    <t>Croton vulnerarius</t>
  </si>
  <si>
    <t>Croton xalapensis</t>
  </si>
  <si>
    <t>Croton yavitensis</t>
  </si>
  <si>
    <t>Croton yucatanensis</t>
  </si>
  <si>
    <t>Dodecastigma amazonicum</t>
  </si>
  <si>
    <t>Dodecastigma</t>
  </si>
  <si>
    <t>Enriquebeltrania crenatifolia</t>
  </si>
  <si>
    <t>Enriquebeltrania</t>
  </si>
  <si>
    <t>Euphorbia cotinifolia</t>
  </si>
  <si>
    <t>Euphorbia</t>
  </si>
  <si>
    <t>Euphorbia leucocephala</t>
  </si>
  <si>
    <t>Euphorbia schlechtendalii</t>
  </si>
  <si>
    <t>Euphorbia sinclairiana</t>
  </si>
  <si>
    <t>Garcia nutans</t>
  </si>
  <si>
    <t>Garcia</t>
  </si>
  <si>
    <t>Garcia parviflora</t>
  </si>
  <si>
    <t>Glycydendron amazonicum</t>
  </si>
  <si>
    <t>Glycydendron</t>
  </si>
  <si>
    <t>Gymnanthes actinostemoides</t>
  </si>
  <si>
    <t>Gymnanthes</t>
  </si>
  <si>
    <t>Gymnanthes boticario</t>
  </si>
  <si>
    <t>Gymnanthes discolor</t>
  </si>
  <si>
    <t>Gymnanthes edwalliana</t>
  </si>
  <si>
    <t>Gymnanthes klotzschiana</t>
  </si>
  <si>
    <t>Gymnanthes lucida</t>
  </si>
  <si>
    <t>Gymnanthes nervosa</t>
  </si>
  <si>
    <t>Gymnanthes riparia</t>
  </si>
  <si>
    <t>Gymnanthes schottiana</t>
  </si>
  <si>
    <t>Hevea brasiliensis</t>
  </si>
  <si>
    <t>Hevea</t>
  </si>
  <si>
    <t>Hippomane mancinella</t>
  </si>
  <si>
    <t>Hippomane</t>
  </si>
  <si>
    <t>Hura polyandra</t>
  </si>
  <si>
    <t>Hura</t>
  </si>
  <si>
    <t>Jatropha curcas</t>
  </si>
  <si>
    <t>Jatropha</t>
  </si>
  <si>
    <t>Jatropha gaumeri</t>
  </si>
  <si>
    <t>Jatropha mollissima</t>
  </si>
  <si>
    <t>Joannesia heveoides</t>
  </si>
  <si>
    <t>Joannesia</t>
  </si>
  <si>
    <t>Mabea angustifolia</t>
  </si>
  <si>
    <t>Mabea</t>
  </si>
  <si>
    <t>Mabea anomala</t>
  </si>
  <si>
    <t>Mabea elegans</t>
  </si>
  <si>
    <t>Mabea excelsa</t>
  </si>
  <si>
    <t>Mabea fistulifera</t>
  </si>
  <si>
    <t>Mabea nitida</t>
  </si>
  <si>
    <t>Mabea occidentalis</t>
  </si>
  <si>
    <t>Mabea paniculata</t>
  </si>
  <si>
    <t>Mabea piriri</t>
  </si>
  <si>
    <t>Mabea pohliana</t>
  </si>
  <si>
    <t>Mabea speciosa</t>
  </si>
  <si>
    <t>Mabea taquari</t>
  </si>
  <si>
    <t>Manihot aesculifolia</t>
  </si>
  <si>
    <t>Manihot</t>
  </si>
  <si>
    <t>Manihot caerulescens</t>
  </si>
  <si>
    <t>Manihot foetida</t>
  </si>
  <si>
    <t>Manihot grahamii</t>
  </si>
  <si>
    <t>Manihot guaranitica</t>
  </si>
  <si>
    <t>Manihot jacobinensis</t>
  </si>
  <si>
    <t>Maprounea brasiliensis</t>
  </si>
  <si>
    <t>Maprounea</t>
  </si>
  <si>
    <t>Maprounea guianensis</t>
  </si>
  <si>
    <t>Micrandra elata</t>
  </si>
  <si>
    <t>Micrandra</t>
  </si>
  <si>
    <t>Nealchornea yapurensis</t>
  </si>
  <si>
    <t>Nealchornea</t>
  </si>
  <si>
    <t>Ophthalmoblapton crassipes</t>
  </si>
  <si>
    <t>Ophthalmoblapton</t>
  </si>
  <si>
    <t>Pachystroma longifolium</t>
  </si>
  <si>
    <t>Pachystroma</t>
  </si>
  <si>
    <t>Pausandra hirsuta</t>
  </si>
  <si>
    <t>Pausandra</t>
  </si>
  <si>
    <t>Pausandra morisiana</t>
  </si>
  <si>
    <t>Pausandra trianae</t>
  </si>
  <si>
    <t>Philyra brasiliensis</t>
  </si>
  <si>
    <t>Philyra</t>
  </si>
  <si>
    <t>Pleradenophora membranifolia</t>
  </si>
  <si>
    <t>Pleradenophora</t>
  </si>
  <si>
    <t>Pleradenophora tuerckheimiana</t>
  </si>
  <si>
    <t>Sagotia brachysepala</t>
  </si>
  <si>
    <t>Sagotia</t>
  </si>
  <si>
    <t>Sagotia racemosa</t>
  </si>
  <si>
    <t>Sapium argutum</t>
  </si>
  <si>
    <t>Sapium</t>
  </si>
  <si>
    <t>Sapium glandulosum</t>
  </si>
  <si>
    <t>Sapium haematospermum</t>
  </si>
  <si>
    <t>Sapium lateriflorum</t>
  </si>
  <si>
    <t>Sapium laurifolium</t>
  </si>
  <si>
    <t>Sapium macrocarpum</t>
  </si>
  <si>
    <t>Sapium marmieri</t>
  </si>
  <si>
    <t>Sapium pallidum</t>
  </si>
  <si>
    <t>Sebastiania adenophora</t>
  </si>
  <si>
    <t>Sebastiania</t>
  </si>
  <si>
    <t>Sebastiania argutidens</t>
  </si>
  <si>
    <t>Sebastiania brasiliensis</t>
  </si>
  <si>
    <t>Sebastiania chiapensis</t>
  </si>
  <si>
    <t>Sebastiania cruenta</t>
  </si>
  <si>
    <t>Sebastiania pavoniana</t>
  </si>
  <si>
    <t>Stillingia bodenbenderi</t>
  </si>
  <si>
    <t>Stillingia</t>
  </si>
  <si>
    <t>Stillingia oppositifolia</t>
  </si>
  <si>
    <t>Tetrorchidium dusenii</t>
  </si>
  <si>
    <t>Tetrorchidium</t>
  </si>
  <si>
    <t>Tetrorchidium rotundatum</t>
  </si>
  <si>
    <t>Tetrorchidium rubrivenium</t>
  </si>
  <si>
    <t>Abarema brachystachya</t>
  </si>
  <si>
    <t>Abarema</t>
  </si>
  <si>
    <t>Abarema idiopoda</t>
  </si>
  <si>
    <t>Abarema jupunba</t>
  </si>
  <si>
    <t>Abarema langsdorffii</t>
  </si>
  <si>
    <t>Abarema piresii</t>
  </si>
  <si>
    <t>Abarema zolleriana</t>
  </si>
  <si>
    <t>Acaciella angustissima</t>
  </si>
  <si>
    <t>Acaciella</t>
  </si>
  <si>
    <t>Acaciella glauca</t>
  </si>
  <si>
    <t>Acaciella smithii</t>
  </si>
  <si>
    <t>Acosmium cardenasii</t>
  </si>
  <si>
    <t>Acosmium</t>
  </si>
  <si>
    <t>Albizia adinocephala</t>
  </si>
  <si>
    <t>Albizia</t>
  </si>
  <si>
    <t>Albizia burkartiana</t>
  </si>
  <si>
    <t>Albizia edwallii</t>
  </si>
  <si>
    <t>Albizia inundata</t>
  </si>
  <si>
    <t>Albizia leucocalyx</t>
  </si>
  <si>
    <t>Albizia niopoides</t>
  </si>
  <si>
    <t>Albizia polycephala</t>
  </si>
  <si>
    <t>Albizia subdimidiata</t>
  </si>
  <si>
    <t>Albizia tomentosa</t>
  </si>
  <si>
    <t>Amburana acreana</t>
  </si>
  <si>
    <t>Amburana</t>
  </si>
  <si>
    <t>Amburana cearensis</t>
  </si>
  <si>
    <t>Amphiodon effusus</t>
  </si>
  <si>
    <t>Amphiodon</t>
  </si>
  <si>
    <t>Anadenanthera colubrina</t>
  </si>
  <si>
    <t>Anadenanthera</t>
  </si>
  <si>
    <t>Anadenanthera peregrina</t>
  </si>
  <si>
    <t>Andira anthelmia</t>
  </si>
  <si>
    <t>Andira cordata</t>
  </si>
  <si>
    <t>Andira cujabensis</t>
  </si>
  <si>
    <t>Andira fraxinifolia</t>
  </si>
  <si>
    <t>Andira inermis</t>
  </si>
  <si>
    <t>Andira ormosioides</t>
  </si>
  <si>
    <t>Andira surinamensis</t>
  </si>
  <si>
    <t>Andira vermifuga</t>
  </si>
  <si>
    <t>Apoplanesia paniculata</t>
  </si>
  <si>
    <t>Apoplanesia</t>
  </si>
  <si>
    <t>Apuleia leiocarpa</t>
  </si>
  <si>
    <t>Apuleia</t>
  </si>
  <si>
    <t>Ateleia albolutescens</t>
  </si>
  <si>
    <t>Ateleia</t>
  </si>
  <si>
    <t>Ateleia chicoasensis</t>
  </si>
  <si>
    <t>Ateleia glazioveana</t>
  </si>
  <si>
    <t>Ateleia guaraya</t>
  </si>
  <si>
    <t>Ateleia gummifera</t>
  </si>
  <si>
    <t>Ateleia pterocarpa</t>
  </si>
  <si>
    <t>Ateleia tenorioi</t>
  </si>
  <si>
    <t>Ateleia tomentosa</t>
  </si>
  <si>
    <t>Balizia pedicellaris</t>
  </si>
  <si>
    <t>Balizia</t>
  </si>
  <si>
    <t>Batesia floribunda</t>
  </si>
  <si>
    <t>Batesia</t>
  </si>
  <si>
    <t>Bauhinia acreana</t>
  </si>
  <si>
    <t>Bauhinia</t>
  </si>
  <si>
    <t>Bauhinia aculeata</t>
  </si>
  <si>
    <t>Bauhinia acuruana</t>
  </si>
  <si>
    <t>Bauhinia bauhinioides</t>
  </si>
  <si>
    <t>Bauhinia bicolor</t>
  </si>
  <si>
    <t>Bauhinia bombaciflora</t>
  </si>
  <si>
    <t>Bauhinia brachycalyx</t>
  </si>
  <si>
    <t>Bauhinia catingae</t>
  </si>
  <si>
    <t>Bauhinia cheilantha</t>
  </si>
  <si>
    <t>Bauhinia cookii</t>
  </si>
  <si>
    <t>Bauhinia corniculata</t>
  </si>
  <si>
    <t>Bauhinia cupulata</t>
  </si>
  <si>
    <t>Bauhinia dipetala</t>
  </si>
  <si>
    <t>Bauhinia divaricata</t>
  </si>
  <si>
    <t>Bauhinia erythrocalyx</t>
  </si>
  <si>
    <t>Bauhinia forficata</t>
  </si>
  <si>
    <t>Bauhinia leptantha</t>
  </si>
  <si>
    <t>Bauhinia longicuspis</t>
  </si>
  <si>
    <t>Bauhinia longifolia</t>
  </si>
  <si>
    <t>Bauhinia longipedicellata</t>
  </si>
  <si>
    <t>Bauhinia membranacea</t>
  </si>
  <si>
    <t>Bauhinia mollis</t>
  </si>
  <si>
    <t>Bauhinia pansamalana</t>
  </si>
  <si>
    <t>Bauhinia pauletia</t>
  </si>
  <si>
    <t>Bauhinia pentandra</t>
  </si>
  <si>
    <t>Bauhinia platypetala</t>
  </si>
  <si>
    <t>Bauhinia pulchella</t>
  </si>
  <si>
    <t>Bauhinia rubeleruziana</t>
  </si>
  <si>
    <t>Bauhinia rufa</t>
  </si>
  <si>
    <t>Bauhinia seleriana</t>
  </si>
  <si>
    <t>Bauhinia ungulata</t>
  </si>
  <si>
    <t>Bauhinia uruguayensis</t>
  </si>
  <si>
    <t>Bauhinia vespertillo</t>
  </si>
  <si>
    <t>Bauhinia wunderlinii</t>
  </si>
  <si>
    <t>Bowdichia nitida</t>
  </si>
  <si>
    <t>Bowdichia</t>
  </si>
  <si>
    <t>Bowdichia virgilioides</t>
  </si>
  <si>
    <t>Brasilettia mollis</t>
  </si>
  <si>
    <t>Brasilettia</t>
  </si>
  <si>
    <t>Brasilettia platyloba</t>
  </si>
  <si>
    <t>Brasilettia violacea</t>
  </si>
  <si>
    <t>Caesalpinia cacalaco</t>
  </si>
  <si>
    <t>Caesalpinia</t>
  </si>
  <si>
    <t>Caesalpinia exostemma</t>
  </si>
  <si>
    <t>Caesalpinia gilliesii</t>
  </si>
  <si>
    <t>Caesalpinia pulcherrima</t>
  </si>
  <si>
    <t>Caesalpinia spinosa</t>
  </si>
  <si>
    <t>Caesalpinia vesicaria</t>
  </si>
  <si>
    <t>Caesalpinia yucatanensis</t>
  </si>
  <si>
    <t>Calliandra belizensis</t>
  </si>
  <si>
    <t>Calliandra</t>
  </si>
  <si>
    <t>Calliandra bijuga</t>
  </si>
  <si>
    <t>Calliandra brevipes</t>
  </si>
  <si>
    <t>Calliandra caeciliae</t>
  </si>
  <si>
    <t>Calliandra foliolosa</t>
  </si>
  <si>
    <t>Calliandra harrisii</t>
  </si>
  <si>
    <t>Calliandra houstoniana</t>
  </si>
  <si>
    <t>Calliandra laxa</t>
  </si>
  <si>
    <t>Calliandra magdalenae</t>
  </si>
  <si>
    <t>Calliandra ricoana</t>
  </si>
  <si>
    <t>Calliandra rubescens</t>
  </si>
  <si>
    <t>Calliandra trinervia</t>
  </si>
  <si>
    <t>Calliandra tweedii</t>
  </si>
  <si>
    <t>Campsiandra angustifolia</t>
  </si>
  <si>
    <t>Campsiandra</t>
  </si>
  <si>
    <t>Cassia fastuosa</t>
  </si>
  <si>
    <t>Cassia</t>
  </si>
  <si>
    <t>Cassia ferruginea</t>
  </si>
  <si>
    <t>Cassia grandis</t>
  </si>
  <si>
    <t>Cassia leptophylla</t>
  </si>
  <si>
    <t>Cassia moschata</t>
  </si>
  <si>
    <t>Cassia spruceana</t>
  </si>
  <si>
    <t>Cedrelinga cateniformis</t>
  </si>
  <si>
    <t>Cedrelinga</t>
  </si>
  <si>
    <t>Cenostigma bracteosum</t>
  </si>
  <si>
    <t>Cenostigma</t>
  </si>
  <si>
    <t>Cenostigma eriostachys</t>
  </si>
  <si>
    <t>Cenostigma gaumeri</t>
  </si>
  <si>
    <t>Cenostigma macrophyllum</t>
  </si>
  <si>
    <t>Cenostigma marginatum</t>
  </si>
  <si>
    <t>Cenostigma pluviosum</t>
  </si>
  <si>
    <t>Cenostigma tocantinum</t>
  </si>
  <si>
    <t>Centrolobium microchaete</t>
  </si>
  <si>
    <t>Centrolobium</t>
  </si>
  <si>
    <t>Centrolobium robustum</t>
  </si>
  <si>
    <t>Centrolobium tomentosum</t>
  </si>
  <si>
    <t>Chamaecrista apoucouita</t>
  </si>
  <si>
    <t>Chamaecrista</t>
  </si>
  <si>
    <t>Chamaecrista brachystachya</t>
  </si>
  <si>
    <t>Chamaecrista chaetostegia</t>
  </si>
  <si>
    <t>Chamaecrista confertiformis</t>
  </si>
  <si>
    <t>Chamaecrista dumalis</t>
  </si>
  <si>
    <t>Chamaecrista eitenorum</t>
  </si>
  <si>
    <t>Chamaecrista ensiformis</t>
  </si>
  <si>
    <t>Chamaecrista fulgida</t>
  </si>
  <si>
    <t>Chamaecrista machaeriifolia</t>
  </si>
  <si>
    <t>Chamaecrista multiseta</t>
  </si>
  <si>
    <t>Chamaecrista orbiculata</t>
  </si>
  <si>
    <t>Chamaecrista pachyclada</t>
  </si>
  <si>
    <t>Chamaecrista spinulosa</t>
  </si>
  <si>
    <t>Chamaecrista zygophylloides</t>
  </si>
  <si>
    <t>Chloroleucon acacioides</t>
  </si>
  <si>
    <t>Chloroleucon</t>
  </si>
  <si>
    <t>Chloroleucon dumosum</t>
  </si>
  <si>
    <t>Chloroleucon foliolosum</t>
  </si>
  <si>
    <t>Chloroleucon mangense</t>
  </si>
  <si>
    <t>Chloroleucon tenuiflorum</t>
  </si>
  <si>
    <t>Clathrotropis nitida</t>
  </si>
  <si>
    <t>Clathrotropis</t>
  </si>
  <si>
    <t>Clitoria amazonum</t>
  </si>
  <si>
    <t>Clitoria</t>
  </si>
  <si>
    <t>Clitoria arborea</t>
  </si>
  <si>
    <t>Clitoria fairchildiana</t>
  </si>
  <si>
    <t>Clitoria glaberrima</t>
  </si>
  <si>
    <t>Cojoba arborea</t>
  </si>
  <si>
    <t>Cojoba</t>
  </si>
  <si>
    <t>Cojoba escuintlensis</t>
  </si>
  <si>
    <t>Cojoba graciliflora</t>
  </si>
  <si>
    <t>Cojoba haematoloba</t>
  </si>
  <si>
    <t>Cojoba mariaelenae</t>
  </si>
  <si>
    <t>Cojoba matudae</t>
  </si>
  <si>
    <t>Cojoba sophorocarpa</t>
  </si>
  <si>
    <t>Copaifera duckei</t>
  </si>
  <si>
    <t>Copaifera</t>
  </si>
  <si>
    <t>Copaifera elliptica</t>
  </si>
  <si>
    <t>Copaifera glycycarpa</t>
  </si>
  <si>
    <t>Copaifera langsdorffii</t>
  </si>
  <si>
    <t>Copaifera luetzelburgii</t>
  </si>
  <si>
    <t>Copaifera magnifolia</t>
  </si>
  <si>
    <t>Copaifera malmei</t>
  </si>
  <si>
    <t>Copaifera multijuga</t>
  </si>
  <si>
    <t>Copaifera oblongifolia</t>
  </si>
  <si>
    <t>Copaifera piresii</t>
  </si>
  <si>
    <t>Copaifera reticulata</t>
  </si>
  <si>
    <t>Copaifera trapezifolia</t>
  </si>
  <si>
    <t>Coursetia hassleri</t>
  </si>
  <si>
    <t>Coursetia</t>
  </si>
  <si>
    <t>Cyclolobium brasiliense</t>
  </si>
  <si>
    <t>Cyclolobium</t>
  </si>
  <si>
    <t>Cynometra bauhiniifolia</t>
  </si>
  <si>
    <t>Cynometra</t>
  </si>
  <si>
    <t>Cynometra hemitomophylla</t>
  </si>
  <si>
    <t>Cynometra marginata</t>
  </si>
  <si>
    <t>Cynometra oaxacana</t>
  </si>
  <si>
    <t>Cynometra retusa</t>
  </si>
  <si>
    <t>Dahlstedtia dehiscens</t>
  </si>
  <si>
    <t>Dahlstedtia</t>
  </si>
  <si>
    <t>Dahlstedtia floribunda</t>
  </si>
  <si>
    <t>Dahlstedtia lewisiana</t>
  </si>
  <si>
    <t>Dahlstedtia muehlbergiana</t>
  </si>
  <si>
    <t>Dahlstedtia pentaphylla</t>
  </si>
  <si>
    <t>Dalbergia acuta</t>
  </si>
  <si>
    <t>Dalbergia</t>
  </si>
  <si>
    <t>Dalbergia brasiliensis</t>
  </si>
  <si>
    <t>Dalbergia calycina</t>
  </si>
  <si>
    <t>Dalbergia cearensis</t>
  </si>
  <si>
    <t>Dalbergia congestiflora</t>
  </si>
  <si>
    <t>Dalbergia densiflora</t>
  </si>
  <si>
    <t>Dalbergia ernest</t>
  </si>
  <si>
    <t>Dalbergia foliolosa</t>
  </si>
  <si>
    <t>Dalbergia glaucescens</t>
  </si>
  <si>
    <t>Dalbergia glomerata</t>
  </si>
  <si>
    <t>Dalbergia hortensis</t>
  </si>
  <si>
    <t>Dalbergia longepedunculata</t>
  </si>
  <si>
    <t>Dalbergia luteola</t>
  </si>
  <si>
    <t>Dalbergia melanocardium</t>
  </si>
  <si>
    <t>Dalbergia miscolobium</t>
  </si>
  <si>
    <t>Dalbergia modesta</t>
  </si>
  <si>
    <t>Dalbergia nigra</t>
  </si>
  <si>
    <t>Dalbergia retusa</t>
  </si>
  <si>
    <t>Dalbergia ruddiae</t>
  </si>
  <si>
    <t>Dalbergia tucurensis</t>
  </si>
  <si>
    <t>Dalbergia villosa</t>
  </si>
  <si>
    <t>Deguelia spruceana</t>
  </si>
  <si>
    <t>Deguelia</t>
  </si>
  <si>
    <t>Dialium guianense</t>
  </si>
  <si>
    <t>Dialium</t>
  </si>
  <si>
    <t>Dimorphandra cuprea</t>
  </si>
  <si>
    <t>Dimorphandra</t>
  </si>
  <si>
    <t>Dimorphandra gardneriana</t>
  </si>
  <si>
    <t>Dimorphandra macrostachya</t>
  </si>
  <si>
    <t>Dimorphandra mollis</t>
  </si>
  <si>
    <t>Dimorphandra parviflora</t>
  </si>
  <si>
    <t>Dimorphandra pennigera</t>
  </si>
  <si>
    <t>Dinizia excelsa</t>
  </si>
  <si>
    <t>Dinizia</t>
  </si>
  <si>
    <t>Diphysa americana</t>
  </si>
  <si>
    <t>Diphysa</t>
  </si>
  <si>
    <t>Diphysa carthagenensis</t>
  </si>
  <si>
    <t>Diphysa floribunda</t>
  </si>
  <si>
    <t>Diphysa humilis</t>
  </si>
  <si>
    <t>Diphysa puberulenta</t>
  </si>
  <si>
    <t>Diphysa racemosa</t>
  </si>
  <si>
    <t>Diphysa spinosa</t>
  </si>
  <si>
    <t>Diphysa yucatanensis</t>
  </si>
  <si>
    <t>Diplotropis brasiliensis</t>
  </si>
  <si>
    <t>Diplotropis</t>
  </si>
  <si>
    <t>Diplotropis martiusii</t>
  </si>
  <si>
    <t>Diplotropis purpurea</t>
  </si>
  <si>
    <t>Diplotropis triloba</t>
  </si>
  <si>
    <t>Diptychandra aurantiaca</t>
  </si>
  <si>
    <t>Diptychandra</t>
  </si>
  <si>
    <t>Dussia cuscatlanica</t>
  </si>
  <si>
    <t>Dussia</t>
  </si>
  <si>
    <t>Ebenopsis ebano</t>
  </si>
  <si>
    <t>Ebenopsis</t>
  </si>
  <si>
    <t>Enterolobium contortisiliquum</t>
  </si>
  <si>
    <t>Enterolobium</t>
  </si>
  <si>
    <t>Enterolobium cyclocarpum</t>
  </si>
  <si>
    <t>Enterolobium gummiferum</t>
  </si>
  <si>
    <t>Enterolobium maximum</t>
  </si>
  <si>
    <t>Enterolobium schomburgkii</t>
  </si>
  <si>
    <t>Erythrina americana</t>
  </si>
  <si>
    <t>Erythrina</t>
  </si>
  <si>
    <t>Erythrina berteroana</t>
  </si>
  <si>
    <t>Erythrina chiapasana</t>
  </si>
  <si>
    <t>Erythrina crista</t>
  </si>
  <si>
    <t>Erythrina dominguezii</t>
  </si>
  <si>
    <t>Erythrina falcata</t>
  </si>
  <si>
    <t>Erythrina florenciae</t>
  </si>
  <si>
    <t>Erythrina folkersii</t>
  </si>
  <si>
    <t>Erythrina fusca</t>
  </si>
  <si>
    <t>Erythrina goldmanii</t>
  </si>
  <si>
    <t>Erythrina lanata</t>
  </si>
  <si>
    <t>Erythrina mexicana</t>
  </si>
  <si>
    <t>Erythrina pudica</t>
  </si>
  <si>
    <t>Erythrina similis</t>
  </si>
  <si>
    <t>Erythrina speciosa</t>
  </si>
  <si>
    <t>Erythrina standleyana</t>
  </si>
  <si>
    <t>Erythrina steyermarkii</t>
  </si>
  <si>
    <t>Erythrina tajumulcensis</t>
  </si>
  <si>
    <t>Erythrina tuxtlana</t>
  </si>
  <si>
    <t>Erythrina ulei</t>
  </si>
  <si>
    <t>Erythrina velutina</t>
  </si>
  <si>
    <t>Erythrina verna</t>
  </si>
  <si>
    <t>Exostyles godoyensis</t>
  </si>
  <si>
    <t>Exostyles</t>
  </si>
  <si>
    <t>Eysenhardtia adenostylis</t>
  </si>
  <si>
    <t>Eysenhardtia</t>
  </si>
  <si>
    <t>Gleditsia amorphoides</t>
  </si>
  <si>
    <t>Gleditsia</t>
  </si>
  <si>
    <t>Gliricidia sepium</t>
  </si>
  <si>
    <t>Gliricidia</t>
  </si>
  <si>
    <t>Guibourtia hymenaefolia</t>
  </si>
  <si>
    <t>Guibourtia</t>
  </si>
  <si>
    <t>Haematoxylum brasiletto</t>
  </si>
  <si>
    <t>Haematoxylum</t>
  </si>
  <si>
    <t>Haematoxylum campechianum</t>
  </si>
  <si>
    <t>Harpalyce arborescens</t>
  </si>
  <si>
    <t>Harpalyce</t>
  </si>
  <si>
    <t>Havardia albicans</t>
  </si>
  <si>
    <t>Havardia</t>
  </si>
  <si>
    <t>Havardia pallens</t>
  </si>
  <si>
    <t>Hesperalbizia occidentalis</t>
  </si>
  <si>
    <t>Hesperalbizia</t>
  </si>
  <si>
    <t>Holocalyx balansae</t>
  </si>
  <si>
    <t>Holocalyx</t>
  </si>
  <si>
    <t>Hybosema ehrenbergii</t>
  </si>
  <si>
    <t>Hybosema</t>
  </si>
  <si>
    <t>Hybosema robustum</t>
  </si>
  <si>
    <t>Hydrochorea corymbosa</t>
  </si>
  <si>
    <t>Hydrochorea</t>
  </si>
  <si>
    <t>Hymenaea oblongifolia</t>
  </si>
  <si>
    <t>Hymenaea parvifolia</t>
  </si>
  <si>
    <t>Hymenolobium excelsum</t>
  </si>
  <si>
    <t>Hymenolobium</t>
  </si>
  <si>
    <t>Hymenolobium heringeranum</t>
  </si>
  <si>
    <t>Hymenolobium nitidum</t>
  </si>
  <si>
    <t>Hymenolobium pulcherrimum</t>
  </si>
  <si>
    <t>Hymenolobium sericeum</t>
  </si>
  <si>
    <t>Inga barbata</t>
  </si>
  <si>
    <t>Inga bullatorugosa</t>
  </si>
  <si>
    <t>Inga chrysantha</t>
  </si>
  <si>
    <t>Inga edwallii</t>
  </si>
  <si>
    <t>Inga lactifera</t>
  </si>
  <si>
    <t>Lecointea amazonica</t>
  </si>
  <si>
    <t>Lecointea</t>
  </si>
  <si>
    <t>Lennea melanocarpa</t>
  </si>
  <si>
    <t>Lennea</t>
  </si>
  <si>
    <t>Lennea modesta</t>
  </si>
  <si>
    <t>Lennea viridiflora</t>
  </si>
  <si>
    <t>Leptolobium araguaiense</t>
  </si>
  <si>
    <t>Leptolobium</t>
  </si>
  <si>
    <t>Leptolobium dasycarpum</t>
  </si>
  <si>
    <t>Leptolobium elegans</t>
  </si>
  <si>
    <t>Leptolobium glaziovianum</t>
  </si>
  <si>
    <t>Leptolobium multijugum</t>
  </si>
  <si>
    <t>Leptolobium nitens</t>
  </si>
  <si>
    <t>Leptolobium panamense</t>
  </si>
  <si>
    <t>Leucaena collinsii</t>
  </si>
  <si>
    <t>Leucaena</t>
  </si>
  <si>
    <t>Leucaena cuspidata</t>
  </si>
  <si>
    <t>Leucaena diversifolia</t>
  </si>
  <si>
    <t>Leucaena esculenta</t>
  </si>
  <si>
    <t>Leucaena lanceolata</t>
  </si>
  <si>
    <t>Leucaena leucocephala</t>
  </si>
  <si>
    <t>Leucaena shannonii</t>
  </si>
  <si>
    <t>Leucaena trichandra</t>
  </si>
  <si>
    <t>Leucochloron foederale</t>
  </si>
  <si>
    <t>Leucochloron</t>
  </si>
  <si>
    <t>Leucochloron incuriale</t>
  </si>
  <si>
    <t>Libidibia paraguariensis</t>
  </si>
  <si>
    <t>Libidibia</t>
  </si>
  <si>
    <t>Lonchocarpus acuminatus</t>
  </si>
  <si>
    <t>Lonchocarpus</t>
  </si>
  <si>
    <t>Lonchocarpus angusticarpus</t>
  </si>
  <si>
    <t>Lonchocarpus atropurpureus</t>
  </si>
  <si>
    <t>Lonchocarpus brenesii</t>
  </si>
  <si>
    <t>Lonchocarpus castilloi</t>
  </si>
  <si>
    <t>Lonchocarpus caudatus</t>
  </si>
  <si>
    <t>Lonchocarpus comitensis</t>
  </si>
  <si>
    <t>Lonchocarpus cultratus</t>
  </si>
  <si>
    <t>Lonchocarpus foveolatus</t>
  </si>
  <si>
    <t>Lonchocarpus guatemalensis</t>
  </si>
  <si>
    <t>Lonchocarpus hintonii</t>
  </si>
  <si>
    <t>Lonchocarpus hondurensis</t>
  </si>
  <si>
    <t>Lonchocarpus lanceolatus</t>
  </si>
  <si>
    <t>Lonchocarpus lasiotropis</t>
  </si>
  <si>
    <t>Lonchocarpus latifolius</t>
  </si>
  <si>
    <t>Lonchocarpus lineatus</t>
  </si>
  <si>
    <t>Lonchocarpus longipedicellatus</t>
  </si>
  <si>
    <t>Lonchocarpus longistylus</t>
  </si>
  <si>
    <t>Lonchocarpus luteomaculatus</t>
  </si>
  <si>
    <t>Lonchocarpus martinezii</t>
  </si>
  <si>
    <t>Lonchocarpus minimiflorus</t>
  </si>
  <si>
    <t>Lonchocarpus morenoi</t>
  </si>
  <si>
    <t>Lonchocarpus nitidus</t>
  </si>
  <si>
    <t>Lonchocarpus oliganthus</t>
  </si>
  <si>
    <t>Lonchocarpus parviflorus</t>
  </si>
  <si>
    <t>Lonchocarpus phaseolifolius</t>
  </si>
  <si>
    <t>Lonchocarpus pluvialis</t>
  </si>
  <si>
    <t>Lonchocarpus punctatus</t>
  </si>
  <si>
    <t>Lonchocarpus purpureus</t>
  </si>
  <si>
    <t>Lonchocarpus robustus</t>
  </si>
  <si>
    <t>Lonchocarpus rugosus</t>
  </si>
  <si>
    <t>Lonchocarpus salvadorensis</t>
  </si>
  <si>
    <t>Lonchocarpus santarosanus</t>
  </si>
  <si>
    <t>Lonchocarpus schiedeanus</t>
  </si>
  <si>
    <t>Lonchocarpus sericeus</t>
  </si>
  <si>
    <t>Lonchocarpus sumiderensis</t>
  </si>
  <si>
    <t>Lonchocarpus sylvicola</t>
  </si>
  <si>
    <t>Lonchocarpus verrucosus</t>
  </si>
  <si>
    <t>Lonchocarpus violaceus</t>
  </si>
  <si>
    <t>Lonchocarpus wendtii</t>
  </si>
  <si>
    <t>Lonchocarpus yucatanensis</t>
  </si>
  <si>
    <t>Luetzelburgia andrade</t>
  </si>
  <si>
    <t>Luetzelburgia</t>
  </si>
  <si>
    <t>Luetzelburgia auriculata</t>
  </si>
  <si>
    <t>Luetzelburgia guaissara</t>
  </si>
  <si>
    <t>Luetzelburgia praecox</t>
  </si>
  <si>
    <t>Lysiloma acapulcense</t>
  </si>
  <si>
    <t>Lysiloma</t>
  </si>
  <si>
    <t>Lysiloma auritum</t>
  </si>
  <si>
    <t>Lysiloma divaricatum</t>
  </si>
  <si>
    <t>Lysiloma latisiliquum</t>
  </si>
  <si>
    <t>Lysiloma microphylla</t>
  </si>
  <si>
    <t>Lysiloma tergemina</t>
  </si>
  <si>
    <t>Machaerium acutifolium</t>
  </si>
  <si>
    <t>Machaerium</t>
  </si>
  <si>
    <t>Machaerium arboreum</t>
  </si>
  <si>
    <t>Machaerium aristulatum</t>
  </si>
  <si>
    <t>Machaerium biovulatum</t>
  </si>
  <si>
    <t>Machaerium brasiliense</t>
  </si>
  <si>
    <t>Machaerium chiapense</t>
  </si>
  <si>
    <t>Machaerium eriocarpum</t>
  </si>
  <si>
    <t>Machaerium floribundum</t>
  </si>
  <si>
    <t>Machaerium hatschbachii</t>
  </si>
  <si>
    <t>Machaerium hirtum</t>
  </si>
  <si>
    <t>Machaerium inundatum</t>
  </si>
  <si>
    <t>Machaerium isadelphum</t>
  </si>
  <si>
    <t>Machaerium lunatum</t>
  </si>
  <si>
    <t>Machaerium mucronulatum</t>
  </si>
  <si>
    <t>Machaerium nyctitans</t>
  </si>
  <si>
    <t>Machaerium opacum</t>
  </si>
  <si>
    <t>Machaerium paraguariense</t>
  </si>
  <si>
    <t>Machaerium punctatum</t>
  </si>
  <si>
    <t>Machaerium quinata</t>
  </si>
  <si>
    <t>Machaerium scleroxylon</t>
  </si>
  <si>
    <t>Machaerium stipitatum</t>
  </si>
  <si>
    <t>Machaerium villosum</t>
  </si>
  <si>
    <t>Macrolobium acaciifolium</t>
  </si>
  <si>
    <t>Macrolobium</t>
  </si>
  <si>
    <t>Macrolobium angustifolium</t>
  </si>
  <si>
    <t>Macrolobium bifolium</t>
  </si>
  <si>
    <t>Macrolobium campestre</t>
  </si>
  <si>
    <t>Macrolobium gracile</t>
  </si>
  <si>
    <t>Macrolobium microcalyx</t>
  </si>
  <si>
    <t>Macrolobium multijugum</t>
  </si>
  <si>
    <t>Macrolobium suaveolens</t>
  </si>
  <si>
    <t>Macrolobium urupaense</t>
  </si>
  <si>
    <t>Macrosamanea pubiramea</t>
  </si>
  <si>
    <t>Macrosamanea</t>
  </si>
  <si>
    <t>Mariosousa centralis</t>
  </si>
  <si>
    <t>Mariosousa</t>
  </si>
  <si>
    <t>Mariosousa dolichostachya</t>
  </si>
  <si>
    <t>Mariosousa usumacintensis</t>
  </si>
  <si>
    <t>Martiodendron elatum</t>
  </si>
  <si>
    <t>Martiodendron</t>
  </si>
  <si>
    <t>Martiodendron mediterraneum</t>
  </si>
  <si>
    <t>Microlobius foetidus</t>
  </si>
  <si>
    <t>Microlobius</t>
  </si>
  <si>
    <t>Mimosa acantholoba</t>
  </si>
  <si>
    <t>Mimosa</t>
  </si>
  <si>
    <t>Mimosa acutistipula</t>
  </si>
  <si>
    <t>Mimosa bahamensis</t>
  </si>
  <si>
    <t>Mimosa balduinii</t>
  </si>
  <si>
    <t>Mimosa bimucronata</t>
  </si>
  <si>
    <t>Mimosa claussenii</t>
  </si>
  <si>
    <t>Mimosa cubatanensis</t>
  </si>
  <si>
    <t>Mimosa decorticans</t>
  </si>
  <si>
    <t>Mimosa distachya</t>
  </si>
  <si>
    <t>Mimosa flocculosa</t>
  </si>
  <si>
    <t>Mimosa gemmulata</t>
  </si>
  <si>
    <t>Mimosa glutinosa</t>
  </si>
  <si>
    <t>Mimosa goldmanii</t>
  </si>
  <si>
    <t>Mimosa hexandra</t>
  </si>
  <si>
    <t>Mimosa incana</t>
  </si>
  <si>
    <t>Mimosa interrupta</t>
  </si>
  <si>
    <t>Mimosa laticifera</t>
  </si>
  <si>
    <t>Mimosa manidea</t>
  </si>
  <si>
    <t>Mimosa micropteris</t>
  </si>
  <si>
    <t>Mimosa pilulifera</t>
  </si>
  <si>
    <t>Mimosa platycarpa</t>
  </si>
  <si>
    <t>Mimosa polyantha</t>
  </si>
  <si>
    <t>Mimosa pteridifolia</t>
  </si>
  <si>
    <t>Mimosa regina</t>
  </si>
  <si>
    <t>Mimosa regnellii</t>
  </si>
  <si>
    <t>Mimosa rheiptera</t>
  </si>
  <si>
    <t>Mimosa scabrella</t>
  </si>
  <si>
    <t>Mimosa sericantha</t>
  </si>
  <si>
    <t>Mimosa sobralii</t>
  </si>
  <si>
    <t>Mimosa taimbensis</t>
  </si>
  <si>
    <t>Mimosa tenuiflora</t>
  </si>
  <si>
    <t>Muellera campestris</t>
  </si>
  <si>
    <t>Muellera</t>
  </si>
  <si>
    <t>Muellera gracilliflora</t>
  </si>
  <si>
    <t>Muellera grazielae</t>
  </si>
  <si>
    <t>Muellera monilis</t>
  </si>
  <si>
    <t>Muellera montana</t>
  </si>
  <si>
    <t>Muellera nudiflora</t>
  </si>
  <si>
    <t>Muellera sericea</t>
  </si>
  <si>
    <t>Muellera torrensis</t>
  </si>
  <si>
    <t>Muellera tozziana</t>
  </si>
  <si>
    <t>Muellera variabilis</t>
  </si>
  <si>
    <t>Myrocarpus frondosus</t>
  </si>
  <si>
    <t>Myrocarpus</t>
  </si>
  <si>
    <t>Myrocarpus venezuelensis</t>
  </si>
  <si>
    <t>Myroxylon balsamum</t>
  </si>
  <si>
    <t>Myroxylon</t>
  </si>
  <si>
    <t>Myroxylon peruiferum</t>
  </si>
  <si>
    <t>Ormosia arborea</t>
  </si>
  <si>
    <t>Ormosia</t>
  </si>
  <si>
    <t>Ormosia coarctata</t>
  </si>
  <si>
    <t>Ormosia coccinea</t>
  </si>
  <si>
    <t>Ormosia excelsa</t>
  </si>
  <si>
    <t>Ormosia fastigiata</t>
  </si>
  <si>
    <t>Ormosia grossa</t>
  </si>
  <si>
    <t>Ormosia holerythra</t>
  </si>
  <si>
    <t>Ormosia isthmensis</t>
  </si>
  <si>
    <t>Ormosia macrocalyx</t>
  </si>
  <si>
    <t>Ormosia macrophylla</t>
  </si>
  <si>
    <t>Ormosia nobilis</t>
  </si>
  <si>
    <t>Ormosia oaxacana</t>
  </si>
  <si>
    <t>Ormosia paraensis</t>
  </si>
  <si>
    <t>Ormosia schippii</t>
  </si>
  <si>
    <t>Otholobium glandulosum</t>
  </si>
  <si>
    <t>Otholobium</t>
  </si>
  <si>
    <t>Paramachaerium krukovii</t>
  </si>
  <si>
    <t>Paramachaerium</t>
  </si>
  <si>
    <t>Parapiptadenia excelsa</t>
  </si>
  <si>
    <t>Parapiptadenia</t>
  </si>
  <si>
    <t>Parapiptadenia rigida</t>
  </si>
  <si>
    <t>Parkia multijuga</t>
  </si>
  <si>
    <t>Parkia</t>
  </si>
  <si>
    <t>Parkia panurensis</t>
  </si>
  <si>
    <t>Parkia pendula</t>
  </si>
  <si>
    <t>Parkia platycephala</t>
  </si>
  <si>
    <t>Parkinsonia aculeata</t>
  </si>
  <si>
    <t>Parkinsonia</t>
  </si>
  <si>
    <t>Peltogyne confertiflora</t>
  </si>
  <si>
    <t>Peltogyne</t>
  </si>
  <si>
    <t>Peltogyne heterophylla</t>
  </si>
  <si>
    <t>Peltogyne maranhensis</t>
  </si>
  <si>
    <t>Peltogyne venosa</t>
  </si>
  <si>
    <t>Peltophorum dubium</t>
  </si>
  <si>
    <t>Peltophorum</t>
  </si>
  <si>
    <t>Piptadenia anolidurus</t>
  </si>
  <si>
    <t>Piptadenia</t>
  </si>
  <si>
    <t>Piptadenia flava</t>
  </si>
  <si>
    <t>Piptadenia gonoacantha</t>
  </si>
  <si>
    <t>Piptadenia macradenia</t>
  </si>
  <si>
    <t>Piptadenia paniculata</t>
  </si>
  <si>
    <t>Piptadenia viridiflora</t>
  </si>
  <si>
    <t>Piscidia carthagenensis</t>
  </si>
  <si>
    <t>Piscidia</t>
  </si>
  <si>
    <t>Piscidia grandifolia</t>
  </si>
  <si>
    <t>Piscidia piscipula</t>
  </si>
  <si>
    <t>Pithecellobium albicaule</t>
  </si>
  <si>
    <t>Pithecellobium</t>
  </si>
  <si>
    <t>Pithecellobium dulce</t>
  </si>
  <si>
    <t>Pithecellobium furcatum</t>
  </si>
  <si>
    <t>Pithecellobium insigne</t>
  </si>
  <si>
    <t>Pithecellobium keyense</t>
  </si>
  <si>
    <t>Pithecellobium lanceolatum</t>
  </si>
  <si>
    <t>Pithecellobium oblongum</t>
  </si>
  <si>
    <t>Pithecellobium seleri</t>
  </si>
  <si>
    <t>Pithecellobium unguis</t>
  </si>
  <si>
    <t>Pithecellobium winzerlingii</t>
  </si>
  <si>
    <t>Plathymenia reticulata</t>
  </si>
  <si>
    <t>Plathymenia</t>
  </si>
  <si>
    <t>Platycyamus regnellii</t>
  </si>
  <si>
    <t>Platycyamus</t>
  </si>
  <si>
    <t>Platymiscium dimorphandrum</t>
  </si>
  <si>
    <t>Platymiscium</t>
  </si>
  <si>
    <t>Platymiscium floribundum</t>
  </si>
  <si>
    <t>Platymiscium pinnatum</t>
  </si>
  <si>
    <t>Platymiscium pubescens</t>
  </si>
  <si>
    <t>Platymiscium trinitatis</t>
  </si>
  <si>
    <t>Platymiscium yucatanum</t>
  </si>
  <si>
    <t>Platypodium elegans</t>
  </si>
  <si>
    <t>Platypodium</t>
  </si>
  <si>
    <t>Poecilanthe parviflora</t>
  </si>
  <si>
    <t>Poecilanthe</t>
  </si>
  <si>
    <t>Poeppigia procera</t>
  </si>
  <si>
    <t>Poeppigia</t>
  </si>
  <si>
    <t>Prosopis affinis</t>
  </si>
  <si>
    <t>Prosopis</t>
  </si>
  <si>
    <t>Prosopis chilensis</t>
  </si>
  <si>
    <t>Prosopis flexuosa</t>
  </si>
  <si>
    <t>Prosopis glandulosa</t>
  </si>
  <si>
    <t>Prosopis juliflora</t>
  </si>
  <si>
    <t>Prosopis laevigata</t>
  </si>
  <si>
    <t>Prosopis nigra</t>
  </si>
  <si>
    <t>Prosopis rubriflora</t>
  </si>
  <si>
    <t>Prosopis ruscifolia</t>
  </si>
  <si>
    <t>Pseudopiptadenia psilostachya</t>
  </si>
  <si>
    <t>Pseudopiptadenia</t>
  </si>
  <si>
    <t>Pseudopiptadenia suaveolens</t>
  </si>
  <si>
    <t>Pseudopiptadenia warmingii</t>
  </si>
  <si>
    <t>Pseudosamanea guachapele</t>
  </si>
  <si>
    <t>Pseudosamanea</t>
  </si>
  <si>
    <t>Pterocarpus acapulcensis</t>
  </si>
  <si>
    <t>Pterocarpus</t>
  </si>
  <si>
    <t>Pterocarpus amazonum</t>
  </si>
  <si>
    <t>Pterocarpus amphymenium</t>
  </si>
  <si>
    <t>Pterocarpus michelianus</t>
  </si>
  <si>
    <t>Pterocarpus officinalis</t>
  </si>
  <si>
    <t>Pterocarpus rohrii</t>
  </si>
  <si>
    <t>Pterocarpus santalinoides</t>
  </si>
  <si>
    <t>Pterocarpus steinbachianus</t>
  </si>
  <si>
    <t>Pterocarpus violaceus</t>
  </si>
  <si>
    <t>Pterodon emarginatus</t>
  </si>
  <si>
    <t>Pterodon</t>
  </si>
  <si>
    <t>Pterodon pubescens</t>
  </si>
  <si>
    <t>Riedeliella graciliflora</t>
  </si>
  <si>
    <t>Riedeliella</t>
  </si>
  <si>
    <t>Samanea saman</t>
  </si>
  <si>
    <t>Samanea</t>
  </si>
  <si>
    <t>Samanea tubulosa</t>
  </si>
  <si>
    <t>Schizolobium parahyba</t>
  </si>
  <si>
    <t>Schizolobium</t>
  </si>
  <si>
    <t>Senegalia bonariensis</t>
  </si>
  <si>
    <t>Senegalia</t>
  </si>
  <si>
    <t>Senegalia paganuccii</t>
  </si>
  <si>
    <t>Senegalia picachensis</t>
  </si>
  <si>
    <t>Senegalia polyphylla</t>
  </si>
  <si>
    <t>Senegalia praecox</t>
  </si>
  <si>
    <t>Senegalia reniformis</t>
  </si>
  <si>
    <t>Senegalia riparia</t>
  </si>
  <si>
    <t>Senegalia tenuifolia</t>
  </si>
  <si>
    <t>Senegalia visco</t>
  </si>
  <si>
    <t>Senna alata</t>
  </si>
  <si>
    <t>Senna</t>
  </si>
  <si>
    <t>Senna araucarietorum</t>
  </si>
  <si>
    <t>Senna atomaria</t>
  </si>
  <si>
    <t>Senna bacillaris</t>
  </si>
  <si>
    <t>Senna cana</t>
  </si>
  <si>
    <t>Senna corifolia</t>
  </si>
  <si>
    <t>Senna corymbosa</t>
  </si>
  <si>
    <t>Senna georgica</t>
  </si>
  <si>
    <t>Senna guatemalensis</t>
  </si>
  <si>
    <t>Senna hayesiana</t>
  </si>
  <si>
    <t>Senna macranthera</t>
  </si>
  <si>
    <t>Senna macrophylla</t>
  </si>
  <si>
    <t>Senna mollissima</t>
  </si>
  <si>
    <t>Senna multijuga</t>
  </si>
  <si>
    <t>Senna nicaraguensis</t>
  </si>
  <si>
    <t>Senna oblongifolia</t>
  </si>
  <si>
    <t>Senna organensis</t>
  </si>
  <si>
    <t>Senna papillosa</t>
  </si>
  <si>
    <t>Senna quinquangulata</t>
  </si>
  <si>
    <t>Senna racemosa</t>
  </si>
  <si>
    <t>Senna reticulata</t>
  </si>
  <si>
    <t>Senna rugosa</t>
  </si>
  <si>
    <t>Senna silvestris</t>
  </si>
  <si>
    <t>Senna skinneri</t>
  </si>
  <si>
    <t>Senna spectabilis</t>
  </si>
  <si>
    <t>Senna velutina</t>
  </si>
  <si>
    <t>Sesbania punicea</t>
  </si>
  <si>
    <t>Sesbania</t>
  </si>
  <si>
    <t>Sophora cassioides</t>
  </si>
  <si>
    <t>Sophora</t>
  </si>
  <si>
    <t>Sophora macrocarpa</t>
  </si>
  <si>
    <t>Sophora microphylla</t>
  </si>
  <si>
    <t>Sophora tetraptera</t>
  </si>
  <si>
    <t>Sphinga acatlensis</t>
  </si>
  <si>
    <t>Sphinga</t>
  </si>
  <si>
    <t>Sphinga platyloba</t>
  </si>
  <si>
    <t>Staminodianthus racemosus</t>
  </si>
  <si>
    <t>Staminodianthus</t>
  </si>
  <si>
    <t>Steinbachiella leptoclada</t>
  </si>
  <si>
    <t>Steinbachiella</t>
  </si>
  <si>
    <t>Stryphnodendron adstringens</t>
  </si>
  <si>
    <t>Stryphnodendron</t>
  </si>
  <si>
    <t>Stryphnodendron coriaceum</t>
  </si>
  <si>
    <t>Stryphnodendron fissuratum</t>
  </si>
  <si>
    <t>Stryphnodendron foreroi</t>
  </si>
  <si>
    <t>Stryphnodendron guianense</t>
  </si>
  <si>
    <t>Stryphnodendron polyphyllum</t>
  </si>
  <si>
    <t>Stryphnodendron pulcherrimum</t>
  </si>
  <si>
    <t>Stryphnodendron roseiflorum</t>
  </si>
  <si>
    <t>Stryphnodendron rotundifolium</t>
  </si>
  <si>
    <t>Swartzia acreana</t>
  </si>
  <si>
    <t>Swartzia arborescens</t>
  </si>
  <si>
    <t>Swartzia auriculata</t>
  </si>
  <si>
    <t>Swartzia brachyrachis</t>
  </si>
  <si>
    <t>Swartzia costata</t>
  </si>
  <si>
    <t>Swartzia cubensis</t>
  </si>
  <si>
    <t>Swartzia cuspidata</t>
  </si>
  <si>
    <t>Swartzia discocarpa</t>
  </si>
  <si>
    <t>Swartzia grandifolia</t>
  </si>
  <si>
    <t>Simplex?</t>
  </si>
  <si>
    <t>Swartzia guatemalensis</t>
  </si>
  <si>
    <t>Swartzia jorori</t>
  </si>
  <si>
    <t>Swartzia kuhlmannii</t>
  </si>
  <si>
    <t>Swartzia laevicarpa</t>
  </si>
  <si>
    <t>Swartzia laurifolia</t>
  </si>
  <si>
    <t>Swartzia laxiflora</t>
  </si>
  <si>
    <t>Swartzia lucida</t>
  </si>
  <si>
    <t>Swartzia macrostachya</t>
  </si>
  <si>
    <t>Swartzia multijuga</t>
  </si>
  <si>
    <t>Swartzia myrtifolia</t>
  </si>
  <si>
    <t>Swartzia oraria</t>
  </si>
  <si>
    <t>Swartzia pendula</t>
  </si>
  <si>
    <t>Swartzia polyphylla</t>
  </si>
  <si>
    <t>Swartzia prancei</t>
  </si>
  <si>
    <t>Swartzia simplex</t>
  </si>
  <si>
    <t>Swartzia submarginata</t>
  </si>
  <si>
    <t>Swartzia tessmannii</t>
  </si>
  <si>
    <t>Swartzia ulei</t>
  </si>
  <si>
    <t>Sweetia fruticosa</t>
  </si>
  <si>
    <t>Sweetia</t>
  </si>
  <si>
    <t>Tabaroa caatingicola</t>
  </si>
  <si>
    <t>Tabaroa</t>
  </si>
  <si>
    <t>Tachigali aurea</t>
  </si>
  <si>
    <t>Tachigali</t>
  </si>
  <si>
    <t>Tachigali bracteosa</t>
  </si>
  <si>
    <t>Tachigali chrysaloides</t>
  </si>
  <si>
    <t>Tachigali chrysophylla</t>
  </si>
  <si>
    <t>Tachigali glauca</t>
  </si>
  <si>
    <t>Tachigali guianensis</t>
  </si>
  <si>
    <t>Tachigali hypoleuca</t>
  </si>
  <si>
    <t>Tachigali paniculata</t>
  </si>
  <si>
    <t>Tachigali paratyensis</t>
  </si>
  <si>
    <t>Tachigali peruviana</t>
  </si>
  <si>
    <t>Tachigali poeppigiana</t>
  </si>
  <si>
    <t>Tachigali prancei</t>
  </si>
  <si>
    <t>Tachigali rubiginosa</t>
  </si>
  <si>
    <t>Tachigali setifera</t>
  </si>
  <si>
    <t>Tachigali subvelutina</t>
  </si>
  <si>
    <t>Tachigali venusta</t>
  </si>
  <si>
    <t>Tachigali vulgaris</t>
  </si>
  <si>
    <t>Trischidium alternum</t>
  </si>
  <si>
    <t>Trischidium</t>
  </si>
  <si>
    <t>Trischidium molle</t>
  </si>
  <si>
    <t>Vachellia campechiana</t>
  </si>
  <si>
    <t>Vachellia</t>
  </si>
  <si>
    <t>Vachellia chiapensis</t>
  </si>
  <si>
    <t>Vachellia collinsii</t>
  </si>
  <si>
    <t>Vachellia cornigera</t>
  </si>
  <si>
    <t>Vachellia farnesiana</t>
  </si>
  <si>
    <t>Vachellia gentlei</t>
  </si>
  <si>
    <t>Vachellia hindsii</t>
  </si>
  <si>
    <t>Vachellia macracantha</t>
  </si>
  <si>
    <t>Vachellia pennatula</t>
  </si>
  <si>
    <t>Vachellia pringlei</t>
  </si>
  <si>
    <t>Vachellia sphaerocephala</t>
  </si>
  <si>
    <t>Vatairea fusca</t>
  </si>
  <si>
    <t>Vatairea</t>
  </si>
  <si>
    <t>Vatairea guianensis</t>
  </si>
  <si>
    <t>Vatairea heteroptera</t>
  </si>
  <si>
    <t>Vatairea lundellii</t>
  </si>
  <si>
    <t>Vatairea macrocarpa</t>
  </si>
  <si>
    <t>Vatairea paraensis</t>
  </si>
  <si>
    <t>Vatairea sericea</t>
  </si>
  <si>
    <t>Vataireopsis speciosa</t>
  </si>
  <si>
    <t>Vataireopsis</t>
  </si>
  <si>
    <t>Vouacapoua americana</t>
  </si>
  <si>
    <t>Vouacapoua</t>
  </si>
  <si>
    <t>Zapoteca formosa</t>
  </si>
  <si>
    <t>Zapoteca</t>
  </si>
  <si>
    <t>Zapoteca lambertiana</t>
  </si>
  <si>
    <t>Zapoteca tetragona</t>
  </si>
  <si>
    <t>Zollernia ilicifolia</t>
  </si>
  <si>
    <t>Zollernia</t>
  </si>
  <si>
    <t>Zollernia paraensis</t>
  </si>
  <si>
    <t>Zygia ampla</t>
  </si>
  <si>
    <t>Zygia</t>
  </si>
  <si>
    <t>Zygia cataractae</t>
  </si>
  <si>
    <t>Zygia cognata</t>
  </si>
  <si>
    <t>Zygia conzattii</t>
  </si>
  <si>
    <t>Zygia discifera</t>
  </si>
  <si>
    <t>Zygia inaequalis</t>
  </si>
  <si>
    <t>Zygia juruana</t>
  </si>
  <si>
    <t>Zygia latifolia</t>
  </si>
  <si>
    <t>Zygia longifolia</t>
  </si>
  <si>
    <t>Zygia morongii</t>
  </si>
  <si>
    <t>Zygia peckii</t>
  </si>
  <si>
    <t>Zygia pithecolobioides</t>
  </si>
  <si>
    <t>Zygia racemosa</t>
  </si>
  <si>
    <t>Zygia ramiflora</t>
  </si>
  <si>
    <t>Zygia recordii</t>
  </si>
  <si>
    <t>Zygia selloi</t>
  </si>
  <si>
    <t>Zygia unifoliolata</t>
  </si>
  <si>
    <t>Fagaceae</t>
  </si>
  <si>
    <t>Quercus acutifolia</t>
  </si>
  <si>
    <t>Quercus</t>
  </si>
  <si>
    <t>Quercus affinis</t>
  </si>
  <si>
    <t>Quercus benthamii</t>
  </si>
  <si>
    <t>Quercus candicans</t>
  </si>
  <si>
    <t>Quercus castanea</t>
  </si>
  <si>
    <t>Quercus conspersa</t>
  </si>
  <si>
    <t>Quercus cortesii</t>
  </si>
  <si>
    <t>Quercus crassifolia</t>
  </si>
  <si>
    <t>Quercus crassipes</t>
  </si>
  <si>
    <t>Quercus crispifolia</t>
  </si>
  <si>
    <t>Quercus crispipilis</t>
  </si>
  <si>
    <t>Quercus elliptica</t>
  </si>
  <si>
    <t>Quercus glabrescens</t>
  </si>
  <si>
    <t>Quercus insignis</t>
  </si>
  <si>
    <t>Quercus lancifolia</t>
  </si>
  <si>
    <t>Quercus laurina</t>
  </si>
  <si>
    <t>Quercus leiophylla</t>
  </si>
  <si>
    <t>Quercus magnoliifolia</t>
  </si>
  <si>
    <t>Quercus ocoteifolia</t>
  </si>
  <si>
    <t>Quercus oleoides</t>
  </si>
  <si>
    <t>Quercus oocarpa</t>
  </si>
  <si>
    <t>Quercus peduncularis</t>
  </si>
  <si>
    <t>Quercus polymorpha</t>
  </si>
  <si>
    <t>Quercus purulhana</t>
  </si>
  <si>
    <t>Quercus rugosa</t>
  </si>
  <si>
    <t>Quercus salicifolia</t>
  </si>
  <si>
    <t>Quercus sapotifolia</t>
  </si>
  <si>
    <t>Quercus sebifera</t>
  </si>
  <si>
    <t>Quercus segoviensis</t>
  </si>
  <si>
    <t>Quercus skinneri</t>
  </si>
  <si>
    <t>Quercus vicentensis</t>
  </si>
  <si>
    <t>Quercus xalapensis</t>
  </si>
  <si>
    <t>Garrya laurifolia</t>
  </si>
  <si>
    <t>Garrya</t>
  </si>
  <si>
    <t>Garryaceae</t>
  </si>
  <si>
    <t>Garryales</t>
  </si>
  <si>
    <t>Garrya longifolia</t>
  </si>
  <si>
    <t>Potalia amara</t>
  </si>
  <si>
    <t>Potalia</t>
  </si>
  <si>
    <t>Gentianaceae</t>
  </si>
  <si>
    <t>Potalia resinifera</t>
  </si>
  <si>
    <t>Goupia glabra</t>
  </si>
  <si>
    <t>Goupia</t>
  </si>
  <si>
    <t>Goupiaceae</t>
  </si>
  <si>
    <t>Griselinia ruscifolia</t>
  </si>
  <si>
    <t>Griselinia</t>
  </si>
  <si>
    <t>Griseliniaceae</t>
  </si>
  <si>
    <t>Matudaea trinervia</t>
  </si>
  <si>
    <t>Matudaea</t>
  </si>
  <si>
    <t>Hamamelidaceae</t>
  </si>
  <si>
    <t>Tournefortia glabra</t>
  </si>
  <si>
    <t>Tournefortia</t>
  </si>
  <si>
    <t>Heliotropiaceae</t>
  </si>
  <si>
    <t>Gyrocarpus americanus</t>
  </si>
  <si>
    <t>Gyrocarpus</t>
  </si>
  <si>
    <t>Hernandiaceae</t>
  </si>
  <si>
    <t>Gyrocarpus jatrophifolius</t>
  </si>
  <si>
    <t>Gyrocarpus mocinoi</t>
  </si>
  <si>
    <t>Sparattanthelium amazonum</t>
  </si>
  <si>
    <t>Sparattanthelium</t>
  </si>
  <si>
    <t>Sparattanthelium borororum</t>
  </si>
  <si>
    <t>Sparattanthelium botocudorum</t>
  </si>
  <si>
    <t>Sparattanthelium tupiniquinorum</t>
  </si>
  <si>
    <t>Humiria balsamifera</t>
  </si>
  <si>
    <t>Humiria</t>
  </si>
  <si>
    <t>Humiriastrum cuspidatum</t>
  </si>
  <si>
    <t>Humiriastrum</t>
  </si>
  <si>
    <t>Humiriastrum dentatum</t>
  </si>
  <si>
    <t>Sacoglottis ceratocarpa</t>
  </si>
  <si>
    <t>Sacoglottis</t>
  </si>
  <si>
    <t>Sacoglottis guianensis</t>
  </si>
  <si>
    <t>Sacoglottis mattogrossensis</t>
  </si>
  <si>
    <t>Vantanea compacta</t>
  </si>
  <si>
    <t>Vantanea</t>
  </si>
  <si>
    <t>Vantanea obovata</t>
  </si>
  <si>
    <t>Vismia baccifera</t>
  </si>
  <si>
    <t>Vismia</t>
  </si>
  <si>
    <t>Hypericaceae</t>
  </si>
  <si>
    <t>Vismia bemerguii</t>
  </si>
  <si>
    <t>Vismia camparaguey</t>
  </si>
  <si>
    <t>Vismia cayennensis</t>
  </si>
  <si>
    <t>Vismia confertiflora</t>
  </si>
  <si>
    <t>Vismia floribunda</t>
  </si>
  <si>
    <t>Vismia gracilis</t>
  </si>
  <si>
    <t>Vismia guianensis</t>
  </si>
  <si>
    <t>Vismia japurensis</t>
  </si>
  <si>
    <t>Vismia lateriflora</t>
  </si>
  <si>
    <t>Vismia macrophylla</t>
  </si>
  <si>
    <t>Vismia minutiflora</t>
  </si>
  <si>
    <t>Vismia sandwithii</t>
  </si>
  <si>
    <t>Vismia schultesii</t>
  </si>
  <si>
    <t>Ochthocosmus barrae</t>
  </si>
  <si>
    <t>Ochthocosmus</t>
  </si>
  <si>
    <t>Ixonanthaceae</t>
  </si>
  <si>
    <t>Ochthocosmus roraimae</t>
  </si>
  <si>
    <t>Alfaroa costaricensis</t>
  </si>
  <si>
    <t>Alfaroa</t>
  </si>
  <si>
    <t>Juglandaceae</t>
  </si>
  <si>
    <t>Alfaroa mexicana</t>
  </si>
  <si>
    <t>Lacistema aggregatum</t>
  </si>
  <si>
    <t>Lacistema</t>
  </si>
  <si>
    <t>Lacistemataceae</t>
  </si>
  <si>
    <t>Lacistema grandifolium</t>
  </si>
  <si>
    <t>Lacistema hasslerianum</t>
  </si>
  <si>
    <t>Lacistema polystachyum</t>
  </si>
  <si>
    <t>Lacistema pubescens</t>
  </si>
  <si>
    <t>Aegiphila brachiata</t>
  </si>
  <si>
    <t>Aegiphila</t>
  </si>
  <si>
    <t>Lamiaceae</t>
  </si>
  <si>
    <t>Aegiphila bracteolosa</t>
  </si>
  <si>
    <t>Aegiphila costaricensis</t>
  </si>
  <si>
    <t>Aegiphila fasciculata</t>
  </si>
  <si>
    <t>Aegiphila graveolens</t>
  </si>
  <si>
    <t>Aegiphila integrifolia</t>
  </si>
  <si>
    <t>Aegiphila luschnathii</t>
  </si>
  <si>
    <t>Aegiphila martinicensis</t>
  </si>
  <si>
    <t>Aegiphila mediterranea</t>
  </si>
  <si>
    <t>Aegiphila membranacea</t>
  </si>
  <si>
    <t>Aegiphila monstrosa</t>
  </si>
  <si>
    <t>Aegiphila obducta</t>
  </si>
  <si>
    <t>Aegiphila riedeliana</t>
  </si>
  <si>
    <t>Aegiphila skutchii</t>
  </si>
  <si>
    <t>Aegiphila valerioi</t>
  </si>
  <si>
    <t>Aegiphila verticillata</t>
  </si>
  <si>
    <t>Aegiphila vitelliniflora</t>
  </si>
  <si>
    <t>Aegiphila wigandioides</t>
  </si>
  <si>
    <t>Callicarpa acuminata</t>
  </si>
  <si>
    <t>Callicarpa</t>
  </si>
  <si>
    <t>Cornutia pyramidata</t>
  </si>
  <si>
    <t>Cornutia</t>
  </si>
  <si>
    <t>Hyptidendron canum</t>
  </si>
  <si>
    <t>Hyptidendron</t>
  </si>
  <si>
    <t>Hyptidendron glutinosum</t>
  </si>
  <si>
    <t>Hyptis pachyphylla</t>
  </si>
  <si>
    <t>Hyptis</t>
  </si>
  <si>
    <t>Vitex cymosa</t>
  </si>
  <si>
    <t>Vitex</t>
  </si>
  <si>
    <t>Vitex duckei</t>
  </si>
  <si>
    <t>Vitex gaumeri</t>
  </si>
  <si>
    <t>Vitex hemsleyi</t>
  </si>
  <si>
    <t>Vitex megapotamica</t>
  </si>
  <si>
    <t>Vitex orinocensis</t>
  </si>
  <si>
    <t>Vitex panshiniana</t>
  </si>
  <si>
    <t>Vitex polygama</t>
  </si>
  <si>
    <t>Vitex pyramidata</t>
  </si>
  <si>
    <t>Vitex rufescens</t>
  </si>
  <si>
    <t>Vitex sellowiana</t>
  </si>
  <si>
    <t>Vitex triflora</t>
  </si>
  <si>
    <t>Vitex vauthieri</t>
  </si>
  <si>
    <t>Aiouea acarodomatifera</t>
  </si>
  <si>
    <t>Aiouea</t>
  </si>
  <si>
    <t>Aiouea amoena</t>
  </si>
  <si>
    <t>Aiouea areolata</t>
  </si>
  <si>
    <t>Aiouea chiapensis</t>
  </si>
  <si>
    <t>Aiouea grandifolia</t>
  </si>
  <si>
    <t>Aiouea grisebachii</t>
  </si>
  <si>
    <t>Aiouea guianensis</t>
  </si>
  <si>
    <t>Aiouea hatschbachii</t>
  </si>
  <si>
    <t>Aiouea haussknechtii</t>
  </si>
  <si>
    <t>Aiouea impressa</t>
  </si>
  <si>
    <t>Aiouea inconspicua</t>
  </si>
  <si>
    <t>Aiouea laevis</t>
  </si>
  <si>
    <t>Aiouea macedoana</t>
  </si>
  <si>
    <t>Aiouea montana</t>
  </si>
  <si>
    <t>Aiouea piauhyensis</t>
  </si>
  <si>
    <t>Aiouea pseudoglaziovii</t>
  </si>
  <si>
    <t>Aiouea saligna</t>
  </si>
  <si>
    <t>Aiouea sellowiana</t>
  </si>
  <si>
    <t>Aiouea stenophylla</t>
  </si>
  <si>
    <t>Aiouea trinervis</t>
  </si>
  <si>
    <t>Aiouea zapatae</t>
  </si>
  <si>
    <t>Aniba canelilla</t>
  </si>
  <si>
    <t>Aniba</t>
  </si>
  <si>
    <t>Aniba citrifolia</t>
  </si>
  <si>
    <t>Aniba cylindriflora</t>
  </si>
  <si>
    <t>Aniba desertorum</t>
  </si>
  <si>
    <t>Aniba firmula</t>
  </si>
  <si>
    <t>Aniba heringeri</t>
  </si>
  <si>
    <t>Aniba megaphylla</t>
  </si>
  <si>
    <t>Aniba panurensis</t>
  </si>
  <si>
    <t>Aniba parviflora</t>
  </si>
  <si>
    <t>Aniba taubertiana</t>
  </si>
  <si>
    <t>Beilschmiedia berteroana</t>
  </si>
  <si>
    <t>Beilschmiedia emarginata</t>
  </si>
  <si>
    <t>Beilschmiedia hondurensis</t>
  </si>
  <si>
    <t>Beilschmiedia mexicana</t>
  </si>
  <si>
    <t>Beilschmiedia riparia</t>
  </si>
  <si>
    <t>Cryptocarya</t>
  </si>
  <si>
    <t>Cryptocarya aschersoniana</t>
  </si>
  <si>
    <t>Cryptocarya guianensis</t>
  </si>
  <si>
    <t>Cryptocarya mandioccana</t>
  </si>
  <si>
    <t>Cryptocarya moschata</t>
  </si>
  <si>
    <t>Damburneya ambigens</t>
  </si>
  <si>
    <t>Damburneya</t>
  </si>
  <si>
    <t>Damburneya colorata</t>
  </si>
  <si>
    <t>Damburneya coriacea</t>
  </si>
  <si>
    <t>Damburneya gentlei</t>
  </si>
  <si>
    <t>Damburneya leucocome</t>
  </si>
  <si>
    <t>Damburneya longicaudata</t>
  </si>
  <si>
    <t>Damburneya martinicensis</t>
  </si>
  <si>
    <t>Damburneya matudae</t>
  </si>
  <si>
    <t>Damburneya nitida</t>
  </si>
  <si>
    <t>Damburneya rudis</t>
  </si>
  <si>
    <t>Damburneya salicifolia</t>
  </si>
  <si>
    <t>Endlicheria anomala</t>
  </si>
  <si>
    <t>Endlicheria</t>
  </si>
  <si>
    <t>Endlicheria formosa</t>
  </si>
  <si>
    <t>Endlicheria glomerata</t>
  </si>
  <si>
    <t>Endlicheria levelii</t>
  </si>
  <si>
    <t>Endlicheria lhotzkyi</t>
  </si>
  <si>
    <t>Endlicheria longicaudata</t>
  </si>
  <si>
    <t>Endlicheria macrophylla</t>
  </si>
  <si>
    <t>Endlicheria metallica</t>
  </si>
  <si>
    <t>Endlicheria paniculata</t>
  </si>
  <si>
    <t>Endlicheria robusta</t>
  </si>
  <si>
    <t>Endlicheria sericea</t>
  </si>
  <si>
    <t>Endlicheria sprucei</t>
  </si>
  <si>
    <t>Endlicheria szyszylowiczii</t>
  </si>
  <si>
    <t>Endlicheria zapoteoides</t>
  </si>
  <si>
    <t>Licaria armeniaca</t>
  </si>
  <si>
    <t>Licaria</t>
  </si>
  <si>
    <t>Licaria aurea</t>
  </si>
  <si>
    <t>Licaria campechiana</t>
  </si>
  <si>
    <t>Licaria capitata</t>
  </si>
  <si>
    <t>Licaria caudata</t>
  </si>
  <si>
    <t>Licaria excelsa</t>
  </si>
  <si>
    <t>Licaria glaberrima</t>
  </si>
  <si>
    <t>Licaria guianensis</t>
  </si>
  <si>
    <t>Licaria hirsuta</t>
  </si>
  <si>
    <t>Licaria peckii</t>
  </si>
  <si>
    <t>Licaria puchury</t>
  </si>
  <si>
    <t>Licaria subbullata</t>
  </si>
  <si>
    <t>Licaria triandra</t>
  </si>
  <si>
    <t>Litsea glaucescens</t>
  </si>
  <si>
    <t>Litsea</t>
  </si>
  <si>
    <t>Mezilaurus crassiramea</t>
  </si>
  <si>
    <t>Mezilaurus</t>
  </si>
  <si>
    <t>Mezilaurus itauba</t>
  </si>
  <si>
    <t>Mezilaurus subcordata</t>
  </si>
  <si>
    <t>Mezilaurus synandra</t>
  </si>
  <si>
    <t>Mezilaurus vanderwerffii</t>
  </si>
  <si>
    <t>Nectandra amazonum</t>
  </si>
  <si>
    <t>Nectandra</t>
  </si>
  <si>
    <t>Nectandra angustifolia</t>
  </si>
  <si>
    <t>Nectandra barbellata</t>
  </si>
  <si>
    <t>Nectandra cissiflora</t>
  </si>
  <si>
    <t>Nectandra cuspidata</t>
  </si>
  <si>
    <t>Nectandra gardneri</t>
  </si>
  <si>
    <t>Nectandra globosa</t>
  </si>
  <si>
    <t>Nectandra grandiflora</t>
  </si>
  <si>
    <t>Nectandra hihua</t>
  </si>
  <si>
    <t>Nectandra lanceolata</t>
  </si>
  <si>
    <t>Nectandra leucantha</t>
  </si>
  <si>
    <t>Nectandra lineata</t>
  </si>
  <si>
    <t>Nectandra matogrossensis</t>
  </si>
  <si>
    <t>Nectandra megapotamica</t>
  </si>
  <si>
    <t>Nectandra membranacea</t>
  </si>
  <si>
    <t>Nectandra nitidula</t>
  </si>
  <si>
    <t>Nectandra oppositifolia</t>
  </si>
  <si>
    <t>Nectandra paranaensis</t>
  </si>
  <si>
    <t>Nectandra psammophila</t>
  </si>
  <si>
    <t>Nectandra puberula</t>
  </si>
  <si>
    <t>Nectandra pulverulenta</t>
  </si>
  <si>
    <t>Nectandra reticulata</t>
  </si>
  <si>
    <t>Nectandra turbacensis</t>
  </si>
  <si>
    <t>Ocotea aciphylla</t>
  </si>
  <si>
    <t>Ocotea</t>
  </si>
  <si>
    <t>Ocotea acuminatissima</t>
  </si>
  <si>
    <t>Ocotea acutifolia</t>
  </si>
  <si>
    <t>Ocotea amazonica</t>
  </si>
  <si>
    <t>Ocotea bicolor</t>
  </si>
  <si>
    <t>Ocotea bofo</t>
  </si>
  <si>
    <t>Ocotea botrantha</t>
  </si>
  <si>
    <t>Ocotea brachybotrya</t>
  </si>
  <si>
    <t>Ocotea camphoromoea</t>
  </si>
  <si>
    <t>Ocotea canaliculata</t>
  </si>
  <si>
    <t>Ocotea catharinensis</t>
  </si>
  <si>
    <t>Ocotea cernua</t>
  </si>
  <si>
    <t>Ocotea chiapensis</t>
  </si>
  <si>
    <t>Ocotea cinerea</t>
  </si>
  <si>
    <t>Ocotea corymbosa</t>
  </si>
  <si>
    <t>Ocotea cujumary</t>
  </si>
  <si>
    <t>Ocotea cymbarum</t>
  </si>
  <si>
    <t>Ocotea daphnifolia</t>
  </si>
  <si>
    <t>Ocotea dendrodaphne</t>
  </si>
  <si>
    <t>Ocotea diospyrifolia</t>
  </si>
  <si>
    <t>Ocotea dispersa</t>
  </si>
  <si>
    <t>Ocotea fasciculata</t>
  </si>
  <si>
    <t>Ocotea floribunda</t>
  </si>
  <si>
    <t>Ocotea frondosa</t>
  </si>
  <si>
    <t>Ocotea glaziovii</t>
  </si>
  <si>
    <t>Ocotea glomerata</t>
  </si>
  <si>
    <t>Ocotea gracilis</t>
  </si>
  <si>
    <t>Ocotea guianensis</t>
  </si>
  <si>
    <t>Ocotea helicterifolia</t>
  </si>
  <si>
    <t>Ocotea heydeana</t>
  </si>
  <si>
    <t>Ocotea indecora</t>
  </si>
  <si>
    <t>Ocotea lanata</t>
  </si>
  <si>
    <t>Ocotea lancifolia</t>
  </si>
  <si>
    <t>Ocotea laxa</t>
  </si>
  <si>
    <t>Ocotea leucoxylon</t>
  </si>
  <si>
    <t>Ocotea lobbii</t>
  </si>
  <si>
    <t>Ocotea longifolia</t>
  </si>
  <si>
    <t>Ocotea macrophylla</t>
  </si>
  <si>
    <t>Ocotea mandioccana</t>
  </si>
  <si>
    <t>Ocotea marumbiensis</t>
  </si>
  <si>
    <t>Ocotea matogrossensis</t>
  </si>
  <si>
    <t>Ocotea minarum</t>
  </si>
  <si>
    <t>Ocotea minor</t>
  </si>
  <si>
    <t>Ocotea nectandrifolia</t>
  </si>
  <si>
    <t>Ocotea neesiana</t>
  </si>
  <si>
    <t>Ocotea nigrescens</t>
  </si>
  <si>
    <t>Ocotea nitida</t>
  </si>
  <si>
    <t>Ocotea notata</t>
  </si>
  <si>
    <t>Ocotea nunesiana</t>
  </si>
  <si>
    <t>Ocotea nutans</t>
  </si>
  <si>
    <t>Ocotea obliqua</t>
  </si>
  <si>
    <t>Ocotea oblonga</t>
  </si>
  <si>
    <t>Ocotea odorifera</t>
  </si>
  <si>
    <t>Ocotea paranaensis</t>
  </si>
  <si>
    <t>Ocotea parvula</t>
  </si>
  <si>
    <t>Ocotea pauciflora</t>
  </si>
  <si>
    <t>Ocotea platyphylla</t>
  </si>
  <si>
    <t>Ocotea pomaderroides</t>
  </si>
  <si>
    <t>Ocotea porosa</t>
  </si>
  <si>
    <t>Ocotea puberula</t>
  </si>
  <si>
    <t>Ocotea pulchella</t>
  </si>
  <si>
    <t>Ocotea pulchra</t>
  </si>
  <si>
    <t>Ocotea salvinii</t>
  </si>
  <si>
    <t>Ocotea silvestris</t>
  </si>
  <si>
    <t>Ocotea spectabilis</t>
  </si>
  <si>
    <t>Ocotea spixiana</t>
  </si>
  <si>
    <t>Ocotea standleyi</t>
  </si>
  <si>
    <t>Ocotea subalata</t>
  </si>
  <si>
    <t>Ocotea teleiandra</t>
  </si>
  <si>
    <t>Ocotea tonii</t>
  </si>
  <si>
    <t>Ocotea tristis</t>
  </si>
  <si>
    <t>Ocotea truncata</t>
  </si>
  <si>
    <t>Ocotea vaccinioides</t>
  </si>
  <si>
    <t>Ocotea vanderwerffii</t>
  </si>
  <si>
    <t>Ocotea velloziana</t>
  </si>
  <si>
    <t>Ocotea velutina</t>
  </si>
  <si>
    <t>Ocotea veraguensis</t>
  </si>
  <si>
    <t>Ocotea viburnoides</t>
  </si>
  <si>
    <t>Ocotea xanthocalyx</t>
  </si>
  <si>
    <t>Paraia bracteata</t>
  </si>
  <si>
    <t>Paraia</t>
  </si>
  <si>
    <t>Persea alba</t>
  </si>
  <si>
    <t>Persea donnell</t>
  </si>
  <si>
    <t>Persea fulva</t>
  </si>
  <si>
    <t>Persea fusca</t>
  </si>
  <si>
    <t>Persea liebmannii</t>
  </si>
  <si>
    <t>Persea major</t>
  </si>
  <si>
    <t>Persea punctata</t>
  </si>
  <si>
    <t>Persea rufescens</t>
  </si>
  <si>
    <t>Persea rufotomentosa</t>
  </si>
  <si>
    <t>Persea splendens</t>
  </si>
  <si>
    <t>Persea venosa</t>
  </si>
  <si>
    <t>Persea vesticula</t>
  </si>
  <si>
    <t>Persea willdenovii</t>
  </si>
  <si>
    <t>Rhodostemonodaphne grandis</t>
  </si>
  <si>
    <t>Rhodostemonodaphne</t>
  </si>
  <si>
    <t>Rhodostemonodaphne kunthiana</t>
  </si>
  <si>
    <t>Rhodostemonodaphne macrocalyx</t>
  </si>
  <si>
    <t>Allantoma decandra</t>
  </si>
  <si>
    <t>Allantoma</t>
  </si>
  <si>
    <t>Lecythidaceae</t>
  </si>
  <si>
    <t>Allantoma kuhlmannii</t>
  </si>
  <si>
    <t>Bertholletia excelsa</t>
  </si>
  <si>
    <t>Bertholletia</t>
  </si>
  <si>
    <t>Cariniana domestica</t>
  </si>
  <si>
    <t>Cariniana</t>
  </si>
  <si>
    <t>Cariniana estrellensis</t>
  </si>
  <si>
    <t>Cariniana ianeirensis</t>
  </si>
  <si>
    <t>Cariniana legalis</t>
  </si>
  <si>
    <t>Cariniana rubra</t>
  </si>
  <si>
    <t>Couratari guianensis</t>
  </si>
  <si>
    <t>Couratari</t>
  </si>
  <si>
    <t>Couratari macrosperma</t>
  </si>
  <si>
    <t>Couratari multiflora</t>
  </si>
  <si>
    <t>Couratari stellata</t>
  </si>
  <si>
    <t>Couratari tenuicarpa</t>
  </si>
  <si>
    <t>Eschweilera albiflora</t>
  </si>
  <si>
    <t>Eschweilera</t>
  </si>
  <si>
    <t>Eschweilera amazonica</t>
  </si>
  <si>
    <t>Eschweilera coriacea</t>
  </si>
  <si>
    <t>Eschweilera laevicarpa</t>
  </si>
  <si>
    <t>Eschweilera micrantha</t>
  </si>
  <si>
    <t>Eschweilera nana</t>
  </si>
  <si>
    <t>Eschweilera ovata</t>
  </si>
  <si>
    <t>Eschweilera parvifolia</t>
  </si>
  <si>
    <t>Eschweilera pedicellata</t>
  </si>
  <si>
    <t>Eschweilera romeu</t>
  </si>
  <si>
    <t>Eschweilera tessmannii</t>
  </si>
  <si>
    <t>Gustavia augusta</t>
  </si>
  <si>
    <t>Gustavia</t>
  </si>
  <si>
    <t>Gustavia hexapetala</t>
  </si>
  <si>
    <t>Hebepetalum humiriifolium</t>
  </si>
  <si>
    <t>Hebepetalum</t>
  </si>
  <si>
    <t>Linaceae</t>
  </si>
  <si>
    <t>Roucheria calophylla</t>
  </si>
  <si>
    <t>Roucheria</t>
  </si>
  <si>
    <t>Roucheria columbiana</t>
  </si>
  <si>
    <t>Antonia ovata</t>
  </si>
  <si>
    <t>Antonia</t>
  </si>
  <si>
    <t>Loganiaceae</t>
  </si>
  <si>
    <t>Bonyunia antoniifolia</t>
  </si>
  <si>
    <t>Bonyunia</t>
  </si>
  <si>
    <t>Strychnos brasiliensis</t>
  </si>
  <si>
    <t>Strychnos</t>
  </si>
  <si>
    <t>Strychnos pseudoquina</t>
  </si>
  <si>
    <t>Adenaria floribunda</t>
  </si>
  <si>
    <t>Adenaria</t>
  </si>
  <si>
    <t>Lythraceae</t>
  </si>
  <si>
    <t>Ginoria nudiflora</t>
  </si>
  <si>
    <t>Ginoria</t>
  </si>
  <si>
    <t>Lafoensia pacari</t>
  </si>
  <si>
    <t>Lafoensia</t>
  </si>
  <si>
    <t>Lafoensia punicifolia</t>
  </si>
  <si>
    <t>Lafoensia vandelliana</t>
  </si>
  <si>
    <t>Physocalymma scaberrimum</t>
  </si>
  <si>
    <t>Physocalymma</t>
  </si>
  <si>
    <t>Magnolia amazonica</t>
  </si>
  <si>
    <t>Magnolia</t>
  </si>
  <si>
    <t>Magnoliaceae</t>
  </si>
  <si>
    <t>Magnolia faustinomirandae</t>
  </si>
  <si>
    <t>Magnolia lacandonica</t>
  </si>
  <si>
    <t>Magnolia mayae</t>
  </si>
  <si>
    <t>Magnolia mexicana</t>
  </si>
  <si>
    <t>Magnolia ovata</t>
  </si>
  <si>
    <t>Magnolia perezfarrerae</t>
  </si>
  <si>
    <t>Magnolia poasana</t>
  </si>
  <si>
    <t>Magnolia sharpii</t>
  </si>
  <si>
    <t>Magnolia sororum</t>
  </si>
  <si>
    <t>Magnolia yoroconte</t>
  </si>
  <si>
    <t>Magnolia zamudioi</t>
  </si>
  <si>
    <t>Banisteriopsis latifolia</t>
  </si>
  <si>
    <t>Banisteriopsis</t>
  </si>
  <si>
    <t>Malpighiaceae</t>
  </si>
  <si>
    <t>Bunchosia argentea</t>
  </si>
  <si>
    <t>Bunchosia</t>
  </si>
  <si>
    <t>Bunchosia biocellata</t>
  </si>
  <si>
    <t>Bunchosia breedlovei</t>
  </si>
  <si>
    <t>Bunchosia canescens</t>
  </si>
  <si>
    <t>Bunchosia glandulosa</t>
  </si>
  <si>
    <t>Bunchosia guatemalensis</t>
  </si>
  <si>
    <t>Bunchosia lindeniana</t>
  </si>
  <si>
    <t>Bunchosia maritima</t>
  </si>
  <si>
    <t>Bunchosia pallescens</t>
  </si>
  <si>
    <t>Bunchosia paraguariensis</t>
  </si>
  <si>
    <t>Bunchosia swartziana</t>
  </si>
  <si>
    <t>Byrsonima aerugo</t>
  </si>
  <si>
    <t>Byrsonima</t>
  </si>
  <si>
    <t>Byrsonima affinis</t>
  </si>
  <si>
    <t>Byrsonima arthropoda</t>
  </si>
  <si>
    <t>Byrsonima bucidifolia</t>
  </si>
  <si>
    <t>Byrsonima chrysophylla</t>
  </si>
  <si>
    <t>Byrsonima clausseniana</t>
  </si>
  <si>
    <t>Byrsonima coccolobifolia</t>
  </si>
  <si>
    <t>Byrsonima correifolia</t>
  </si>
  <si>
    <t>Byrsonima crassifolia</t>
  </si>
  <si>
    <t>Byrsonima crispa</t>
  </si>
  <si>
    <t>Byrsonima cydoniifolia</t>
  </si>
  <si>
    <t>Byrsonima eugeniifolia</t>
  </si>
  <si>
    <t>Byrsonima intermedia</t>
  </si>
  <si>
    <t>Byrsonima krukoffii</t>
  </si>
  <si>
    <t>Byrsonima lancifolia</t>
  </si>
  <si>
    <t>Byrsonima laxiflora</t>
  </si>
  <si>
    <t>Byrsonima ligustrifolia</t>
  </si>
  <si>
    <t>Byrsonima linguifera</t>
  </si>
  <si>
    <t>Byrsonima martiana</t>
  </si>
  <si>
    <t>Byrsonima melanocarpa</t>
  </si>
  <si>
    <t>Byrsonima myricifolia</t>
  </si>
  <si>
    <t>Byrsonima niedenzuiana</t>
  </si>
  <si>
    <t>Byrsonima pachyphylla</t>
  </si>
  <si>
    <t>Byrsonima piresii</t>
  </si>
  <si>
    <t>Byrsonima poeppigiana</t>
  </si>
  <si>
    <t>Byrsonima punctulata</t>
  </si>
  <si>
    <t>Byrsonima riparia</t>
  </si>
  <si>
    <t>Byrsonima rotunda</t>
  </si>
  <si>
    <t>Byrsonima sericea</t>
  </si>
  <si>
    <t>Byrsonima spicata</t>
  </si>
  <si>
    <t>Byrsonima stipulacea</t>
  </si>
  <si>
    <t>Byrsonima umbellata</t>
  </si>
  <si>
    <t>Byrsonima vacciniifolia</t>
  </si>
  <si>
    <t>Byrsonima verbascifolia</t>
  </si>
  <si>
    <t>Heteropterys byrsonimifolia</t>
  </si>
  <si>
    <t>Heteropterys</t>
  </si>
  <si>
    <t>Malpighia emarginata</t>
  </si>
  <si>
    <t>Malpighia</t>
  </si>
  <si>
    <t>Malpighia glabra</t>
  </si>
  <si>
    <t>Malpighia incana</t>
  </si>
  <si>
    <t>Malpighia macrocarpa</t>
  </si>
  <si>
    <t>Malpighia mexicana</t>
  </si>
  <si>
    <t>Ptilochaeta bahiensis</t>
  </si>
  <si>
    <t>Ptilochaeta</t>
  </si>
  <si>
    <t>Ptilochaeta densiflora</t>
  </si>
  <si>
    <t>Ptilochaeta glabra</t>
  </si>
  <si>
    <t>Ptilochaeta nudipes</t>
  </si>
  <si>
    <t>Abutilon andrieuxii</t>
  </si>
  <si>
    <t>Abutilon</t>
  </si>
  <si>
    <t>Abutilon giganteum</t>
  </si>
  <si>
    <t>Abutilon grandifolium</t>
  </si>
  <si>
    <t>Apeiba macropetala</t>
  </si>
  <si>
    <t>Apeiba</t>
  </si>
  <si>
    <t>Apeiba membranacea</t>
  </si>
  <si>
    <t>Apeiba tibourbou</t>
  </si>
  <si>
    <t>Bakeridesia gaumeri</t>
  </si>
  <si>
    <t>Bakeridesia</t>
  </si>
  <si>
    <t>Bakeridesia gloriosa</t>
  </si>
  <si>
    <t>Bakeridesia nelsonii</t>
  </si>
  <si>
    <t>Bakeridesia notolophium</t>
  </si>
  <si>
    <t>Bastardiopsis densiflora</t>
  </si>
  <si>
    <t>Bastardiopsis</t>
  </si>
  <si>
    <t>Bernoullia flammea</t>
  </si>
  <si>
    <t>Bernoullia</t>
  </si>
  <si>
    <t>Berrya cubensis</t>
  </si>
  <si>
    <t>Berrya</t>
  </si>
  <si>
    <t>Callianthe amoena</t>
  </si>
  <si>
    <t>Callianthe</t>
  </si>
  <si>
    <t>Callianthe bedfordiana</t>
  </si>
  <si>
    <t>Callianthe fluviatilis</t>
  </si>
  <si>
    <t>Callianthe rufinerva</t>
  </si>
  <si>
    <t>Cavanillesia umbellata</t>
  </si>
  <si>
    <t>Cavanillesia</t>
  </si>
  <si>
    <t>Ceiba acuminata</t>
  </si>
  <si>
    <t>Ceiba</t>
  </si>
  <si>
    <t>Ceiba aesculifolia</t>
  </si>
  <si>
    <t>Ceiba pentandra</t>
  </si>
  <si>
    <t>Ceiba pubiflora</t>
  </si>
  <si>
    <t>Ceiba samauma</t>
  </si>
  <si>
    <t>Ceiba schottii</t>
  </si>
  <si>
    <t>Ceiba speciosa</t>
  </si>
  <si>
    <t>Chiranthodendron pentadactylon</t>
  </si>
  <si>
    <t>Chiranthodendron</t>
  </si>
  <si>
    <t>Christiana africana</t>
  </si>
  <si>
    <t>Christiana</t>
  </si>
  <si>
    <t>Christiana macrodon</t>
  </si>
  <si>
    <t>Corynabutilon vitifolium</t>
  </si>
  <si>
    <t>Corynabutilon</t>
  </si>
  <si>
    <t>Dendrosida batesii</t>
  </si>
  <si>
    <t>Dendrosida</t>
  </si>
  <si>
    <t>Dendrosida breedlovei</t>
  </si>
  <si>
    <t>Dendrosida sharpiana</t>
  </si>
  <si>
    <t>Eriotheca candolleana</t>
  </si>
  <si>
    <t>Eriotheca</t>
  </si>
  <si>
    <t>Eriotheca estevesiae</t>
  </si>
  <si>
    <t>Eriotheca globosa</t>
  </si>
  <si>
    <t>Eriotheca gracilipes</t>
  </si>
  <si>
    <t>Eriotheca pubescens</t>
  </si>
  <si>
    <t>Eriotheca roseorum</t>
  </si>
  <si>
    <t>Eriotheca surinamensis</t>
  </si>
  <si>
    <t>Guazuma ulmifolia</t>
  </si>
  <si>
    <t>Guazuma</t>
  </si>
  <si>
    <t>Hampea breedlovei</t>
  </si>
  <si>
    <t>Hampea</t>
  </si>
  <si>
    <t>Hampea integerrima</t>
  </si>
  <si>
    <t>Hampea longipes</t>
  </si>
  <si>
    <t>Hampea mexicana</t>
  </si>
  <si>
    <t>Hampea montebellensis</t>
  </si>
  <si>
    <t>Hampea stipitata</t>
  </si>
  <si>
    <t>Hampea tomentosa</t>
  </si>
  <si>
    <t>Hampea trilobata</t>
  </si>
  <si>
    <t>Helicteres baruensis</t>
  </si>
  <si>
    <t>Helicteres</t>
  </si>
  <si>
    <t>Helicteres brevispira</t>
  </si>
  <si>
    <t>Helicteres corylifolia</t>
  </si>
  <si>
    <t>Helicteres guazumifolia</t>
  </si>
  <si>
    <t>Helicteres lhotzkyana</t>
  </si>
  <si>
    <t>Helicteres macropetala</t>
  </si>
  <si>
    <t>Helicteres muscosa</t>
  </si>
  <si>
    <t>Helicteres pentandra</t>
  </si>
  <si>
    <t>Heliocarpus appendiculatus</t>
  </si>
  <si>
    <t>Heliocarpus</t>
  </si>
  <si>
    <t>Heliocarpus mexicanus</t>
  </si>
  <si>
    <t>Heliocarpus pallidus</t>
  </si>
  <si>
    <t>Heliocarpus popayanensis</t>
  </si>
  <si>
    <t>Heliocarpus terebinthinaceus</t>
  </si>
  <si>
    <t>Hibiscus clypeatus</t>
  </si>
  <si>
    <t>Hibiscus</t>
  </si>
  <si>
    <t>Huberodendron swietenioides</t>
  </si>
  <si>
    <t>Huberodendron</t>
  </si>
  <si>
    <t>Luehea candicans</t>
  </si>
  <si>
    <t>Luehea</t>
  </si>
  <si>
    <t>Luehea candida</t>
  </si>
  <si>
    <t>Luehea conwentzii</t>
  </si>
  <si>
    <t>Luehea crispa</t>
  </si>
  <si>
    <t>Luehea cymulosa</t>
  </si>
  <si>
    <t>Luehea divaricata</t>
  </si>
  <si>
    <t>Luehea grandiflora</t>
  </si>
  <si>
    <t>Luehea microcarpa</t>
  </si>
  <si>
    <t>Luehea paniculata</t>
  </si>
  <si>
    <t>Luehea seemannii</t>
  </si>
  <si>
    <t>Luehea speciosa</t>
  </si>
  <si>
    <t>Lueheopsis duckeana</t>
  </si>
  <si>
    <t>Lueheopsis</t>
  </si>
  <si>
    <t>Lueheopsis hoehnei</t>
  </si>
  <si>
    <t>Lueheopsis rosea</t>
  </si>
  <si>
    <t>Mollia burchellii</t>
  </si>
  <si>
    <t>Mollia</t>
  </si>
  <si>
    <t>Mollia lepidota</t>
  </si>
  <si>
    <t>Mollia speciosa</t>
  </si>
  <si>
    <t>Mortoniodendron guatemalense</t>
  </si>
  <si>
    <t>Mortoniodendron</t>
  </si>
  <si>
    <t>Mortoniodendron ocotense</t>
  </si>
  <si>
    <t>Mortoniodendron palaciosii</t>
  </si>
  <si>
    <t>Mortoniodendron ruizii</t>
  </si>
  <si>
    <t>Mortoniodendron sulcatum</t>
  </si>
  <si>
    <t>Mortoniodendron vestitum</t>
  </si>
  <si>
    <t>Ochroma pyramidale</t>
  </si>
  <si>
    <t>Ochroma</t>
  </si>
  <si>
    <t>Patinoa paraensis</t>
  </si>
  <si>
    <t>Patinoa</t>
  </si>
  <si>
    <t>Pavonia malacophylla</t>
  </si>
  <si>
    <t>Pavonia</t>
  </si>
  <si>
    <t>Pseudabutilon aristulosum</t>
  </si>
  <si>
    <t>Pseudabutilon</t>
  </si>
  <si>
    <t>Pseudobombax calcicola</t>
  </si>
  <si>
    <t>Pseudobombax</t>
  </si>
  <si>
    <t>Pseudobombax ellipticoideum</t>
  </si>
  <si>
    <t>Pseudobombax ellipticum</t>
  </si>
  <si>
    <t>Pseudobombax grandiflorum</t>
  </si>
  <si>
    <t>Pseudobombax longiflorum</t>
  </si>
  <si>
    <t>Pseudobombax marginatum</t>
  </si>
  <si>
    <t>Pseudobombax minimum</t>
  </si>
  <si>
    <t>Pseudobombax tomentosum</t>
  </si>
  <si>
    <t>Quararibea floribunda</t>
  </si>
  <si>
    <t>Quararibea</t>
  </si>
  <si>
    <t>Quararibea funebris</t>
  </si>
  <si>
    <t>Quararibea guianensis</t>
  </si>
  <si>
    <t>Quararibea ochrocalyx</t>
  </si>
  <si>
    <t>Quararibea yunckeri</t>
  </si>
  <si>
    <t>Robinsonella brevituba</t>
  </si>
  <si>
    <t>Robinsonella</t>
  </si>
  <si>
    <t>Robinsonella mirandae</t>
  </si>
  <si>
    <t>Robinsonella samaricarpa</t>
  </si>
  <si>
    <t>Spirotheca rivieri</t>
  </si>
  <si>
    <t>Spirotheca</t>
  </si>
  <si>
    <t>Sterculia apeibophylla</t>
  </si>
  <si>
    <t>Sterculia</t>
  </si>
  <si>
    <t>Sterculia apetala</t>
  </si>
  <si>
    <t>Sterculia duckei</t>
  </si>
  <si>
    <t>Sterculia excelsa</t>
  </si>
  <si>
    <t>Sterculia mexicana</t>
  </si>
  <si>
    <t>Sterculia pruriens</t>
  </si>
  <si>
    <t>Sterculia stipulifera</t>
  </si>
  <si>
    <t>Sterculia striata</t>
  </si>
  <si>
    <t>Talipariti pernambucense</t>
  </si>
  <si>
    <t>Talipariti</t>
  </si>
  <si>
    <t>Theobroma velutinum</t>
  </si>
  <si>
    <t>Trichospermum galeottii</t>
  </si>
  <si>
    <t>Trichospermum</t>
  </si>
  <si>
    <t>Trichospermum lessertianum</t>
  </si>
  <si>
    <t>Behuria insignis</t>
  </si>
  <si>
    <t>Behuria</t>
  </si>
  <si>
    <t>Bellucia grossularioides</t>
  </si>
  <si>
    <t>Bellucia strigosa</t>
  </si>
  <si>
    <t>Blakea laevigata</t>
  </si>
  <si>
    <t>Blakea</t>
  </si>
  <si>
    <t>Blakea purpusii</t>
  </si>
  <si>
    <t>Conostegia icosandra</t>
  </si>
  <si>
    <t>Conostegia</t>
  </si>
  <si>
    <t>Conostegia montana</t>
  </si>
  <si>
    <t>Conostegia plumosa</t>
  </si>
  <si>
    <t>Conostegia superba</t>
  </si>
  <si>
    <t>Conostegia volcanalis</t>
  </si>
  <si>
    <t>Conostegia xalapensis</t>
  </si>
  <si>
    <t>Graffenrieda galeottii</t>
  </si>
  <si>
    <t>Graffenrieda</t>
  </si>
  <si>
    <t>Graffenrieda limbata</t>
  </si>
  <si>
    <t>Graffenrieda weddellii</t>
  </si>
  <si>
    <t>Henriettea glabra</t>
  </si>
  <si>
    <t>Henriettea</t>
  </si>
  <si>
    <t>Henriettea ovata</t>
  </si>
  <si>
    <t>Henriettea patrisiana</t>
  </si>
  <si>
    <t>Henriettea prancei</t>
  </si>
  <si>
    <t>Henriettea ramiflora</t>
  </si>
  <si>
    <t>Henriettea spruceana</t>
  </si>
  <si>
    <t>Henriettea steyermarkii</t>
  </si>
  <si>
    <t>Henriettea succosa</t>
  </si>
  <si>
    <t>Huberia semiserrata</t>
  </si>
  <si>
    <t>Huberia</t>
  </si>
  <si>
    <t>Leandra acutiflora</t>
  </si>
  <si>
    <t>Leandra</t>
  </si>
  <si>
    <t>Leandra amplexicaulis</t>
  </si>
  <si>
    <t>Leandra aurea</t>
  </si>
  <si>
    <t>Leandra barbinervis</t>
  </si>
  <si>
    <t>Leandra carassana</t>
  </si>
  <si>
    <t>Leandra crenata</t>
  </si>
  <si>
    <t>Leandra fallax</t>
  </si>
  <si>
    <t>Leandra fragilis</t>
  </si>
  <si>
    <t>Leandra melastomoides</t>
  </si>
  <si>
    <t>Leandra micropetala</t>
  </si>
  <si>
    <t>Leandra multiplinervis</t>
  </si>
  <si>
    <t>Leandra purpureovillosa</t>
  </si>
  <si>
    <t>Leandra quinquedentata</t>
  </si>
  <si>
    <t>Leandra regnellii</t>
  </si>
  <si>
    <t>Leandra reitzii</t>
  </si>
  <si>
    <t>Leandra rufescens</t>
  </si>
  <si>
    <t>Leandra variabilis</t>
  </si>
  <si>
    <t>Macairea pachyphylla</t>
  </si>
  <si>
    <t>Macairea</t>
  </si>
  <si>
    <t>Macairea thyrsiflora</t>
  </si>
  <si>
    <t>Meriania claussenii</t>
  </si>
  <si>
    <t>Meriania</t>
  </si>
  <si>
    <t>Meriania macrophylla</t>
  </si>
  <si>
    <t>Meriania urceolata</t>
  </si>
  <si>
    <t>Miconia acuminata</t>
  </si>
  <si>
    <t>Miconia</t>
  </si>
  <si>
    <t>Miconia aeruginosa</t>
  </si>
  <si>
    <t>Miconia affinis</t>
  </si>
  <si>
    <t>Miconia alata</t>
  </si>
  <si>
    <t>Miconia albicans</t>
  </si>
  <si>
    <t>Miconia ampla</t>
  </si>
  <si>
    <t>Miconia aplostachya</t>
  </si>
  <si>
    <t>Miconia argentea</t>
  </si>
  <si>
    <t>Miconia argyrophylla</t>
  </si>
  <si>
    <t>Miconia biglandulosa</t>
  </si>
  <si>
    <t>Miconia brasiliensis</t>
  </si>
  <si>
    <t>Miconia brevipes</t>
  </si>
  <si>
    <t>Miconia brunnea</t>
  </si>
  <si>
    <t>Miconia budlejoides</t>
  </si>
  <si>
    <t>Miconia burchellii</t>
  </si>
  <si>
    <t>Miconia cabucu</t>
  </si>
  <si>
    <t>Miconia calvescens</t>
  </si>
  <si>
    <t>Miconia caudata</t>
  </si>
  <si>
    <t>Miconia chamissois</t>
  </si>
  <si>
    <t>Miconia chartacea</t>
  </si>
  <si>
    <t>Miconia chinantlana</t>
  </si>
  <si>
    <t>Miconia chrysophylla</t>
  </si>
  <si>
    <t>Miconia cinerascens</t>
  </si>
  <si>
    <t>Miconia cinnamomifolia</t>
  </si>
  <si>
    <t>Miconia collatata</t>
  </si>
  <si>
    <t>Miconia crassinervia</t>
  </si>
  <si>
    <t>Miconia cubatanensis</t>
  </si>
  <si>
    <t>Miconia cuspidata</t>
  </si>
  <si>
    <t>Miconia decurrens</t>
  </si>
  <si>
    <t>Miconia desmantha</t>
  </si>
  <si>
    <t>Miconia diaphanea</t>
  </si>
  <si>
    <t>Miconia dicrophylla</t>
  </si>
  <si>
    <t>Miconia discolor</t>
  </si>
  <si>
    <t>Miconia dispar</t>
  </si>
  <si>
    <t>Miconia dodecandra</t>
  </si>
  <si>
    <t>Miconia dolichorrhyncha</t>
  </si>
  <si>
    <t>Miconia egensis</t>
  </si>
  <si>
    <t>Miconia eichleri</t>
  </si>
  <si>
    <t>Miconia elata</t>
  </si>
  <si>
    <t>Miconia elegans</t>
  </si>
  <si>
    <t>Miconia eriodonta</t>
  </si>
  <si>
    <t>Miconia fasciculata</t>
  </si>
  <si>
    <t>Miconia ferruginata</t>
  </si>
  <si>
    <t>Miconia fulvostellata</t>
  </si>
  <si>
    <t>Miconia glaberrima</t>
  </si>
  <si>
    <t>Miconia gratissima</t>
  </si>
  <si>
    <t>Miconia hirtella</t>
  </si>
  <si>
    <t>Miconia holosericea</t>
  </si>
  <si>
    <t>Miconia hondurensis</t>
  </si>
  <si>
    <t>Miconia hyemalis</t>
  </si>
  <si>
    <t>Miconia hypoleuca</t>
  </si>
  <si>
    <t>Miconia impetiolaris</t>
  </si>
  <si>
    <t>Miconia inconspicua</t>
  </si>
  <si>
    <t>Miconia irwinii</t>
  </si>
  <si>
    <t>Miconia jucunda</t>
  </si>
  <si>
    <t>Miconia kavanayensis</t>
  </si>
  <si>
    <t>Miconia laevigata</t>
  </si>
  <si>
    <t>Miconia lanata</t>
  </si>
  <si>
    <t>Miconia latecrenata</t>
  </si>
  <si>
    <t>Miconia lateriflora</t>
  </si>
  <si>
    <t>Miconia lepidota</t>
  </si>
  <si>
    <t>Miconia leucocarpa</t>
  </si>
  <si>
    <t>Miconia ligustroides</t>
  </si>
  <si>
    <t>Miconia livida</t>
  </si>
  <si>
    <t>Miconia longifolia</t>
  </si>
  <si>
    <t>Miconia longispicata</t>
  </si>
  <si>
    <t>Miconia lymanii</t>
  </si>
  <si>
    <t>Miconia macrothyrsa</t>
  </si>
  <si>
    <t>Miconia macrotis</t>
  </si>
  <si>
    <t>Miconia matthaei</t>
  </si>
  <si>
    <t>Miconia mattogrossensis</t>
  </si>
  <si>
    <t>Miconia mexicana</t>
  </si>
  <si>
    <t>Miconia minutiflora</t>
  </si>
  <si>
    <t>Miconia mirabilis</t>
  </si>
  <si>
    <t>Miconia myriantha</t>
  </si>
  <si>
    <t>Miconia nervosa</t>
  </si>
  <si>
    <t>Miconia nutans</t>
  </si>
  <si>
    <t>Miconia oinochrophylla</t>
  </si>
  <si>
    <t>Miconia oligocephala</t>
  </si>
  <si>
    <t>Miconia paniculata</t>
  </si>
  <si>
    <t>Miconia paucidens</t>
  </si>
  <si>
    <t>Miconia pepericarpa</t>
  </si>
  <si>
    <t>Miconia petropolitana</t>
  </si>
  <si>
    <t>Miconia phaeophylla</t>
  </si>
  <si>
    <t>Miconia poeppigii</t>
  </si>
  <si>
    <t>Miconia prancei</t>
  </si>
  <si>
    <t>Miconia prasina</t>
  </si>
  <si>
    <t>Miconia pubipetala</t>
  </si>
  <si>
    <t>Miconia punctata</t>
  </si>
  <si>
    <t>Miconia pusilliflora</t>
  </si>
  <si>
    <t>Miconia pyrifolia</t>
  </si>
  <si>
    <t>Miconia racemifera</t>
  </si>
  <si>
    <t>Miconia ramboi</t>
  </si>
  <si>
    <t>Miconia reducens</t>
  </si>
  <si>
    <t>Miconia regelii</t>
  </si>
  <si>
    <t>Miconia rimachii</t>
  </si>
  <si>
    <t>Miconia rubiginosa</t>
  </si>
  <si>
    <t>Miconia ruficalyx</t>
  </si>
  <si>
    <t>Miconia sellowiana</t>
  </si>
  <si>
    <t>Miconia serrulata</t>
  </si>
  <si>
    <t>Miconia spennerostachya</t>
  </si>
  <si>
    <t>Miconia splendens</t>
  </si>
  <si>
    <t>Miconia staminea</t>
  </si>
  <si>
    <t>Miconia stellulata</t>
  </si>
  <si>
    <t>Miconia stenostachya</t>
  </si>
  <si>
    <t>Miconia tetragona</t>
  </si>
  <si>
    <t>Miconia tetrasperma</t>
  </si>
  <si>
    <t>Miconia tetraspermoides</t>
  </si>
  <si>
    <t>Miconia theizans</t>
  </si>
  <si>
    <t>Miconia tiliifolia</t>
  </si>
  <si>
    <t>Miconia tomentosa</t>
  </si>
  <si>
    <t>Miconia traillii</t>
  </si>
  <si>
    <t>Miconia trinervia</t>
  </si>
  <si>
    <t>Miconia triplinervis</t>
  </si>
  <si>
    <t>Miconia tristis</t>
  </si>
  <si>
    <t>Miconia valtheri</t>
  </si>
  <si>
    <t>Miconia willdenowii</t>
  </si>
  <si>
    <t>Miconia woytkowskii</t>
  </si>
  <si>
    <t>Mouriri acutiflora</t>
  </si>
  <si>
    <t>Mouriri apiranga</t>
  </si>
  <si>
    <t>Mouriri chamissoana</t>
  </si>
  <si>
    <t>Mouriri collocarpa</t>
  </si>
  <si>
    <t>Mouriri dimorphandra</t>
  </si>
  <si>
    <t>Mouriri exilis</t>
  </si>
  <si>
    <t>Mouriri gardneri</t>
  </si>
  <si>
    <t>Mouriri glazioviana</t>
  </si>
  <si>
    <t>Mouriri gleasoniana</t>
  </si>
  <si>
    <t>Mouriri guianensis</t>
  </si>
  <si>
    <t>Mouriri muelleri</t>
  </si>
  <si>
    <t>Mouriri myrtifolia</t>
  </si>
  <si>
    <t>Mouriri myrtilloides</t>
  </si>
  <si>
    <t>Mouriri nervosa</t>
  </si>
  <si>
    <t>Mouriri nigra</t>
  </si>
  <si>
    <t>Mouriri oligantha</t>
  </si>
  <si>
    <t>Mouriri pranceana</t>
  </si>
  <si>
    <t>Mouriri pusa</t>
  </si>
  <si>
    <t>Mouriri sagotiana</t>
  </si>
  <si>
    <t>Mouriri sideroxylon</t>
  </si>
  <si>
    <t>Mouriri subumbellata</t>
  </si>
  <si>
    <t>Mouriri trunciflora</t>
  </si>
  <si>
    <t>Mouriri vernicosa</t>
  </si>
  <si>
    <t>Ossaea angustifolia</t>
  </si>
  <si>
    <t>Ossaea</t>
  </si>
  <si>
    <t>Ossaea marginata</t>
  </si>
  <si>
    <t>Pleroma caissara</t>
  </si>
  <si>
    <t>Pleroma</t>
  </si>
  <si>
    <t>Pleroma candolleanum</t>
  </si>
  <si>
    <t>Pleroma fothergillii</t>
  </si>
  <si>
    <t>Pleroma mutabilis</t>
  </si>
  <si>
    <t>Pleroma stenocarpa</t>
  </si>
  <si>
    <t>Pleroma trichopoda</t>
  </si>
  <si>
    <t>Stanmarkia medialis</t>
  </si>
  <si>
    <t>Stanmarkia</t>
  </si>
  <si>
    <t>Tibouchina dusenii</t>
  </si>
  <si>
    <t>Tibouchina</t>
  </si>
  <si>
    <t>Tibouchina papyrus</t>
  </si>
  <si>
    <t>Tibouchina pilosa</t>
  </si>
  <si>
    <t>Tibouchina pulchra</t>
  </si>
  <si>
    <t>Tibouchina regnellii</t>
  </si>
  <si>
    <t>Tibouchina reitzii</t>
  </si>
  <si>
    <t>Tibouchina robusta</t>
  </si>
  <si>
    <t>Tibouchina sellowiana</t>
  </si>
  <si>
    <t>Tococa coronata</t>
  </si>
  <si>
    <t>Tococa</t>
  </si>
  <si>
    <t>Tococa guianensis</t>
  </si>
  <si>
    <t>Tococa subciliata</t>
  </si>
  <si>
    <t>Trembleya parviflora</t>
  </si>
  <si>
    <t>Trembleya</t>
  </si>
  <si>
    <t>Cabralea canjerana</t>
  </si>
  <si>
    <t>Cabralea</t>
  </si>
  <si>
    <t>Cabralea polytricha</t>
  </si>
  <si>
    <t>Cedrela fissilis</t>
  </si>
  <si>
    <t>Cedrela</t>
  </si>
  <si>
    <t>Cedrela oaxacensis</t>
  </si>
  <si>
    <t>Cedrela odorata</t>
  </si>
  <si>
    <t>Cedrela salvadorensis</t>
  </si>
  <si>
    <t>Cedrela tonduzii</t>
  </si>
  <si>
    <t>Guarea carinata</t>
  </si>
  <si>
    <t>Guarea convergens</t>
  </si>
  <si>
    <t>Guarea glabra</t>
  </si>
  <si>
    <t>Guarea gomma</t>
  </si>
  <si>
    <t>Guarea guidonia</t>
  </si>
  <si>
    <t>Guarea kunthiana</t>
  </si>
  <si>
    <t>Guarea macrophylla</t>
  </si>
  <si>
    <t>Guarea mexicana</t>
  </si>
  <si>
    <t>Guarea pubescens</t>
  </si>
  <si>
    <t>Guarea scabra</t>
  </si>
  <si>
    <t>Guarea silvatica</t>
  </si>
  <si>
    <t>Swietenia humilis</t>
  </si>
  <si>
    <t>Swietenia</t>
  </si>
  <si>
    <t>Swietenia macrophylla</t>
  </si>
  <si>
    <t>Trichilia americana</t>
  </si>
  <si>
    <t>Trichilia</t>
  </si>
  <si>
    <t>Trichilia appendiculata</t>
  </si>
  <si>
    <t>Trichilia areolata</t>
  </si>
  <si>
    <t>Trichilia casaretti</t>
  </si>
  <si>
    <t>Trichilia catigua</t>
  </si>
  <si>
    <t>Trichilia cipo</t>
  </si>
  <si>
    <t>Trichilia claussenii</t>
  </si>
  <si>
    <t>Trichilia elegans</t>
  </si>
  <si>
    <t>Trichilia erythrocarpa</t>
  </si>
  <si>
    <t>Trichilia fasciculata</t>
  </si>
  <si>
    <t>Trichilia glabra</t>
  </si>
  <si>
    <t>Trichilia havanensis</t>
  </si>
  <si>
    <t>Trichilia hirta</t>
  </si>
  <si>
    <t>Trichilia inaequilatera</t>
  </si>
  <si>
    <t>Trichilia lepidota</t>
  </si>
  <si>
    <t>Trichilia martiana</t>
  </si>
  <si>
    <t>Trichilia micrantha</t>
  </si>
  <si>
    <t>Trichilia micropetala</t>
  </si>
  <si>
    <t>Trichilia minutiflora</t>
  </si>
  <si>
    <t>Trichilia moschata</t>
  </si>
  <si>
    <t>Trichilia pallida</t>
  </si>
  <si>
    <t>Trichilia pleeana</t>
  </si>
  <si>
    <t>Trichilia quadrijuga</t>
  </si>
  <si>
    <t>Trichilia rubra</t>
  </si>
  <si>
    <t>Trichilia schomburgkii</t>
  </si>
  <si>
    <t>Trichilia septentrionalis</t>
  </si>
  <si>
    <t>Trichilia silvatica</t>
  </si>
  <si>
    <t>Trichilia singularis</t>
  </si>
  <si>
    <t>Trichilia solitudinis</t>
  </si>
  <si>
    <t>Trichilia stellato</t>
  </si>
  <si>
    <t>Trichilia tetrapetala</t>
  </si>
  <si>
    <t>Trichilia trifolia</t>
  </si>
  <si>
    <t>Abuta grandifolia</t>
  </si>
  <si>
    <t>Abuta</t>
  </si>
  <si>
    <t>Menispermaceae</t>
  </si>
  <si>
    <t>Abuta sandwithiana</t>
  </si>
  <si>
    <t>Hyperbaena mexicana</t>
  </si>
  <si>
    <t>Hyperbaena</t>
  </si>
  <si>
    <t>Hyperbaena winzerlingii</t>
  </si>
  <si>
    <t>Emmotum floribundum</t>
  </si>
  <si>
    <t>Emmotum</t>
  </si>
  <si>
    <t>Metteniusaceae</t>
  </si>
  <si>
    <t>Metteniusales</t>
  </si>
  <si>
    <t>Emmotum nitens</t>
  </si>
  <si>
    <t>Emmotum orbiculatum</t>
  </si>
  <si>
    <t>Oecopetalum mexicanum</t>
  </si>
  <si>
    <t>Oecopetalum</t>
  </si>
  <si>
    <t>Ottoschulzia pallida</t>
  </si>
  <si>
    <t>Ottoschulzia</t>
  </si>
  <si>
    <t>Hennecartia omphalandra</t>
  </si>
  <si>
    <t>Hennecartia</t>
  </si>
  <si>
    <t>Monimiaceae</t>
  </si>
  <si>
    <t>Macropeplus ligustrinus</t>
  </si>
  <si>
    <t>Macropeplus</t>
  </si>
  <si>
    <t>Mollinedia acutissima</t>
  </si>
  <si>
    <t>Mollinedia</t>
  </si>
  <si>
    <t>Mollinedia blumenaviana</t>
  </si>
  <si>
    <t>Mollinedia boracensis</t>
  </si>
  <si>
    <t>Mollinedia calodonta</t>
  </si>
  <si>
    <t>Mollinedia clavigera</t>
  </si>
  <si>
    <t>Mollinedia elegans</t>
  </si>
  <si>
    <t>Mollinedia eugeniifolia</t>
  </si>
  <si>
    <t>Mollinedia fruticulosa</t>
  </si>
  <si>
    <t>Mollinedia howeana</t>
  </si>
  <si>
    <t>Mollinedia luizae</t>
  </si>
  <si>
    <t>Mollinedia oligantha</t>
  </si>
  <si>
    <t>Mollinedia ovata</t>
  </si>
  <si>
    <t>Mollinedia pallida</t>
  </si>
  <si>
    <t>Mollinedia schottiana</t>
  </si>
  <si>
    <t>Mollinedia triflora</t>
  </si>
  <si>
    <t>Mollinedia uleana</t>
  </si>
  <si>
    <t>Mollinedia viridiflora</t>
  </si>
  <si>
    <t>Mollinedia widgrenii</t>
  </si>
  <si>
    <t>Peumus</t>
  </si>
  <si>
    <t>Bagassa guianensis</t>
  </si>
  <si>
    <t>Bagassa</t>
  </si>
  <si>
    <t>Batocarpus amazonicus</t>
  </si>
  <si>
    <t>Batocarpus</t>
  </si>
  <si>
    <t>Brosimum acutifolium</t>
  </si>
  <si>
    <t>Brosimum alicastrum</t>
  </si>
  <si>
    <t>Brosimum costaricanum</t>
  </si>
  <si>
    <t>Brosimum glaziovii</t>
  </si>
  <si>
    <t>Brosimum guianense</t>
  </si>
  <si>
    <t>Brosimum lactescens</t>
  </si>
  <si>
    <t>Brosimum parinarioides</t>
  </si>
  <si>
    <t>Brosimum potabile</t>
  </si>
  <si>
    <t>Brosimum rubescens</t>
  </si>
  <si>
    <t>Brosimum utile</t>
  </si>
  <si>
    <t>Castilla ulei</t>
  </si>
  <si>
    <t>Clarisia biflora</t>
  </si>
  <si>
    <t>Clarisia</t>
  </si>
  <si>
    <t>Clarisia ilicifolia</t>
  </si>
  <si>
    <t>Clarisia racemosa</t>
  </si>
  <si>
    <t>Ficus adhatodifolia</t>
  </si>
  <si>
    <t>Ficus</t>
  </si>
  <si>
    <t>Ficus albert</t>
  </si>
  <si>
    <t>Ficus americana</t>
  </si>
  <si>
    <t>Ficus apollinaris</t>
  </si>
  <si>
    <t>Ficus aripuanensis</t>
  </si>
  <si>
    <t>Ficus aurea</t>
  </si>
  <si>
    <t>Ficus bahiensis</t>
  </si>
  <si>
    <t>Ficus bonijesulapensis</t>
  </si>
  <si>
    <t>Ficus broadwayi</t>
  </si>
  <si>
    <t>Ficus caballina</t>
  </si>
  <si>
    <t>Ficus cahuitensis</t>
  </si>
  <si>
    <t>Ficus calyptroceras</t>
  </si>
  <si>
    <t>Ficus carautana</t>
  </si>
  <si>
    <t>Ficus catappifolia</t>
  </si>
  <si>
    <t>Ficus cestrifolia</t>
  </si>
  <si>
    <t>Ficus christianii</t>
  </si>
  <si>
    <t>Ficus citrifolia</t>
  </si>
  <si>
    <t>Ficus coerulescens</t>
  </si>
  <si>
    <t>Ficus colubrinae</t>
  </si>
  <si>
    <t>Ficus costaricana</t>
  </si>
  <si>
    <t>Ficus cotinifolia</t>
  </si>
  <si>
    <t>Ficus crassinervia</t>
  </si>
  <si>
    <t>Ficus cremersii</t>
  </si>
  <si>
    <t>Ficus crocata</t>
  </si>
  <si>
    <t>Ficus donnell</t>
  </si>
  <si>
    <t>Ficus duckeana</t>
  </si>
  <si>
    <t>Ficus enormis</t>
  </si>
  <si>
    <t>Ficus ernanii</t>
  </si>
  <si>
    <t>Ficus eximia</t>
  </si>
  <si>
    <t>Ficus goiana</t>
  </si>
  <si>
    <t>Ficus gomelleira</t>
  </si>
  <si>
    <t>Ficus hatschbachii</t>
  </si>
  <si>
    <t>Ficus insipida</t>
  </si>
  <si>
    <t>Ficus krukovii</t>
  </si>
  <si>
    <t>Ficus lagoensis</t>
  </si>
  <si>
    <t>Ficus luschnathiana</t>
  </si>
  <si>
    <t>Ficus malacocarpa</t>
  </si>
  <si>
    <t>Ficus matiziana</t>
  </si>
  <si>
    <t>Ficus maxima</t>
  </si>
  <si>
    <t>Ficus nymphaeifolia</t>
  </si>
  <si>
    <t>Ficus obtusifolia</t>
  </si>
  <si>
    <t>Ficus obtusiuscula</t>
  </si>
  <si>
    <t>Ficus pakkensis</t>
  </si>
  <si>
    <t>Ficus pallida</t>
  </si>
  <si>
    <t>Ficus paraensis</t>
  </si>
  <si>
    <t>Ficus pertusa</t>
  </si>
  <si>
    <t>Ficus piresiana</t>
  </si>
  <si>
    <t>Ficus popenoei</t>
  </si>
  <si>
    <t>Ficus pulchella</t>
  </si>
  <si>
    <t>Ficus schippii</t>
  </si>
  <si>
    <t>Ficus schumacheri</t>
  </si>
  <si>
    <t>Ficus trigona</t>
  </si>
  <si>
    <t>Ficus turrialbana</t>
  </si>
  <si>
    <t>Ficus velutina</t>
  </si>
  <si>
    <t>Ficus yoponensis</t>
  </si>
  <si>
    <t>Helianthostylis sprucei</t>
  </si>
  <si>
    <t>Helianthostylis</t>
  </si>
  <si>
    <t>Helicostylis elegans</t>
  </si>
  <si>
    <t>Helicostylis</t>
  </si>
  <si>
    <t>Helicostylis pedunculata</t>
  </si>
  <si>
    <t>Helicostylis scabra</t>
  </si>
  <si>
    <t>Helicostylis tomentosa</t>
  </si>
  <si>
    <t>Maclura tinctoria</t>
  </si>
  <si>
    <t>Maclura</t>
  </si>
  <si>
    <t>Maquira calophylla</t>
  </si>
  <si>
    <t>Maquira</t>
  </si>
  <si>
    <t>Maquira coriacea</t>
  </si>
  <si>
    <t>Maquira guianensis</t>
  </si>
  <si>
    <t>Maquira sclerophylla</t>
  </si>
  <si>
    <t>Morus celtidifolia</t>
  </si>
  <si>
    <t>Morus</t>
  </si>
  <si>
    <t>Morus insignis</t>
  </si>
  <si>
    <t>Naucleopsis caloneura</t>
  </si>
  <si>
    <t>Naucleopsis concinna</t>
  </si>
  <si>
    <t>Naucleopsis glabra</t>
  </si>
  <si>
    <t>Naucleopsis inaequalis</t>
  </si>
  <si>
    <t>Naucleopsis macrophylla</t>
  </si>
  <si>
    <t>Naucleopsis stipularis</t>
  </si>
  <si>
    <t>Perebea guianensis</t>
  </si>
  <si>
    <t>Perebea</t>
  </si>
  <si>
    <t>Perebea mollis</t>
  </si>
  <si>
    <t>Perebea rubra</t>
  </si>
  <si>
    <t>Poulsenia armata</t>
  </si>
  <si>
    <t>Poulsenia</t>
  </si>
  <si>
    <t>Pseudolmedia glabrata</t>
  </si>
  <si>
    <t>Pseudolmedia</t>
  </si>
  <si>
    <t>Pseudolmedia hirtula</t>
  </si>
  <si>
    <t>Pseudolmedia laevigata</t>
  </si>
  <si>
    <t>Pseudolmedia laevis</t>
  </si>
  <si>
    <t>Pseudolmedia macrophylla</t>
  </si>
  <si>
    <t>Pseudolmedia rigida</t>
  </si>
  <si>
    <t>Pseudolmedia spuria</t>
  </si>
  <si>
    <t>Sorocea bonplandii</t>
  </si>
  <si>
    <t>Sorocea</t>
  </si>
  <si>
    <t>Sorocea briquetii</t>
  </si>
  <si>
    <t>Sorocea guilleminiana</t>
  </si>
  <si>
    <t>Sorocea hilarii</t>
  </si>
  <si>
    <t>Sorocea muriculata</t>
  </si>
  <si>
    <t>Sorocea pubivena</t>
  </si>
  <si>
    <t>Sorocea sprucei</t>
  </si>
  <si>
    <t>Trophis cuspidata</t>
  </si>
  <si>
    <t>Trophis</t>
  </si>
  <si>
    <t>Trophis mexicana</t>
  </si>
  <si>
    <t>Trophis racemosa</t>
  </si>
  <si>
    <t>Trymatococcus amazonicus</t>
  </si>
  <si>
    <t>Trymatococcus</t>
  </si>
  <si>
    <t>Muntingia calabura</t>
  </si>
  <si>
    <t>Muntingia</t>
  </si>
  <si>
    <t>Muntingiaceae</t>
  </si>
  <si>
    <t>Curitiba prismatica</t>
  </si>
  <si>
    <t>Curitiba</t>
  </si>
  <si>
    <t>Myricaceae</t>
  </si>
  <si>
    <t>Morella cerifera</t>
  </si>
  <si>
    <t>Morella</t>
  </si>
  <si>
    <t>Morella lindeniana</t>
  </si>
  <si>
    <t>Compsoneura mexicana</t>
  </si>
  <si>
    <t>Compsoneura</t>
  </si>
  <si>
    <t>Myristicaceae</t>
  </si>
  <si>
    <t>Compsoneura sprucei</t>
  </si>
  <si>
    <t>Compsoneura ulei</t>
  </si>
  <si>
    <t>Iryanthera elliptica</t>
  </si>
  <si>
    <t>Iryanthera</t>
  </si>
  <si>
    <t>Iryanthera grandis</t>
  </si>
  <si>
    <t>Iryanthera hostmannii</t>
  </si>
  <si>
    <t>Iryanthera juruensis</t>
  </si>
  <si>
    <t>Iryanthera laevis</t>
  </si>
  <si>
    <t>Iryanthera lancifolia</t>
  </si>
  <si>
    <t>Iryanthera macrophylla</t>
  </si>
  <si>
    <t>Iryanthera paradoxa</t>
  </si>
  <si>
    <t>Iryanthera paraensis</t>
  </si>
  <si>
    <t>Iryanthera tessmannii</t>
  </si>
  <si>
    <t>Osteophloeum platyspermum</t>
  </si>
  <si>
    <t>Osteophloeum</t>
  </si>
  <si>
    <t>Virola albidiflora</t>
  </si>
  <si>
    <t>Virola</t>
  </si>
  <si>
    <t>Virola bicuhyba</t>
  </si>
  <si>
    <t>Virola calophylla</t>
  </si>
  <si>
    <t>Virola elongata</t>
  </si>
  <si>
    <t>Virola gardneri</t>
  </si>
  <si>
    <t>Virola koschnyi</t>
  </si>
  <si>
    <t>Virola malmei</t>
  </si>
  <si>
    <t>Virola michelii</t>
  </si>
  <si>
    <t>Virola minutiflora</t>
  </si>
  <si>
    <t>Virola mollissima</t>
  </si>
  <si>
    <t>Virola multicostata</t>
  </si>
  <si>
    <t>Virola pavonis</t>
  </si>
  <si>
    <t>Virola peruviana</t>
  </si>
  <si>
    <t>Virola sebifera</t>
  </si>
  <si>
    <t>Virola sessilis</t>
  </si>
  <si>
    <t>Virola subsessilis</t>
  </si>
  <si>
    <t>Virola surinamensis</t>
  </si>
  <si>
    <t>Virola urbaniana</t>
  </si>
  <si>
    <t>Virola venosa</t>
  </si>
  <si>
    <t>Amomyrtus</t>
  </si>
  <si>
    <t>Amomyrtus meli</t>
  </si>
  <si>
    <t>Blepharocalyx</t>
  </si>
  <si>
    <t>Blepharocalyx salicifolius</t>
  </si>
  <si>
    <t>Calyptranthes amoena</t>
  </si>
  <si>
    <t>Calyptranthes</t>
  </si>
  <si>
    <t>Calyptranthes brasiliensis</t>
  </si>
  <si>
    <t>Calyptranthes chiapensis</t>
  </si>
  <si>
    <t>Calyptranthes chytraculia</t>
  </si>
  <si>
    <t>Calyptranthes clusiifolia</t>
  </si>
  <si>
    <t>Calyptranthes concinna</t>
  </si>
  <si>
    <t>Calyptranthes crebra</t>
  </si>
  <si>
    <t>Calyptranthes cuspidata</t>
  </si>
  <si>
    <t>Calyptranthes densiflora</t>
  </si>
  <si>
    <t>Calyptranthes fasciculata</t>
  </si>
  <si>
    <t>Calyptranthes grammica</t>
  </si>
  <si>
    <t>Calyptranthes grandifolia</t>
  </si>
  <si>
    <t>Calyptranthes hatschbachii</t>
  </si>
  <si>
    <t>Calyptranthes hylobates</t>
  </si>
  <si>
    <t>Calyptranthes karlingii</t>
  </si>
  <si>
    <t>Calyptranthes karwinskyana</t>
  </si>
  <si>
    <t>Calyptranthes lanceolata</t>
  </si>
  <si>
    <t>Calyptranthes lindeniana</t>
  </si>
  <si>
    <t>Calyptranthes lucida</t>
  </si>
  <si>
    <t>Calyptranthes macrantha</t>
  </si>
  <si>
    <t>Calyptranthes macrophylla</t>
  </si>
  <si>
    <t>Calyptranthes mayana</t>
  </si>
  <si>
    <t>Calyptranthes megistophylla</t>
  </si>
  <si>
    <t>Calyptranthes millspaughii</t>
  </si>
  <si>
    <t>Calyptranthes obovata</t>
  </si>
  <si>
    <t>Calyptranthes ovalifolia</t>
  </si>
  <si>
    <t>Calyptranthes pallens</t>
  </si>
  <si>
    <t>Calyptranthes paniculata</t>
  </si>
  <si>
    <t>Calyptranthes paxillata</t>
  </si>
  <si>
    <t>Calyptranthes perlaevigata</t>
  </si>
  <si>
    <t>Calyptranthes pileata</t>
  </si>
  <si>
    <t>Calyptranthes rubella</t>
  </si>
  <si>
    <t>Calyptranthes salamensis</t>
  </si>
  <si>
    <t>Calyptranthes schiedeana</t>
  </si>
  <si>
    <t>Calyptranthes speciosa</t>
  </si>
  <si>
    <t>Calyptranthes strigipes</t>
  </si>
  <si>
    <t>Calyptranthes tonii</t>
  </si>
  <si>
    <t>Calyptranthes tricona</t>
  </si>
  <si>
    <t>Calyptranthes widgreniana</t>
  </si>
  <si>
    <t>Campomanesia eugenioides</t>
  </si>
  <si>
    <t>Campomanesia guaviroba</t>
  </si>
  <si>
    <t>Campomanesia guazumifolia</t>
  </si>
  <si>
    <t>Campomanesia neriiflora</t>
  </si>
  <si>
    <t>Campomanesia sessiliflora</t>
  </si>
  <si>
    <t>Campomanesia velutina</t>
  </si>
  <si>
    <t>Campomanesia xanthocarpa</t>
  </si>
  <si>
    <t>Chamguava gentlei</t>
  </si>
  <si>
    <t>Chamguava</t>
  </si>
  <si>
    <t>Chamguava schippii</t>
  </si>
  <si>
    <t>Eugenia acapulcensis</t>
  </si>
  <si>
    <t>Eugenia acutata</t>
  </si>
  <si>
    <t>Eugenia aeruginea</t>
  </si>
  <si>
    <t>Eugenia amatenangensis</t>
  </si>
  <si>
    <t>Eugenia angelyana</t>
  </si>
  <si>
    <t>Eugenia astringens</t>
  </si>
  <si>
    <t>Eugenia aurata</t>
  </si>
  <si>
    <t>Eugenia axillaris</t>
  </si>
  <si>
    <t>Eugenia bacopari</t>
  </si>
  <si>
    <t>Eugenia balancanensis</t>
  </si>
  <si>
    <t>Eugenia beaurepairiana</t>
  </si>
  <si>
    <t>Eugenia biflora</t>
  </si>
  <si>
    <t>Eugenia brasiliensis</t>
  </si>
  <si>
    <t>Eugenia breedlovei</t>
  </si>
  <si>
    <t>Eugenia brevistyla</t>
  </si>
  <si>
    <t>Eugenia brunneopubescens</t>
  </si>
  <si>
    <t>Eugenia bumelioides</t>
  </si>
  <si>
    <t>Eugenia burkartiana</t>
  </si>
  <si>
    <t>Eugenia cachoeirensis</t>
  </si>
  <si>
    <t>Eugenia candolleana</t>
  </si>
  <si>
    <t>Eugenia capitulifera</t>
  </si>
  <si>
    <t>Eugenia capuli</t>
  </si>
  <si>
    <t>Eugenia capulioides</t>
  </si>
  <si>
    <t>Eugenia catharinae</t>
  </si>
  <si>
    <t>Eugenia catharinensis</t>
  </si>
  <si>
    <t>Eugenia cerasiflora</t>
  </si>
  <si>
    <t>Eugenia cereja</t>
  </si>
  <si>
    <t>Eugenia chiapensis</t>
  </si>
  <si>
    <t>Eugenia chlorophylla</t>
  </si>
  <si>
    <t>Eugenia choapamensis</t>
  </si>
  <si>
    <t>Eugenia citrifolia</t>
  </si>
  <si>
    <t>Eugenia citroides</t>
  </si>
  <si>
    <t>Eugenia complicata</t>
  </si>
  <si>
    <t>Eugenia convexinervia</t>
  </si>
  <si>
    <t>Eugenia copacabanensis</t>
  </si>
  <si>
    <t>Eugenia cuprea</t>
  </si>
  <si>
    <t>Eugenia cupulata</t>
  </si>
  <si>
    <t>Eugenia densiracemosa</t>
  </si>
  <si>
    <t>Eugenia dittocrepis</t>
  </si>
  <si>
    <t>Eugenia dodonaeifolia</t>
  </si>
  <si>
    <t>Eugenia domingensis</t>
  </si>
  <si>
    <t>Eugenia duarteana</t>
  </si>
  <si>
    <t>Eugenia dysenterica</t>
  </si>
  <si>
    <t>Eugenia egensis</t>
  </si>
  <si>
    <t>Eugenia excelsa</t>
  </si>
  <si>
    <t>Eugenia ferreiraeana</t>
  </si>
  <si>
    <t>Eugenia flavescens</t>
  </si>
  <si>
    <t>Eugenia flavoviridis</t>
  </si>
  <si>
    <t>Eugenia florida</t>
  </si>
  <si>
    <t>Eugenia foetida</t>
  </si>
  <si>
    <t>Eugenia francavilleana</t>
  </si>
  <si>
    <t>Eugenia galalonensis</t>
  </si>
  <si>
    <t>Eugenia gaumeri</t>
  </si>
  <si>
    <t>Eugenia glabrescens</t>
  </si>
  <si>
    <t>Eugenia gracillima</t>
  </si>
  <si>
    <t>Eugenia guatemalensis</t>
  </si>
  <si>
    <t>Eugenia handroana</t>
  </si>
  <si>
    <t>Eugenia handroi</t>
  </si>
  <si>
    <t>Eugenia hartmanniae</t>
  </si>
  <si>
    <t>Eugenia hatschbachii</t>
  </si>
  <si>
    <t>Eugenia hiemalis</t>
  </si>
  <si>
    <t>Eugenia hypargyrea</t>
  </si>
  <si>
    <t>Eugenia imaruiensis</t>
  </si>
  <si>
    <t>Eugenia inundata</t>
  </si>
  <si>
    <t>Eugenia involucrata</t>
  </si>
  <si>
    <t>Eugenia joenssonii</t>
  </si>
  <si>
    <t>Eugenia karwinskyana</t>
  </si>
  <si>
    <t>Eugenia kleinii</t>
  </si>
  <si>
    <t>Eugenia koepperi</t>
  </si>
  <si>
    <t>Eugenia krapovickasiana</t>
  </si>
  <si>
    <t>Eugenia laevis</t>
  </si>
  <si>
    <t>Eugenia lambertiana</t>
  </si>
  <si>
    <t>Eugenia leptoclada</t>
  </si>
  <si>
    <t>Eugenia letreroana</t>
  </si>
  <si>
    <t>Eugenia ligustrina</t>
  </si>
  <si>
    <t>Eugenia livida</t>
  </si>
  <si>
    <t>Eugenia longipedunculata</t>
  </si>
  <si>
    <t>Eugenia longiracemosa</t>
  </si>
  <si>
    <t>Eugenia luschnathiana</t>
  </si>
  <si>
    <t>Eugenia macrobracteolata</t>
  </si>
  <si>
    <t>Eugenia magnibracteolata</t>
  </si>
  <si>
    <t>Eugenia malacantha</t>
  </si>
  <si>
    <t>Eugenia mansoi</t>
  </si>
  <si>
    <t>Eugenia matogrossensis</t>
  </si>
  <si>
    <t>Eugenia matudae</t>
  </si>
  <si>
    <t>Eugenia megaflora</t>
  </si>
  <si>
    <t>Eugenia melanogyna</t>
  </si>
  <si>
    <t>Eugenia membranifolia</t>
  </si>
  <si>
    <t>Eugenia moschata</t>
  </si>
  <si>
    <t>Eugenia mosenii</t>
  </si>
  <si>
    <t>Eugenia multicostata</t>
  </si>
  <si>
    <t>Eugenia myrciariifolia</t>
  </si>
  <si>
    <t>Eugenia neoglomerata</t>
  </si>
  <si>
    <t>Eugenia neomyrtifolia</t>
  </si>
  <si>
    <t>Eugenia neosilvestris</t>
  </si>
  <si>
    <t>Eugenia neotristis</t>
  </si>
  <si>
    <t>Eugenia nigrita</t>
  </si>
  <si>
    <t>Eugenia nutans</t>
  </si>
  <si>
    <t>Eugenia oblongata</t>
  </si>
  <si>
    <t>Eugenia oeidocarpa</t>
  </si>
  <si>
    <t>Eugenia oerstediana</t>
  </si>
  <si>
    <t>Eugenia omissa</t>
  </si>
  <si>
    <t>Eugenia ophthalmantha</t>
  </si>
  <si>
    <t>Eugenia ovandensis</t>
  </si>
  <si>
    <t>Eugenia pachyclada</t>
  </si>
  <si>
    <t>Eugenia pantagensis</t>
  </si>
  <si>
    <t>Eugenia paracatuana</t>
  </si>
  <si>
    <t>Eugenia patens</t>
  </si>
  <si>
    <t>Eugenia patrisii</t>
  </si>
  <si>
    <t>Eugenia percivalii</t>
  </si>
  <si>
    <t>Eugenia percrenata</t>
  </si>
  <si>
    <t>Eugenia piloensis</t>
  </si>
  <si>
    <t>Eugenia piresiana</t>
  </si>
  <si>
    <t>Eugenia pisiformis</t>
  </si>
  <si>
    <t>Eugenia platysema</t>
  </si>
  <si>
    <t>Eugenia pluriflora</t>
  </si>
  <si>
    <t>Eugenia polystachya</t>
  </si>
  <si>
    <t>Eugenia praeterita</t>
  </si>
  <si>
    <t>Eugenia prasina</t>
  </si>
  <si>
    <t>Eugenia pruinosa</t>
  </si>
  <si>
    <t>Eugenia pseudomalacantha</t>
  </si>
  <si>
    <t>Eugenia pseudopsidium</t>
  </si>
  <si>
    <t>Eugenia punicifolia</t>
  </si>
  <si>
    <t>Eugenia pyrifera</t>
  </si>
  <si>
    <t>Eugenia pyriformis</t>
  </si>
  <si>
    <t>Eugenia ramboi</t>
  </si>
  <si>
    <t>Eugenia ramiflora</t>
  </si>
  <si>
    <t>Eugenia ravenii</t>
  </si>
  <si>
    <t>Eugenia rekoi</t>
  </si>
  <si>
    <t>Eugenia repanda</t>
  </si>
  <si>
    <t>Eugenia rhombea</t>
  </si>
  <si>
    <t>Eugenia rinconiensis</t>
  </si>
  <si>
    <t>Eugenia riograndis</t>
  </si>
  <si>
    <t>Eugenia rostrifolia</t>
  </si>
  <si>
    <t>Eugenia rotundicosta</t>
  </si>
  <si>
    <t>Eugenia rubella</t>
  </si>
  <si>
    <t>Eugenia salamensis</t>
  </si>
  <si>
    <t>Eugenia savannarum</t>
  </si>
  <si>
    <t>Eugenia sclerocalyx</t>
  </si>
  <si>
    <t>Eugenia siltepecana</t>
  </si>
  <si>
    <t>Eugenia sonderiana</t>
  </si>
  <si>
    <t>Eugenia sparsa</t>
  </si>
  <si>
    <t>Eugenia speciosa</t>
  </si>
  <si>
    <t>Eugenia squamiflora</t>
  </si>
  <si>
    <t>Eugenia standleyi</t>
  </si>
  <si>
    <t>Eugenia stictopetala</t>
  </si>
  <si>
    <t>Eugenia stigmatosa</t>
  </si>
  <si>
    <t>Eugenia subavenia</t>
  </si>
  <si>
    <t>Eugenia suberosa</t>
  </si>
  <si>
    <t>Eugenia subterminalis</t>
  </si>
  <si>
    <t>Eugenia sulcata</t>
  </si>
  <si>
    <t>Eugenia teapensis</t>
  </si>
  <si>
    <t>Eugenia ternatifolia</t>
  </si>
  <si>
    <t>Eugenia tikalana</t>
  </si>
  <si>
    <t>Eugenia tonii</t>
  </si>
  <si>
    <t>Eugenia trikii</t>
  </si>
  <si>
    <t>Eugenia trunciflora</t>
  </si>
  <si>
    <t>Eugenia uliginosa</t>
  </si>
  <si>
    <t>Eugenia uniflora</t>
  </si>
  <si>
    <t>Eugenia uruguayensis</t>
  </si>
  <si>
    <t>Eugenia venezuelensis</t>
  </si>
  <si>
    <t>Eugenia verapazensis</t>
  </si>
  <si>
    <t>Eugenia verticillata</t>
  </si>
  <si>
    <t>Eugenia vesca</t>
  </si>
  <si>
    <t>Eugenia vetula</t>
  </si>
  <si>
    <t>Eugenia viridiflora</t>
  </si>
  <si>
    <t>Eugenia wentii</t>
  </si>
  <si>
    <t>Eugenia winzerlingii</t>
  </si>
  <si>
    <t>Eugenia xalapensis</t>
  </si>
  <si>
    <t>Eugenia yautepecana</t>
  </si>
  <si>
    <t>Legrandia concinna</t>
  </si>
  <si>
    <t>Legrandia</t>
  </si>
  <si>
    <t>Luma apiculata</t>
  </si>
  <si>
    <t>Luma</t>
  </si>
  <si>
    <t>Marlierea bipennis</t>
  </si>
  <si>
    <t>Marlierea</t>
  </si>
  <si>
    <t>Marlierea caudata</t>
  </si>
  <si>
    <t>Marlierea excoriata</t>
  </si>
  <si>
    <t>Marlierea glabra</t>
  </si>
  <si>
    <t>Marlierea krapovickae</t>
  </si>
  <si>
    <t>Marlierea lituatinervia</t>
  </si>
  <si>
    <t>Marlierea riedeliana</t>
  </si>
  <si>
    <t>Marlierea spruceana</t>
  </si>
  <si>
    <t>Marlierea suaveolens</t>
  </si>
  <si>
    <t>Marlierea tomentosa</t>
  </si>
  <si>
    <t>Marlierea umbraticola</t>
  </si>
  <si>
    <t>Marlierea velutina</t>
  </si>
  <si>
    <t>Mosiera contrerasii</t>
  </si>
  <si>
    <t>Mosiera</t>
  </si>
  <si>
    <t>Myrceugenia acutata</t>
  </si>
  <si>
    <t>Myrceugenia</t>
  </si>
  <si>
    <t>Myrceugenia acutiflora</t>
  </si>
  <si>
    <t>Myrceugenia alpigena</t>
  </si>
  <si>
    <t>Myrceugenia bananalensis</t>
  </si>
  <si>
    <t>Myrceugenia bocaiuvensis</t>
  </si>
  <si>
    <t>Myrceugenia bracteosa</t>
  </si>
  <si>
    <t>Myrceugenia brevipedicellata</t>
  </si>
  <si>
    <t>Myrceugenia campestris</t>
  </si>
  <si>
    <t>Myrceugenia chrysocarpa</t>
  </si>
  <si>
    <t>Myrceugenia colchaguensis</t>
  </si>
  <si>
    <t>Myrceugenia cucullata</t>
  </si>
  <si>
    <t>Myrceugenia euosma</t>
  </si>
  <si>
    <t>Myrceugenia exsucca</t>
  </si>
  <si>
    <t>Myrceugenia foveolata</t>
  </si>
  <si>
    <t>Myrceugenia gertii</t>
  </si>
  <si>
    <t>Myrceugenia glaucescens</t>
  </si>
  <si>
    <t>Myrceugenia hamoniana</t>
  </si>
  <si>
    <t>Myrceugenia hoehnei</t>
  </si>
  <si>
    <t>Myrceugenia kleinii</t>
  </si>
  <si>
    <t>Myrceugenia lanceolata</t>
  </si>
  <si>
    <t>Myrceugenia mesomischa</t>
  </si>
  <si>
    <t>Myrceugenia myrtoides</t>
  </si>
  <si>
    <t>Myrceugenia obtusa</t>
  </si>
  <si>
    <t>Myrceugenia ovalifolia</t>
  </si>
  <si>
    <t>Myrceugenia ovata</t>
  </si>
  <si>
    <t>Myrceugenia oxysepala</t>
  </si>
  <si>
    <t>Myrceugenia parvifolia</t>
  </si>
  <si>
    <t>Myrceugenia pilotantha</t>
  </si>
  <si>
    <t>Myrceugenia planipes</t>
  </si>
  <si>
    <t>Myrceugenia reitzii</t>
  </si>
  <si>
    <t>Myrceugenia rufescens</t>
  </si>
  <si>
    <t>Myrceugenia scutellata</t>
  </si>
  <si>
    <t>Myrceugenia seriatoramosa</t>
  </si>
  <si>
    <t>Myrceugenia venosa</t>
  </si>
  <si>
    <t>Myrcia aethusa</t>
  </si>
  <si>
    <t>Myrcia</t>
  </si>
  <si>
    <t>Myrcia albotomentosa</t>
  </si>
  <si>
    <t>Myrcia aliena</t>
  </si>
  <si>
    <t>Myrcia amazonica</t>
  </si>
  <si>
    <t>Myrcia anacardiifolia</t>
  </si>
  <si>
    <t>Myrcia atropilosa</t>
  </si>
  <si>
    <t>Myrcia bella</t>
  </si>
  <si>
    <t>Myrcia bracteata</t>
  </si>
  <si>
    <t>Myrcia brasiliae</t>
  </si>
  <si>
    <t>Myrcia brasiliensis</t>
  </si>
  <si>
    <t>Myrcia calyptranthoides</t>
  </si>
  <si>
    <t>Myrcia camapuanensis</t>
  </si>
  <si>
    <t>Myrcia catharinensis</t>
  </si>
  <si>
    <t>Myrcia citrifolia</t>
  </si>
  <si>
    <t>Myrcia clusiifolia</t>
  </si>
  <si>
    <t>Myrcia cujabensis</t>
  </si>
  <si>
    <t>Myrcia decorticans</t>
  </si>
  <si>
    <t>Myrcia diaphana</t>
  </si>
  <si>
    <t>Myrcia dichrophylla</t>
  </si>
  <si>
    <t>Myrcia eriopus</t>
  </si>
  <si>
    <t>Myrcia eugeniopsoides</t>
  </si>
  <si>
    <t>Myrcia eximia</t>
  </si>
  <si>
    <t>Myrcia fenestrata</t>
  </si>
  <si>
    <t>Myrcia fenzliana</t>
  </si>
  <si>
    <t>Myrcia ferruginosa</t>
  </si>
  <si>
    <t>Myrcia filibracteata</t>
  </si>
  <si>
    <t>Myrcia flagellaris</t>
  </si>
  <si>
    <t>Myrcia freyreissiana</t>
  </si>
  <si>
    <t>Myrcia gigas</t>
  </si>
  <si>
    <t>Myrcia glabra</t>
  </si>
  <si>
    <t>Myrcia grandifolia</t>
  </si>
  <si>
    <t>Myrcia guianensis</t>
  </si>
  <si>
    <t>Myrcia hartwegiana</t>
  </si>
  <si>
    <t>Myrcia hatschbachii</t>
  </si>
  <si>
    <t>Myrcia hebepetala</t>
  </si>
  <si>
    <t>Myrcia heringii</t>
  </si>
  <si>
    <t>Myrcia hexasticha</t>
  </si>
  <si>
    <t>Myrcia hoffmannseggii</t>
  </si>
  <si>
    <t>Myrcia ilheosensis</t>
  </si>
  <si>
    <t>Myrcia insularis</t>
  </si>
  <si>
    <t>Myrcia isaiana</t>
  </si>
  <si>
    <t>Myrcia lajeana</t>
  </si>
  <si>
    <t>Myrcia lanuginosa</t>
  </si>
  <si>
    <t>Myrcia laruotteana</t>
  </si>
  <si>
    <t>Myrcia lucida</t>
  </si>
  <si>
    <t>Myrcia lutescens</t>
  </si>
  <si>
    <t>Myrcia mansoniana</t>
  </si>
  <si>
    <t>Myrcia mollis</t>
  </si>
  <si>
    <t>Myrcia multiflora</t>
  </si>
  <si>
    <t>Myrcia multipunctata</t>
  </si>
  <si>
    <t>Myrcia mutabilis</t>
  </si>
  <si>
    <t>Myrcia oblongata</t>
  </si>
  <si>
    <t>Myrcia ochroides</t>
  </si>
  <si>
    <t>Myrcia oligantha</t>
  </si>
  <si>
    <t>Myrcia paivae</t>
  </si>
  <si>
    <t>Myrcia palustris</t>
  </si>
  <si>
    <t>Myrcia paracatuensis</t>
  </si>
  <si>
    <t>Myrcia piauhiensis</t>
  </si>
  <si>
    <t>Myrcia plusiantha</t>
  </si>
  <si>
    <t>Myrcia polyantha</t>
  </si>
  <si>
    <t>Myrcia pubescens</t>
  </si>
  <si>
    <t>Myrcia pubiflora</t>
  </si>
  <si>
    <t>Myrcia pubipetala</t>
  </si>
  <si>
    <t>Myrcia pulchra</t>
  </si>
  <si>
    <t>Myrcia racemosa</t>
  </si>
  <si>
    <t>Myrcia racemulosa</t>
  </si>
  <si>
    <t>Myrcia reitzii</t>
  </si>
  <si>
    <t>Myrcia retorta</t>
  </si>
  <si>
    <t>Myrcia rupicola</t>
  </si>
  <si>
    <t>Myrcia saxatilis</t>
  </si>
  <si>
    <t>Myrcia selloi</t>
  </si>
  <si>
    <t>Myrcia servata</t>
  </si>
  <si>
    <t>Myrcia spectabilis</t>
  </si>
  <si>
    <t>Myrcia splendens</t>
  </si>
  <si>
    <t>Myrcia squamata</t>
  </si>
  <si>
    <t>Myrcia subavenia</t>
  </si>
  <si>
    <t>Myrcia subcordata</t>
  </si>
  <si>
    <t>Myrcia subsessilis</t>
  </si>
  <si>
    <t>Myrcia sylvatica</t>
  </si>
  <si>
    <t>Myrcia tenuifolia</t>
  </si>
  <si>
    <t>Myrcia tenuivenosa</t>
  </si>
  <si>
    <t>Myrcia tijucensis</t>
  </si>
  <si>
    <t>Myrcia tomentosa</t>
  </si>
  <si>
    <t>Myrcia uberavensis</t>
  </si>
  <si>
    <t>Myrcia undulata</t>
  </si>
  <si>
    <t>Myrcia variabilis</t>
  </si>
  <si>
    <t>Myrcia vellozoi</t>
  </si>
  <si>
    <t>Myrcia venulosa</t>
  </si>
  <si>
    <t>Myrcia vestita</t>
  </si>
  <si>
    <t>Myrcianthes cisplatensis</t>
  </si>
  <si>
    <t>Myrcianthes</t>
  </si>
  <si>
    <t>Myrcianthes fragrans</t>
  </si>
  <si>
    <t>Myrcianthes gigantea</t>
  </si>
  <si>
    <t>Myrcianthes pungens</t>
  </si>
  <si>
    <t>Myrciaria cuspidata</t>
  </si>
  <si>
    <t>Myrciaria</t>
  </si>
  <si>
    <t>Myrciaria delicatula</t>
  </si>
  <si>
    <t>Myrciaria dubia</t>
  </si>
  <si>
    <t>Myrciaria floribunda</t>
  </si>
  <si>
    <t>Myrciaria glanduliflora</t>
  </si>
  <si>
    <t>Myrciaria ibarrae</t>
  </si>
  <si>
    <t>Myrciaria plinioides</t>
  </si>
  <si>
    <t>Myrciaria tenella</t>
  </si>
  <si>
    <t>Myrrhinium atropurpureum</t>
  </si>
  <si>
    <t>Myrrhinium</t>
  </si>
  <si>
    <t>Neomitranthes cordifolia</t>
  </si>
  <si>
    <t>Neomitranthes</t>
  </si>
  <si>
    <t>Neomitranthes gemballae</t>
  </si>
  <si>
    <t>Neomitranthes glomerata</t>
  </si>
  <si>
    <t>Neomitranthes gracilis</t>
  </si>
  <si>
    <t>Neomitranthes langsdorffii</t>
  </si>
  <si>
    <t>Neomitranthes obscura</t>
  </si>
  <si>
    <t>Neomitranthes warmingiana</t>
  </si>
  <si>
    <t>Pimenta dioica</t>
  </si>
  <si>
    <t>Pimenta</t>
  </si>
  <si>
    <t>Pimenta pseudocaryophyllus</t>
  </si>
  <si>
    <t>Plinia cauliflora</t>
  </si>
  <si>
    <t>Plinia</t>
  </si>
  <si>
    <t>Plinia complanata</t>
  </si>
  <si>
    <t>Plinia cordifolia</t>
  </si>
  <si>
    <t>Plinia edulis</t>
  </si>
  <si>
    <t>Plinia hatschbachii</t>
  </si>
  <si>
    <t>Plinia peruviana</t>
  </si>
  <si>
    <t>Plinia pseudodichasiantha</t>
  </si>
  <si>
    <t>Plinia rivularis</t>
  </si>
  <si>
    <t>Psidium araucanum</t>
  </si>
  <si>
    <t>Psidium cattleianum</t>
  </si>
  <si>
    <t>Psidium decussatum</t>
  </si>
  <si>
    <t>Psidium guineense</t>
  </si>
  <si>
    <t>Psidium guyanense</t>
  </si>
  <si>
    <t>Psidium longipetiolatum</t>
  </si>
  <si>
    <t>Psidium myrsinites</t>
  </si>
  <si>
    <t>Psidium myrtoides</t>
  </si>
  <si>
    <t>Psidium nutans</t>
  </si>
  <si>
    <t>Psidium oligospermum</t>
  </si>
  <si>
    <t>Psidium ovale</t>
  </si>
  <si>
    <t>Psidium riparium</t>
  </si>
  <si>
    <t>Psidium rufum</t>
  </si>
  <si>
    <t>Psidium sartorianum</t>
  </si>
  <si>
    <t>Psidium striatulum</t>
  </si>
  <si>
    <t>Siphoneugena crassifolia</t>
  </si>
  <si>
    <t>Siphoneugena</t>
  </si>
  <si>
    <t>Siphoneugena densiflora</t>
  </si>
  <si>
    <t>Siphoneugena dussii</t>
  </si>
  <si>
    <t>Siphoneugena guilfoyleiana</t>
  </si>
  <si>
    <t>Siphoneugena occidentalis</t>
  </si>
  <si>
    <t>Siphoneugena reitzii</t>
  </si>
  <si>
    <t>Tepualia</t>
  </si>
  <si>
    <t>Wigandia urens</t>
  </si>
  <si>
    <t>Wigandia</t>
  </si>
  <si>
    <t>Namaceae</t>
  </si>
  <si>
    <t>Fuscospora alessandri</t>
  </si>
  <si>
    <t>Fuscospora</t>
  </si>
  <si>
    <t>Nothofagaceae</t>
  </si>
  <si>
    <t>Lophozonia alpina</t>
  </si>
  <si>
    <t>Lophozonia</t>
  </si>
  <si>
    <t>Lophozonia glauca</t>
  </si>
  <si>
    <t>Lophozonia macrocarpa</t>
  </si>
  <si>
    <t>Lophozonia obliqua</t>
  </si>
  <si>
    <t>Nothofagus antarctica</t>
  </si>
  <si>
    <t>Nothofagus</t>
  </si>
  <si>
    <t>Nothofagus betuloides</t>
  </si>
  <si>
    <t>Nothofagus pumilio</t>
  </si>
  <si>
    <t>Bougainvillea campanulata</t>
  </si>
  <si>
    <t>Bougainvillea</t>
  </si>
  <si>
    <t>Nyctaginaceae</t>
  </si>
  <si>
    <t>Bougainvillea glabra</t>
  </si>
  <si>
    <t>Bougainvillea malmeana</t>
  </si>
  <si>
    <t>Bougainvillea praecox</t>
  </si>
  <si>
    <t>Grajalesia fasciculata</t>
  </si>
  <si>
    <t>Grajalesia</t>
  </si>
  <si>
    <t>Guapira areolata</t>
  </si>
  <si>
    <t>Guapira</t>
  </si>
  <si>
    <t>Guapira campestris</t>
  </si>
  <si>
    <t>Guapira costaricana</t>
  </si>
  <si>
    <t>Guapira graciliflora</t>
  </si>
  <si>
    <t>Guapira hirsuta</t>
  </si>
  <si>
    <t>Guapira nitida</t>
  </si>
  <si>
    <t>Guapira noxia</t>
  </si>
  <si>
    <t>Guapira obtusata</t>
  </si>
  <si>
    <t>Guapira opposita</t>
  </si>
  <si>
    <t>Guapira venosa</t>
  </si>
  <si>
    <t>Neea amplifolia</t>
  </si>
  <si>
    <t>Neea</t>
  </si>
  <si>
    <t>Neea choriophylla</t>
  </si>
  <si>
    <t>Neea fagifolia</t>
  </si>
  <si>
    <t>Neea floribunda</t>
  </si>
  <si>
    <t>Neea hermaphrodita</t>
  </si>
  <si>
    <t>Neea macrophylla</t>
  </si>
  <si>
    <t>Neea madeirana</t>
  </si>
  <si>
    <t>Neea obovata</t>
  </si>
  <si>
    <t>Neea oppositifolia</t>
  </si>
  <si>
    <t>Neea ovalifolia</t>
  </si>
  <si>
    <t>Neea parviflora</t>
  </si>
  <si>
    <t>Neea pendulina</t>
  </si>
  <si>
    <t>Neea psychotrioides</t>
  </si>
  <si>
    <t>Neea stenophylla</t>
  </si>
  <si>
    <t>Neea theifera</t>
  </si>
  <si>
    <t>Pisonia aculeata</t>
  </si>
  <si>
    <t>Pisonia</t>
  </si>
  <si>
    <t>Pisonia zapallo</t>
  </si>
  <si>
    <t>Reichenbachia hirsuta</t>
  </si>
  <si>
    <t>Reichenbachia</t>
  </si>
  <si>
    <t>Nyssa sylvatica</t>
  </si>
  <si>
    <t>Nyssa</t>
  </si>
  <si>
    <t>Nyssaceae</t>
  </si>
  <si>
    <t>Cespedesia spathulata</t>
  </si>
  <si>
    <t>Cespedesia</t>
  </si>
  <si>
    <t>Lacunaria crenata</t>
  </si>
  <si>
    <t>Lacunaria macrostachya</t>
  </si>
  <si>
    <t>Lacunaria oppositifolia</t>
  </si>
  <si>
    <t>Ouratea castaneifolia</t>
  </si>
  <si>
    <t>Ouratea</t>
  </si>
  <si>
    <t>Ouratea chrysopetala</t>
  </si>
  <si>
    <t>Ouratea claudei</t>
  </si>
  <si>
    <t>Ouratea discophora</t>
  </si>
  <si>
    <t>Ouratea ferruginea</t>
  </si>
  <si>
    <t>Ouratea glaucescens</t>
  </si>
  <si>
    <t>Ouratea hexasperma</t>
  </si>
  <si>
    <t>Ouratea hoehnei</t>
  </si>
  <si>
    <t>Ouratea insulae</t>
  </si>
  <si>
    <t>Ouratea lucens</t>
  </si>
  <si>
    <t>Ouratea mexicana</t>
  </si>
  <si>
    <t>Ouratea multiflora</t>
  </si>
  <si>
    <t>Ouratea nitida</t>
  </si>
  <si>
    <t>Ouratea parviflora</t>
  </si>
  <si>
    <t>Ouratea polygyna</t>
  </si>
  <si>
    <t>Ouratea salicifolia</t>
  </si>
  <si>
    <t>Ouratea sellowii</t>
  </si>
  <si>
    <t>Ouratea semiserrata</t>
  </si>
  <si>
    <t>Ouratea simulans</t>
  </si>
  <si>
    <t>Ouratea spectabilis</t>
  </si>
  <si>
    <t>Ouratea superba</t>
  </si>
  <si>
    <t>Ouratea theophrasta</t>
  </si>
  <si>
    <t>Ouratea vaccinioides</t>
  </si>
  <si>
    <t>Quiina amazonica</t>
  </si>
  <si>
    <t>Quiina</t>
  </si>
  <si>
    <t>Quiina cruegeriana</t>
  </si>
  <si>
    <t>Quiina florida</t>
  </si>
  <si>
    <t>Quiina glaziovii</t>
  </si>
  <si>
    <t>Quiina negrensis</t>
  </si>
  <si>
    <t>Quiina paraensis</t>
  </si>
  <si>
    <t>Quiina parvifolia</t>
  </si>
  <si>
    <t>Quiina pteridophylla</t>
  </si>
  <si>
    <t>Quiina rhytidopus</t>
  </si>
  <si>
    <t>Quiina tinifolia</t>
  </si>
  <si>
    <t>Touroulia guianensis</t>
  </si>
  <si>
    <t>Touroulia</t>
  </si>
  <si>
    <t>Brachynema ramiflorum</t>
  </si>
  <si>
    <t>Brachynema</t>
  </si>
  <si>
    <t>Olacaceae</t>
  </si>
  <si>
    <t>Dulacia candida</t>
  </si>
  <si>
    <t>Dulacia</t>
  </si>
  <si>
    <t>Dulacia egleri</t>
  </si>
  <si>
    <t>Dulacia inopiflora</t>
  </si>
  <si>
    <t>Dulacia papillosa</t>
  </si>
  <si>
    <t>Dulacia pauciflora</t>
  </si>
  <si>
    <t>Ptychopetalum olacoides</t>
  </si>
  <si>
    <t>Ptychopetalum</t>
  </si>
  <si>
    <t>Chionanthus crassifolius</t>
  </si>
  <si>
    <t>Chionanthus</t>
  </si>
  <si>
    <t>Chionanthus ligustrinus</t>
  </si>
  <si>
    <t>Chionanthus oblanceolatus</t>
  </si>
  <si>
    <t>Chionanthus panamensis</t>
  </si>
  <si>
    <t>Chionanthus trichotomus</t>
  </si>
  <si>
    <t>Forestiera cartaginensis</t>
  </si>
  <si>
    <t>Forestiera</t>
  </si>
  <si>
    <t>Forestiera corollata</t>
  </si>
  <si>
    <t>Forestiera rhamnifolia</t>
  </si>
  <si>
    <t>Fraxinus dubia</t>
  </si>
  <si>
    <t>Fraxinus</t>
  </si>
  <si>
    <t>Fraxinus purpusii</t>
  </si>
  <si>
    <t>Fraxinus uhdei</t>
  </si>
  <si>
    <t>Osmanthus americanus</t>
  </si>
  <si>
    <t>Osmanthus</t>
  </si>
  <si>
    <t>Fuchsia arborescens</t>
  </si>
  <si>
    <t>Fuchsia</t>
  </si>
  <si>
    <t>Onagraceae</t>
  </si>
  <si>
    <t>Hauya elegans</t>
  </si>
  <si>
    <t>Hauya</t>
  </si>
  <si>
    <t>Agonandra brasiliensis</t>
  </si>
  <si>
    <t>Agonandra</t>
  </si>
  <si>
    <t>Opiliaceae</t>
  </si>
  <si>
    <t>Agonandra excelsa</t>
  </si>
  <si>
    <t>Agonandra macrocarpa</t>
  </si>
  <si>
    <t>Agonandra obtusifolia</t>
  </si>
  <si>
    <t>Agonandra ovatifolia</t>
  </si>
  <si>
    <t>Agonandra racemosa</t>
  </si>
  <si>
    <t>Agonandra silvatica</t>
  </si>
  <si>
    <t>Bocconia frutescens</t>
  </si>
  <si>
    <t>Bocconia</t>
  </si>
  <si>
    <t>Papaveraceae</t>
  </si>
  <si>
    <t>Dilkea retusa</t>
  </si>
  <si>
    <t>Dilkea</t>
  </si>
  <si>
    <t>Passifloraceae</t>
  </si>
  <si>
    <t>Erblichia odorata</t>
  </si>
  <si>
    <t>Erblichia</t>
  </si>
  <si>
    <t>Cleyera theoides</t>
  </si>
  <si>
    <t>Cleyera</t>
  </si>
  <si>
    <t>Pentaphylacaceae</t>
  </si>
  <si>
    <t>Freziera candicans</t>
  </si>
  <si>
    <t>Freziera</t>
  </si>
  <si>
    <t>Freziera guatemalensis</t>
  </si>
  <si>
    <t>Symplococarpon flavifolium</t>
  </si>
  <si>
    <t>Symplococarpon</t>
  </si>
  <si>
    <t>Symplococarpon purpusii</t>
  </si>
  <si>
    <t>Ternstroemia brasiliensis</t>
  </si>
  <si>
    <t>Ternstroemia</t>
  </si>
  <si>
    <t>Ternstroemia candolleana</t>
  </si>
  <si>
    <t>Ternstroemia carnosa</t>
  </si>
  <si>
    <t>Ternstroemia dentata</t>
  </si>
  <si>
    <t>Ternstroemia lineata</t>
  </si>
  <si>
    <t>Ternstroemia oocarpa</t>
  </si>
  <si>
    <t>Ternstroemia punctata</t>
  </si>
  <si>
    <t>Ternstroemia tepezapote</t>
  </si>
  <si>
    <t>Chaetocarpus echinocarpus</t>
  </si>
  <si>
    <t>Chaetocarpus</t>
  </si>
  <si>
    <t>Peraceae</t>
  </si>
  <si>
    <t>Chaetocarpus myrsinites</t>
  </si>
  <si>
    <t>Chaetocarpus schomburgkianus</t>
  </si>
  <si>
    <t>Pera androgyna</t>
  </si>
  <si>
    <t>Pera</t>
  </si>
  <si>
    <t>Pera anisotricha</t>
  </si>
  <si>
    <t>Pera bicolor</t>
  </si>
  <si>
    <t>Pera coccinea</t>
  </si>
  <si>
    <t>Pera decipiens</t>
  </si>
  <si>
    <t>Pera distichophylla</t>
  </si>
  <si>
    <t>Pera eiteniorum</t>
  </si>
  <si>
    <t>Pera glabrata</t>
  </si>
  <si>
    <t>Pera heteranthera</t>
  </si>
  <si>
    <t>Pera tomentosa</t>
  </si>
  <si>
    <t>Pogonophora schomburgkiana</t>
  </si>
  <si>
    <t>Pogonophora</t>
  </si>
  <si>
    <t>Petenaea cordata</t>
  </si>
  <si>
    <t>Petenaea</t>
  </si>
  <si>
    <t>Petenaeaceae</t>
  </si>
  <si>
    <t>Amanoa glaucophylla</t>
  </si>
  <si>
    <t>Amanoa</t>
  </si>
  <si>
    <t>Phyllanthaceae</t>
  </si>
  <si>
    <t>Amanoa guianensis</t>
  </si>
  <si>
    <t>Amanoa oblongifolia</t>
  </si>
  <si>
    <t>Amanoa sinuosa</t>
  </si>
  <si>
    <t>Astrocasia tremula</t>
  </si>
  <si>
    <t>Astrocasia</t>
  </si>
  <si>
    <t>Discocarpus essequeboensis</t>
  </si>
  <si>
    <t>Discocarpus</t>
  </si>
  <si>
    <t>Discocarpus spruceanus</t>
  </si>
  <si>
    <t>Hieronyma alchorneoides</t>
  </si>
  <si>
    <t>Hieronyma</t>
  </si>
  <si>
    <t>Hieronyma oblonga</t>
  </si>
  <si>
    <t>Jablonskia congesta</t>
  </si>
  <si>
    <t>Jablonskia</t>
  </si>
  <si>
    <t>Margaritaria nobilis</t>
  </si>
  <si>
    <t>Margaritaria</t>
  </si>
  <si>
    <t>Phyllanthus acuminatus</t>
  </si>
  <si>
    <t>Phyllanthus</t>
  </si>
  <si>
    <t>Phyllanthus attenuatus</t>
  </si>
  <si>
    <t>Phyllanthus chacoensis</t>
  </si>
  <si>
    <t>Phyllanthus elsiae</t>
  </si>
  <si>
    <t>Phyllanthus juglandifolius</t>
  </si>
  <si>
    <t>Phyllanthus laxiflorus</t>
  </si>
  <si>
    <t>Phyllanthus mocinianus</t>
  </si>
  <si>
    <t>Phyllanthus poeppigianus</t>
  </si>
  <si>
    <t>Phyllanthus purpusii</t>
  </si>
  <si>
    <t>Phyllanthus riedelianus</t>
  </si>
  <si>
    <t>Phyllanthus tuerckheimii</t>
  </si>
  <si>
    <t>Richeria grandis</t>
  </si>
  <si>
    <t>Richeria</t>
  </si>
  <si>
    <t>Savia dictyocarpa</t>
  </si>
  <si>
    <t>Savia</t>
  </si>
  <si>
    <t>Savia sessiliflora</t>
  </si>
  <si>
    <t>Phyllonoma laticuspis</t>
  </si>
  <si>
    <t>Phyllonoma</t>
  </si>
  <si>
    <t>Phyllonomaceae</t>
  </si>
  <si>
    <t>Gallesia integrifolia</t>
  </si>
  <si>
    <t>Gallesia</t>
  </si>
  <si>
    <t>Phytolaccaceae</t>
  </si>
  <si>
    <t>Phytolacca dioica</t>
  </si>
  <si>
    <t>Phytolacca</t>
  </si>
  <si>
    <t>Seguieria americana</t>
  </si>
  <si>
    <t>Seguieria</t>
  </si>
  <si>
    <t>Seguieria langsdorffii</t>
  </si>
  <si>
    <t>Seguieria paraguayensis</t>
  </si>
  <si>
    <t>Alvaradoa amorphoides</t>
  </si>
  <si>
    <t>Alvaradoa</t>
  </si>
  <si>
    <t>Picramniaceae</t>
  </si>
  <si>
    <t>Picramniales</t>
  </si>
  <si>
    <t>Picramnia antidesma</t>
  </si>
  <si>
    <t>Picramnia</t>
  </si>
  <si>
    <t>Picramnia elliptica</t>
  </si>
  <si>
    <t>Picramnia excelsa</t>
  </si>
  <si>
    <t>Picramnia gardneri</t>
  </si>
  <si>
    <t>Picramnia glazioviana</t>
  </si>
  <si>
    <t>Picramnia juniniana</t>
  </si>
  <si>
    <t>Picramnia latifolia</t>
  </si>
  <si>
    <t>Picramnia magnifolia</t>
  </si>
  <si>
    <t>Picramnia parvifolia</t>
  </si>
  <si>
    <t>Picramnia polyantha</t>
  </si>
  <si>
    <t>Picramnia ramiflora</t>
  </si>
  <si>
    <t>Picramnia sellowii</t>
  </si>
  <si>
    <t>Picramnia spruceana</t>
  </si>
  <si>
    <t>Picramnia teapensis</t>
  </si>
  <si>
    <t>Piranhea securinega</t>
  </si>
  <si>
    <t>Piranhea</t>
  </si>
  <si>
    <t>Picrodendraceae</t>
  </si>
  <si>
    <t>Piranhea trifoliata</t>
  </si>
  <si>
    <t>Abies</t>
  </si>
  <si>
    <t>Pinaceae</t>
  </si>
  <si>
    <t>Abies guatemalensis</t>
  </si>
  <si>
    <t>Abies hickelii</t>
  </si>
  <si>
    <t>Abies religiosa</t>
  </si>
  <si>
    <t>Pinus</t>
  </si>
  <si>
    <t>Pinus ayacahuite</t>
  </si>
  <si>
    <t>Pinus caribaea</t>
  </si>
  <si>
    <t>Pinus devoniana</t>
  </si>
  <si>
    <t>Pinus hartwegii</t>
  </si>
  <si>
    <t>Pinus maximinoi</t>
  </si>
  <si>
    <t>Pinus montezumae</t>
  </si>
  <si>
    <t>Pinus oocarpa</t>
  </si>
  <si>
    <t>Pinus patula</t>
  </si>
  <si>
    <t>Pinus pseudostrobus</t>
  </si>
  <si>
    <t>Pinus strobus</t>
  </si>
  <si>
    <t>Pinus tecunumanii</t>
  </si>
  <si>
    <t>Pinus teocote</t>
  </si>
  <si>
    <t>Piper aduncum</t>
  </si>
  <si>
    <t>Piper</t>
  </si>
  <si>
    <t>Piperaceae</t>
  </si>
  <si>
    <t>Piperales</t>
  </si>
  <si>
    <t>Piper amalago</t>
  </si>
  <si>
    <t>Piper arboreum</t>
  </si>
  <si>
    <t>Piper cernuum</t>
  </si>
  <si>
    <t>Piper crassinervium</t>
  </si>
  <si>
    <t>Piper hispidum</t>
  </si>
  <si>
    <t>Piper lacunosum</t>
  </si>
  <si>
    <t>Piper macedoi</t>
  </si>
  <si>
    <t>Piper mollicomum</t>
  </si>
  <si>
    <t>Piper neesianum</t>
  </si>
  <si>
    <t>Piper obliquum</t>
  </si>
  <si>
    <t>Piper reticulatum</t>
  </si>
  <si>
    <t>Piper richardiifolium</t>
  </si>
  <si>
    <t>Piper rivinoides</t>
  </si>
  <si>
    <t>Piper tectoniifolium</t>
  </si>
  <si>
    <t>Piper tuberculatum</t>
  </si>
  <si>
    <t>Platanus mexicana</t>
  </si>
  <si>
    <t>Platanus</t>
  </si>
  <si>
    <t>Platanaceae</t>
  </si>
  <si>
    <t>Eremocaulon capitatum</t>
  </si>
  <si>
    <t>Eremocaulon</t>
  </si>
  <si>
    <t>Poaceae</t>
  </si>
  <si>
    <t>Poales</t>
  </si>
  <si>
    <t>Guadua amplexifolia</t>
  </si>
  <si>
    <t>Guadua</t>
  </si>
  <si>
    <t>Guadua angustifolia</t>
  </si>
  <si>
    <t>Guadua calderoniana</t>
  </si>
  <si>
    <t>Guadua chacoensis</t>
  </si>
  <si>
    <t>Guadua magna</t>
  </si>
  <si>
    <t>Guadua paniculata</t>
  </si>
  <si>
    <t>Guadua paraguayana</t>
  </si>
  <si>
    <t>Guadua refracta</t>
  </si>
  <si>
    <t>Guadua tagoara</t>
  </si>
  <si>
    <t>Guadua trinii</t>
  </si>
  <si>
    <t>Guadua velutina</t>
  </si>
  <si>
    <t>Guadua virgata</t>
  </si>
  <si>
    <t>Guadua weberbaueri</t>
  </si>
  <si>
    <t>Podocarpus barretoi</t>
  </si>
  <si>
    <t>Podocarpus</t>
  </si>
  <si>
    <t>Podocarpaceae</t>
  </si>
  <si>
    <t>Podocarpus brasiliensis</t>
  </si>
  <si>
    <t>Podocarpus celatus</t>
  </si>
  <si>
    <t>Podocarpus lambertii</t>
  </si>
  <si>
    <t>Podocarpus matudae</t>
  </si>
  <si>
    <t>Podocarpus nubigenus</t>
  </si>
  <si>
    <t>Podocarpus oleifolius</t>
  </si>
  <si>
    <t>Podocarpus sellowii</t>
  </si>
  <si>
    <t>Prumnopitys andina</t>
  </si>
  <si>
    <t>Prumnopitys</t>
  </si>
  <si>
    <t>Saxegothaea conspicua</t>
  </si>
  <si>
    <t>Saxegothaea</t>
  </si>
  <si>
    <t>Acanthocladus albicans</t>
  </si>
  <si>
    <t>Acanthocladus</t>
  </si>
  <si>
    <t>Polygalaceae</t>
  </si>
  <si>
    <t>Acanthocladus brasiliensis</t>
  </si>
  <si>
    <t>Bredemeyera divaricata</t>
  </si>
  <si>
    <t>Bredemeyera</t>
  </si>
  <si>
    <t>Bredemeyera floribunda</t>
  </si>
  <si>
    <t>Bredemeyera lucida</t>
  </si>
  <si>
    <t>Moutabea excoriata</t>
  </si>
  <si>
    <t>Moutabea</t>
  </si>
  <si>
    <t>Moutabea guianensis</t>
  </si>
  <si>
    <t>Polygala jamaicensis</t>
  </si>
  <si>
    <t>Polygala</t>
  </si>
  <si>
    <t>Coccoloba acapulcensis</t>
  </si>
  <si>
    <t>Coccoloba</t>
  </si>
  <si>
    <t>Polygonaceae</t>
  </si>
  <si>
    <t>Coccoloba argentinensis</t>
  </si>
  <si>
    <t>Coccoloba barbadensis</t>
  </si>
  <si>
    <t>Coccoloba belizensis</t>
  </si>
  <si>
    <t>Coccoloba caracasana</t>
  </si>
  <si>
    <t>Coccoloba chiapensis</t>
  </si>
  <si>
    <t>Coccoloba cordata</t>
  </si>
  <si>
    <t>Coccoloba coronata</t>
  </si>
  <si>
    <t>Coccoloba cozumelensis</t>
  </si>
  <si>
    <t>Coccoloba cujabensis</t>
  </si>
  <si>
    <t>Coccoloba declinata</t>
  </si>
  <si>
    <t>Coccoloba densifrons</t>
  </si>
  <si>
    <t>Coccoloba diversifolia</t>
  </si>
  <si>
    <t>Coccoloba escuintlensis</t>
  </si>
  <si>
    <t>Coccoloba excelsa</t>
  </si>
  <si>
    <t>Coccoloba floribunda</t>
  </si>
  <si>
    <t>Coccoloba glaziovii</t>
  </si>
  <si>
    <t>Coccoloba guaranitica</t>
  </si>
  <si>
    <t>Coccoloba hondurensis</t>
  </si>
  <si>
    <t>Coccoloba humboldtii</t>
  </si>
  <si>
    <t>Coccoloba latifolia</t>
  </si>
  <si>
    <t>Coccoloba liebmannii</t>
  </si>
  <si>
    <t>Coccoloba lindaviana</t>
  </si>
  <si>
    <t>Coccoloba lucidula</t>
  </si>
  <si>
    <t>Coccoloba marginata</t>
  </si>
  <si>
    <t>Coccoloba mollis</t>
  </si>
  <si>
    <t>Coccoloba montana</t>
  </si>
  <si>
    <t>Coccoloba obtusifolia</t>
  </si>
  <si>
    <t>Coccoloba ortizii</t>
  </si>
  <si>
    <t>Coccoloba ovata</t>
  </si>
  <si>
    <t>Coccoloba paraguariensis</t>
  </si>
  <si>
    <t>Coccoloba persicaria</t>
  </si>
  <si>
    <t>Coccoloba reflexiflora</t>
  </si>
  <si>
    <t>Coccoloba salicifolia</t>
  </si>
  <si>
    <t>Coccoloba spicata</t>
  </si>
  <si>
    <t>Coccoloba swartzii</t>
  </si>
  <si>
    <t>Coccoloba tuerckheimii</t>
  </si>
  <si>
    <t>Coccoloba tunii</t>
  </si>
  <si>
    <t>Coccoloba uvifera</t>
  </si>
  <si>
    <t>Coccoloba venosa</t>
  </si>
  <si>
    <t>Coccoloba warmingii</t>
  </si>
  <si>
    <t>Gymnopodium floribundum</t>
  </si>
  <si>
    <t>Gymnopodium</t>
  </si>
  <si>
    <t>Neomillspaughia emarginata</t>
  </si>
  <si>
    <t>Neomillspaughia</t>
  </si>
  <si>
    <t>Neomillspaughia paniculata</t>
  </si>
  <si>
    <t>Podopterus mexicanus</t>
  </si>
  <si>
    <t>Podopterus</t>
  </si>
  <si>
    <t>Ruprechtia brachysepala</t>
  </si>
  <si>
    <t>Ruprechtia</t>
  </si>
  <si>
    <t>Ruprechtia chiapensis</t>
  </si>
  <si>
    <t>Ruprechtia exploratricis</t>
  </si>
  <si>
    <t>Ruprechtia laxiflora</t>
  </si>
  <si>
    <t>Ruprechtia pallida</t>
  </si>
  <si>
    <t>Ruprechtia paranensis</t>
  </si>
  <si>
    <t>Ruprechtia salicifolia</t>
  </si>
  <si>
    <t>Salta triflora</t>
  </si>
  <si>
    <t>Salta</t>
  </si>
  <si>
    <t>Symmeria paniculata</t>
  </si>
  <si>
    <t>Symmeria</t>
  </si>
  <si>
    <t>Triplaris americana</t>
  </si>
  <si>
    <t>Triplaris</t>
  </si>
  <si>
    <t>Triplaris gardneriana</t>
  </si>
  <si>
    <t>Triplaris melaenodendron</t>
  </si>
  <si>
    <t>Triplaris weigeltiana</t>
  </si>
  <si>
    <t>Ardisia austin</t>
  </si>
  <si>
    <t>Ardisia</t>
  </si>
  <si>
    <t>Primulaceae</t>
  </si>
  <si>
    <t>Ardisia breedlovei</t>
  </si>
  <si>
    <t>Ardisia compressa</t>
  </si>
  <si>
    <t>Ardisia escallonioides</t>
  </si>
  <si>
    <t>Ardisia guyanensis</t>
  </si>
  <si>
    <t>Ardisia paschalis</t>
  </si>
  <si>
    <t>Ardisia rarescens</t>
  </si>
  <si>
    <t>Ardisia standleyana</t>
  </si>
  <si>
    <t>Ardisia venosissima</t>
  </si>
  <si>
    <t>Bonellia albiflora</t>
  </si>
  <si>
    <t>Bonellia</t>
  </si>
  <si>
    <t>Bonellia flammea</t>
  </si>
  <si>
    <t>Bonellia longifolia</t>
  </si>
  <si>
    <t>Bonellia macrocarpa</t>
  </si>
  <si>
    <t>Bonellia nervosa</t>
  </si>
  <si>
    <t>Clavija lancifolia</t>
  </si>
  <si>
    <t>Clavija</t>
  </si>
  <si>
    <t>Clavija nutans</t>
  </si>
  <si>
    <t>Ctenardisia purpusii</t>
  </si>
  <si>
    <t>Ctenardisia</t>
  </si>
  <si>
    <t>Cybianthus amplus</t>
  </si>
  <si>
    <t>Cybianthus</t>
  </si>
  <si>
    <t>Cybianthus comperuvianus</t>
  </si>
  <si>
    <t>Cybianthus fulvopulverulentus</t>
  </si>
  <si>
    <t>Cybianthus fuscus</t>
  </si>
  <si>
    <t>Cybianthus gardneri</t>
  </si>
  <si>
    <t>Cybianthus goyazensis</t>
  </si>
  <si>
    <t>Cybianthus guyanensis</t>
  </si>
  <si>
    <t>Cybianthus minutiflorus</t>
  </si>
  <si>
    <t>Cybianthus penduliflorus</t>
  </si>
  <si>
    <t>Cybianthus peruvianus</t>
  </si>
  <si>
    <t>Cybianthus prieurii</t>
  </si>
  <si>
    <t>Cybianthus psychotriifolius</t>
  </si>
  <si>
    <t>Cybianthus regnelii</t>
  </si>
  <si>
    <t>Cybianthus spicatus</t>
  </si>
  <si>
    <t>Cybianthus venezuelanus</t>
  </si>
  <si>
    <t>Deherainia matudae</t>
  </si>
  <si>
    <t>Deherainia</t>
  </si>
  <si>
    <t>Deherainia smaragdina</t>
  </si>
  <si>
    <t>Geissanthus ambiguus</t>
  </si>
  <si>
    <t>Geissanthus</t>
  </si>
  <si>
    <t>Jacquinia arborea</t>
  </si>
  <si>
    <t>Jacquinia</t>
  </si>
  <si>
    <t>Myrsine altomontana</t>
  </si>
  <si>
    <t>Myrsine</t>
  </si>
  <si>
    <t>Myrsine balansae</t>
  </si>
  <si>
    <t>Myrsine coriacea</t>
  </si>
  <si>
    <t>Myrsine cubana</t>
  </si>
  <si>
    <t>Myrsine gardneriana</t>
  </si>
  <si>
    <t>Myrsine guianensis</t>
  </si>
  <si>
    <t>Myrsine hermogenesii</t>
  </si>
  <si>
    <t>Myrsine juergensenii</t>
  </si>
  <si>
    <t>Myrsine laetevirens</t>
  </si>
  <si>
    <t>Myrsine lancifolia</t>
  </si>
  <si>
    <t>Myrsine leuconeura</t>
  </si>
  <si>
    <t>Myrsine lineata</t>
  </si>
  <si>
    <t>Myrsine loefgrenii</t>
  </si>
  <si>
    <t>Myrsine matensis</t>
  </si>
  <si>
    <t>Myrsine monticola</t>
  </si>
  <si>
    <t>Myrsine parvifolia</t>
  </si>
  <si>
    <t>Myrsine parvula</t>
  </si>
  <si>
    <t>Myrsine pellucidopunctata</t>
  </si>
  <si>
    <t>Myrsine rubra</t>
  </si>
  <si>
    <t>Myrsine squarrosa</t>
  </si>
  <si>
    <t>Myrsine umbellata</t>
  </si>
  <si>
    <t>Myrsine venosa</t>
  </si>
  <si>
    <t>Parathesis calophylla</t>
  </si>
  <si>
    <t>Parathesis</t>
  </si>
  <si>
    <t>Parathesis chiapensis</t>
  </si>
  <si>
    <t>Parathesis columnaris</t>
  </si>
  <si>
    <t>Parathesis donnell</t>
  </si>
  <si>
    <t>Parathesis lanceolata</t>
  </si>
  <si>
    <t>Parathesis leptopa</t>
  </si>
  <si>
    <t>Parathesis melanosticta</t>
  </si>
  <si>
    <t>Parathesis multiflora</t>
  </si>
  <si>
    <t>Parathesis papillosa</t>
  </si>
  <si>
    <t>Parathesis perpunctata</t>
  </si>
  <si>
    <t>Parathesis pseudocalophylla</t>
  </si>
  <si>
    <t>Parathesis reflexa</t>
  </si>
  <si>
    <t>Parathesis rufa</t>
  </si>
  <si>
    <t>Parathesis subcoriacea</t>
  </si>
  <si>
    <t>Parathesis tartarea</t>
  </si>
  <si>
    <t>Parathesis trichogyne</t>
  </si>
  <si>
    <t>Parathesis villosa</t>
  </si>
  <si>
    <t>Stylogyne lasseri</t>
  </si>
  <si>
    <t>Stylogyne</t>
  </si>
  <si>
    <t>Stylogyne nigricans</t>
  </si>
  <si>
    <t>Stylogyne orinocensis</t>
  </si>
  <si>
    <t>Stylogyne turbacensis</t>
  </si>
  <si>
    <t>Embothryum coccineum</t>
  </si>
  <si>
    <t>Embothryum</t>
  </si>
  <si>
    <t>Euplassa cantareirae</t>
  </si>
  <si>
    <t>Euplassa</t>
  </si>
  <si>
    <t>Euplassa inaequalis</t>
  </si>
  <si>
    <t>Euplassa legalis</t>
  </si>
  <si>
    <t>Euplassa nebularis</t>
  </si>
  <si>
    <t>Gevuina avellana</t>
  </si>
  <si>
    <t>Gevuina</t>
  </si>
  <si>
    <t>Lomatia dentata</t>
  </si>
  <si>
    <t>Lomatia</t>
  </si>
  <si>
    <t>Roupala asplenioides</t>
  </si>
  <si>
    <t>Roupala</t>
  </si>
  <si>
    <t>Roupala consimilis</t>
  </si>
  <si>
    <t>Roupala dielsii</t>
  </si>
  <si>
    <t>Roupala meisneri</t>
  </si>
  <si>
    <t>Roupala montana</t>
  </si>
  <si>
    <t>Roupala nitida</t>
  </si>
  <si>
    <t>Roupala obtusata</t>
  </si>
  <si>
    <t>Roupala pallida</t>
  </si>
  <si>
    <t>Drypetes amazonica</t>
  </si>
  <si>
    <t>Drypetes</t>
  </si>
  <si>
    <t>Putranjivaceae</t>
  </si>
  <si>
    <t>Drypetes brownii</t>
  </si>
  <si>
    <t>Drypetes lateriflora</t>
  </si>
  <si>
    <t>Drypetes variabilis</t>
  </si>
  <si>
    <t>Quillaja brasiliensis</t>
  </si>
  <si>
    <t>Quillaja</t>
  </si>
  <si>
    <t>Quillajaceae</t>
  </si>
  <si>
    <t>Forchhammeria trifoliata</t>
  </si>
  <si>
    <t>Forchhammeria</t>
  </si>
  <si>
    <t>Resedaceae</t>
  </si>
  <si>
    <t>Rhabdodendron amazonicum</t>
  </si>
  <si>
    <t>Rhabdodendron</t>
  </si>
  <si>
    <t>Rhabdodendraceae</t>
  </si>
  <si>
    <t>Colletia hystrix</t>
  </si>
  <si>
    <t>Colletia</t>
  </si>
  <si>
    <t>Rhamnaceae</t>
  </si>
  <si>
    <t>Colletia paradoxa</t>
  </si>
  <si>
    <t>Colubrina arborescens</t>
  </si>
  <si>
    <t>Colubrina</t>
  </si>
  <si>
    <t>Colubrina elliptica</t>
  </si>
  <si>
    <t>Colubrina glandulosa</t>
  </si>
  <si>
    <t>Colubrina greggii</t>
  </si>
  <si>
    <t>Colubrina heteroneura</t>
  </si>
  <si>
    <t>Colubrina retusa</t>
  </si>
  <si>
    <t>Colubrina triflora</t>
  </si>
  <si>
    <t>Condalia buxifolia</t>
  </si>
  <si>
    <t>Condalia</t>
  </si>
  <si>
    <t>Discaria chacaye</t>
  </si>
  <si>
    <t>Discaria</t>
  </si>
  <si>
    <t>Frangula breedlovei</t>
  </si>
  <si>
    <t>Frangula</t>
  </si>
  <si>
    <t>Frangula capreifolia</t>
  </si>
  <si>
    <t>Frangula discolor</t>
  </si>
  <si>
    <t>Frangula grandiflora</t>
  </si>
  <si>
    <t>Frangula mucronata</t>
  </si>
  <si>
    <t>Frangula wendtii</t>
  </si>
  <si>
    <t>Karwinskia calderonii</t>
  </si>
  <si>
    <t>Karwinskia</t>
  </si>
  <si>
    <t>Karwinskia humboldtiana</t>
  </si>
  <si>
    <t>Krugiodendron ferreum</t>
  </si>
  <si>
    <t>Krugiodendron</t>
  </si>
  <si>
    <t>Ochetophila trinervis</t>
  </si>
  <si>
    <t>Ochetophila</t>
  </si>
  <si>
    <t>Rhamnidium elaeocarpum</t>
  </si>
  <si>
    <t>Rhamnidium</t>
  </si>
  <si>
    <t>Rhamnidium glabrum</t>
  </si>
  <si>
    <t>Rhamnus sphaerosperma</t>
  </si>
  <si>
    <t>Rhamnus</t>
  </si>
  <si>
    <t>Sageretia elegans</t>
  </si>
  <si>
    <t>Sageretia</t>
  </si>
  <si>
    <t>Scutia arenicola</t>
  </si>
  <si>
    <t>Scutia</t>
  </si>
  <si>
    <t>Scutia buxifolia</t>
  </si>
  <si>
    <t>Ziziphus amole</t>
  </si>
  <si>
    <t>Ziziphus</t>
  </si>
  <si>
    <t>Ziziphus guatemalensis</t>
  </si>
  <si>
    <t>Ziziphus joazeiro</t>
  </si>
  <si>
    <t>Ziziphus mistol</t>
  </si>
  <si>
    <t>Ziziphus yucatanensis</t>
  </si>
  <si>
    <t>Cassipourea guianensis</t>
  </si>
  <si>
    <t>Cassipourea</t>
  </si>
  <si>
    <t>Rhizophoraceae</t>
  </si>
  <si>
    <t>Cassipourea peruviana</t>
  </si>
  <si>
    <t>Rhizophora mangle</t>
  </si>
  <si>
    <t>Rhizophora</t>
  </si>
  <si>
    <t>Sterigmapetalum obovatum</t>
  </si>
  <si>
    <t>Sterigmapetalum</t>
  </si>
  <si>
    <t>Crataegus rosei</t>
  </si>
  <si>
    <t>Kageneckia angustifolia</t>
  </si>
  <si>
    <t>Kageneckia</t>
  </si>
  <si>
    <t>Kageneckia oblonga</t>
  </si>
  <si>
    <t>Prunus axitliana</t>
  </si>
  <si>
    <t>Prunus</t>
  </si>
  <si>
    <t>Prunus brachybotrya</t>
  </si>
  <si>
    <t>Prunus chiapensis</t>
  </si>
  <si>
    <t>Prunus cortapico</t>
  </si>
  <si>
    <t>Prunus guatemalensis</t>
  </si>
  <si>
    <t>Prunus lundelliana</t>
  </si>
  <si>
    <t>Prunus matudai</t>
  </si>
  <si>
    <t>Prunus myrtifolia</t>
  </si>
  <si>
    <t>Prunus occidentalis</t>
  </si>
  <si>
    <t>Prunus rhamnoides</t>
  </si>
  <si>
    <t>Prunus salasii</t>
  </si>
  <si>
    <t>Prunus tartarea</t>
  </si>
  <si>
    <t>Prunus tetradenia</t>
  </si>
  <si>
    <t>Agouticarpa curviflora</t>
  </si>
  <si>
    <t>Agouticarpa</t>
  </si>
  <si>
    <t>Alibertia bertierifolia</t>
  </si>
  <si>
    <t>Alibertia</t>
  </si>
  <si>
    <t>Alibertia edulis</t>
  </si>
  <si>
    <t>Alibertia latifolia</t>
  </si>
  <si>
    <t>Alibertia macrantha</t>
  </si>
  <si>
    <t>Alibertia pilosa</t>
  </si>
  <si>
    <t>Alseis floribunda</t>
  </si>
  <si>
    <t>Alseis</t>
  </si>
  <si>
    <t>Alseis yucatanensis</t>
  </si>
  <si>
    <t>Amaioua glomerulata</t>
  </si>
  <si>
    <t>Amaioua</t>
  </si>
  <si>
    <t>Amaioua guianensis</t>
  </si>
  <si>
    <t>Amaioua intermedia</t>
  </si>
  <si>
    <t>Arachnothryx bertieroides</t>
  </si>
  <si>
    <t>Arachnothryx</t>
  </si>
  <si>
    <t>Arachnothryx buddleioides</t>
  </si>
  <si>
    <t>Arachnothryx gonzaleoides</t>
  </si>
  <si>
    <t>Arachnothryx jurgensenii</t>
  </si>
  <si>
    <t>Arachnothryx laniflora</t>
  </si>
  <si>
    <t>Arachnothryx lineolata</t>
  </si>
  <si>
    <t>Arachnothryx linguiformis</t>
  </si>
  <si>
    <t>Arachnothryx nitida</t>
  </si>
  <si>
    <t>Arachnothryx ovandensis</t>
  </si>
  <si>
    <t>Arachnothryx purpurea</t>
  </si>
  <si>
    <t>Arachnothryx pyramidalis</t>
  </si>
  <si>
    <t>Arachnothryx septicidalis</t>
  </si>
  <si>
    <t>Arachnothryx sousae</t>
  </si>
  <si>
    <t>Arachnothryx stachyoidea</t>
  </si>
  <si>
    <t>Arachnothryx tacanensis</t>
  </si>
  <si>
    <t>Arachnothryx villosa</t>
  </si>
  <si>
    <t>Balmea stormiae</t>
  </si>
  <si>
    <t>Balmea</t>
  </si>
  <si>
    <t>Bathysa australis</t>
  </si>
  <si>
    <t>Bathysa</t>
  </si>
  <si>
    <t>Bertiera guianensis</t>
  </si>
  <si>
    <t>Bertiera</t>
  </si>
  <si>
    <t>Calycophyllum candidissimum</t>
  </si>
  <si>
    <t>Calycophyllum</t>
  </si>
  <si>
    <t>Calycophyllum megistocaulum</t>
  </si>
  <si>
    <t>Calycophyllum multiflorum</t>
  </si>
  <si>
    <t>Calycophyllum spruceanum</t>
  </si>
  <si>
    <t>Capirona decorticans</t>
  </si>
  <si>
    <t>Capirona</t>
  </si>
  <si>
    <t>Carapichea dolichophylla</t>
  </si>
  <si>
    <t>Carapichea</t>
  </si>
  <si>
    <t>Carapichea pacimonica</t>
  </si>
  <si>
    <t>Chimarrhis barbata</t>
  </si>
  <si>
    <t>Chimarrhis</t>
  </si>
  <si>
    <t>Chiococca belizensis</t>
  </si>
  <si>
    <t>Chiococca</t>
  </si>
  <si>
    <t>Chiococca pachyphylla</t>
  </si>
  <si>
    <t>Chiococca semipilosa</t>
  </si>
  <si>
    <t>Chiococca sessilifolia</t>
  </si>
  <si>
    <t>Chione venosa</t>
  </si>
  <si>
    <t>Chione</t>
  </si>
  <si>
    <t>Chomelia brachypoda</t>
  </si>
  <si>
    <t>Chomelia</t>
  </si>
  <si>
    <t>Chomelia brasiliana</t>
  </si>
  <si>
    <t>Chomelia breedlovei</t>
  </si>
  <si>
    <t>Chomelia crassifolia</t>
  </si>
  <si>
    <t>Chomelia kirkbridei</t>
  </si>
  <si>
    <t>Chomelia martiana</t>
  </si>
  <si>
    <t>Chomelia obtusa</t>
  </si>
  <si>
    <t>Chomelia parviflora</t>
  </si>
  <si>
    <t>Chomelia parvifolia</t>
  </si>
  <si>
    <t>Chomelia pedunculosa</t>
  </si>
  <si>
    <t>Chomelia pohliana</t>
  </si>
  <si>
    <t>Chomelia protracta</t>
  </si>
  <si>
    <t>Chomelia spinosa</t>
  </si>
  <si>
    <t>Chomelia tenuiflora</t>
  </si>
  <si>
    <t>Ciliosemina pedunculata</t>
  </si>
  <si>
    <t>Ciliosemina</t>
  </si>
  <si>
    <t>Condaminea corymbosa</t>
  </si>
  <si>
    <t>Condaminea</t>
  </si>
  <si>
    <t>Cordiera concolor</t>
  </si>
  <si>
    <t>Cordiera</t>
  </si>
  <si>
    <t>Cordiera elliptica</t>
  </si>
  <si>
    <t>Cordiera hadrantha</t>
  </si>
  <si>
    <t>Cordiera macrophylla</t>
  </si>
  <si>
    <t>Cordiera myrciifolia</t>
  </si>
  <si>
    <t>Cordiera rigida</t>
  </si>
  <si>
    <t>Cordiera sessilis</t>
  </si>
  <si>
    <t>Cordiera triflora</t>
  </si>
  <si>
    <t>Cordiera vinosa</t>
  </si>
  <si>
    <t>Cosmibuena matudae</t>
  </si>
  <si>
    <t>Cosmibuena</t>
  </si>
  <si>
    <t>Cosmocalyx spectabilis</t>
  </si>
  <si>
    <t>Cosmocalyx</t>
  </si>
  <si>
    <t>Coussarea contracta</t>
  </si>
  <si>
    <t>Coussarea</t>
  </si>
  <si>
    <t>Coussarea frondosa</t>
  </si>
  <si>
    <t>Coussarea hirticalyx</t>
  </si>
  <si>
    <t>Coussarea hydrangeifolia</t>
  </si>
  <si>
    <t>Coussarea leptoloba</t>
  </si>
  <si>
    <t>Coussarea machadoana</t>
  </si>
  <si>
    <t>Coussarea paniculata</t>
  </si>
  <si>
    <t>Coussarea platyphylla</t>
  </si>
  <si>
    <t>Coutarea hexandra</t>
  </si>
  <si>
    <t>Coutarea</t>
  </si>
  <si>
    <t>Deppea grandiflora</t>
  </si>
  <si>
    <t>Deppea</t>
  </si>
  <si>
    <t>Dialypetalanthus fuscescens</t>
  </si>
  <si>
    <t>Dialypetalanthus</t>
  </si>
  <si>
    <t>Duroia duckei</t>
  </si>
  <si>
    <t>Duroia</t>
  </si>
  <si>
    <t>Duroia genipoides</t>
  </si>
  <si>
    <t>Duroia gransabanensis</t>
  </si>
  <si>
    <t>Duroia macrophylla</t>
  </si>
  <si>
    <t>Duroia micrantha</t>
  </si>
  <si>
    <t>Duroia prancei</t>
  </si>
  <si>
    <t>Duroia saccifera</t>
  </si>
  <si>
    <t>Erithalis fruticosa</t>
  </si>
  <si>
    <t>Erithalis</t>
  </si>
  <si>
    <t>Exostema caribaeum</t>
  </si>
  <si>
    <t>Exostema</t>
  </si>
  <si>
    <t>Exostema mexicanum</t>
  </si>
  <si>
    <t>Faramea bracteata</t>
  </si>
  <si>
    <t>Faramea</t>
  </si>
  <si>
    <t>Faramea capillipes</t>
  </si>
  <si>
    <t>Faramea cobana</t>
  </si>
  <si>
    <t>Faramea corymbosa</t>
  </si>
  <si>
    <t>Faramea hyacinthina</t>
  </si>
  <si>
    <t>Faramea latifolia</t>
  </si>
  <si>
    <t>Faramea martiana</t>
  </si>
  <si>
    <t>Faramea montevidensis</t>
  </si>
  <si>
    <t>Faramea multiflora</t>
  </si>
  <si>
    <t>Faramea nigrescens</t>
  </si>
  <si>
    <t>Faramea nitida</t>
  </si>
  <si>
    <t>Faramea occidentalis</t>
  </si>
  <si>
    <t>Faramea platyneura</t>
  </si>
  <si>
    <t>Faramea porophylla</t>
  </si>
  <si>
    <t>Faramea sessilifolia</t>
  </si>
  <si>
    <t>Faramea stipulacea</t>
  </si>
  <si>
    <t>Faramea torquata</t>
  </si>
  <si>
    <t>Ferdinandusa chlorantha</t>
  </si>
  <si>
    <t>Ferdinandusa</t>
  </si>
  <si>
    <t>Ferdinandusa elliptica</t>
  </si>
  <si>
    <t>Ferdinandusa paraensis</t>
  </si>
  <si>
    <t>Ferdinandusa rudgeoides</t>
  </si>
  <si>
    <t>Ferdinandusa speciosa</t>
  </si>
  <si>
    <t>Glossostipula concinna</t>
  </si>
  <si>
    <t>Gonzalagunia thyrsoidea</t>
  </si>
  <si>
    <t>Gonzalagunia</t>
  </si>
  <si>
    <t>Guettarda combsii</t>
  </si>
  <si>
    <t>Guettarda</t>
  </si>
  <si>
    <t>Guettarda deamii</t>
  </si>
  <si>
    <t>Guettarda elliptica</t>
  </si>
  <si>
    <t>Guettarda filipes</t>
  </si>
  <si>
    <t>Guettarda gaumeri</t>
  </si>
  <si>
    <t>Guettarda macrantha</t>
  </si>
  <si>
    <t>Guettarda macrosperma</t>
  </si>
  <si>
    <t>Guettarda pohliana</t>
  </si>
  <si>
    <t>Guettarda quadrifida</t>
  </si>
  <si>
    <t>Guettarda subcapitata</t>
  </si>
  <si>
    <t>Guettarda tikalana</t>
  </si>
  <si>
    <t>Guettarda uruguensis</t>
  </si>
  <si>
    <t>Guettarda viburnoides</t>
  </si>
  <si>
    <t>Hamelia axillaris</t>
  </si>
  <si>
    <t>Hamelia</t>
  </si>
  <si>
    <t>Hamelia barbata</t>
  </si>
  <si>
    <t>Hamelia calycosa</t>
  </si>
  <si>
    <t>Hamelia longipes</t>
  </si>
  <si>
    <t>Hamelia patens</t>
  </si>
  <si>
    <t>Hamelia rovirosae</t>
  </si>
  <si>
    <t>Hillia illustris</t>
  </si>
  <si>
    <t>Hillia</t>
  </si>
  <si>
    <t>Hintonia latiflora</t>
  </si>
  <si>
    <t>Hintonia</t>
  </si>
  <si>
    <t>Hintonia lumaeana</t>
  </si>
  <si>
    <t>Hoffmannia cauliflora</t>
  </si>
  <si>
    <t>Hoffmannia</t>
  </si>
  <si>
    <t>Hoffmannia macrosiphon</t>
  </si>
  <si>
    <t>Isertia haenkeana</t>
  </si>
  <si>
    <t>Isertia</t>
  </si>
  <si>
    <t>Isertia hypoleuca</t>
  </si>
  <si>
    <t>Isertia laevis</t>
  </si>
  <si>
    <t>Isertia parviflora</t>
  </si>
  <si>
    <t>Ixora brevifolia</t>
  </si>
  <si>
    <t>Ixora</t>
  </si>
  <si>
    <t>Ixora gardneriana</t>
  </si>
  <si>
    <t>Ixora spruceana</t>
  </si>
  <si>
    <t>Ixora truncata</t>
  </si>
  <si>
    <t>Ixora ulei</t>
  </si>
  <si>
    <t>Ixora venulosa</t>
  </si>
  <si>
    <t>Kutchubaea insignis</t>
  </si>
  <si>
    <t>Kutchubaea</t>
  </si>
  <si>
    <t>Kutchubaea sericantha</t>
  </si>
  <si>
    <t>Ladenbergia amazonensis</t>
  </si>
  <si>
    <t>Ladenbergia</t>
  </si>
  <si>
    <t>Ladenbergia chapadensis</t>
  </si>
  <si>
    <t>Ladenbergia cujabensis</t>
  </si>
  <si>
    <t>Ladenbergia graciliflora</t>
  </si>
  <si>
    <t>Lorencea guatemalensis</t>
  </si>
  <si>
    <t>Lorencea</t>
  </si>
  <si>
    <t>Machaonia acuminata</t>
  </si>
  <si>
    <t>Machaonia</t>
  </si>
  <si>
    <t>Machaonia brasiliensis</t>
  </si>
  <si>
    <t>Machaonia erythrocarpa</t>
  </si>
  <si>
    <t>Machaonia lindeniana</t>
  </si>
  <si>
    <t>Margaritopsis astrellantha</t>
  </si>
  <si>
    <t>Margaritopsis</t>
  </si>
  <si>
    <t>Margaritopsis boliviana</t>
  </si>
  <si>
    <t>Margaritopsis deinocalyx</t>
  </si>
  <si>
    <t>Margaritopsis inconspicua</t>
  </si>
  <si>
    <t>Pagamea coriacea</t>
  </si>
  <si>
    <t>Pagamea</t>
  </si>
  <si>
    <t>Pagamea duckei</t>
  </si>
  <si>
    <t>Pagamea guianensis</t>
  </si>
  <si>
    <t>Pagamea plicata</t>
  </si>
  <si>
    <t>Pagamea thyrsiflora</t>
  </si>
  <si>
    <t>Palicourea affinis</t>
  </si>
  <si>
    <t>Palicourea</t>
  </si>
  <si>
    <t>Palicourea amapaensis</t>
  </si>
  <si>
    <t>Palicourea anisoloba</t>
  </si>
  <si>
    <t>Palicourea breedlovei</t>
  </si>
  <si>
    <t>Palicourea calophylla</t>
  </si>
  <si>
    <t>Palicourea corymbifera</t>
  </si>
  <si>
    <t>Palicourea crocea</t>
  </si>
  <si>
    <t>Palicourea croceoides</t>
  </si>
  <si>
    <t>Palicourea domingensis</t>
  </si>
  <si>
    <t>Palicourea grandiflora</t>
  </si>
  <si>
    <t>Palicourea grandifolia</t>
  </si>
  <si>
    <t>Palicourea guianensis</t>
  </si>
  <si>
    <t>Palicourea heydei</t>
  </si>
  <si>
    <t>Palicourea longistipulata</t>
  </si>
  <si>
    <t>Palicourea macrobotrys</t>
  </si>
  <si>
    <t>Palicourea mansoana</t>
  </si>
  <si>
    <t>Palicourea nitidella</t>
  </si>
  <si>
    <t>Palicourea padifolia</t>
  </si>
  <si>
    <t>Palicourea rigida</t>
  </si>
  <si>
    <t>Palicourea sessilis</t>
  </si>
  <si>
    <t>Palicourea tetragona</t>
  </si>
  <si>
    <t>Pogonopus exsertus</t>
  </si>
  <si>
    <t>Pogonopus</t>
  </si>
  <si>
    <t>Pogonopus tubulosus</t>
  </si>
  <si>
    <t>Posoqueria longiflora</t>
  </si>
  <si>
    <t>Posoqueria palustris</t>
  </si>
  <si>
    <t>Posoqueria trinitatis</t>
  </si>
  <si>
    <t>Pseudomiltemia davidsonii</t>
  </si>
  <si>
    <t>Pseudomiltemia</t>
  </si>
  <si>
    <t>Psychotria acuminata</t>
  </si>
  <si>
    <t>Psychotria</t>
  </si>
  <si>
    <t>Psychotria aguilarii</t>
  </si>
  <si>
    <t>Psychotria anceps</t>
  </si>
  <si>
    <t>Psychotria berteroana</t>
  </si>
  <si>
    <t>Psychotria brachiata</t>
  </si>
  <si>
    <t>Psychotria carthagenensis</t>
  </si>
  <si>
    <t>Psychotria clivorum</t>
  </si>
  <si>
    <t>Psychotria costivenia</t>
  </si>
  <si>
    <t>Psychotria deflexa</t>
  </si>
  <si>
    <t>Psychotria elata</t>
  </si>
  <si>
    <t>Psychotria flava</t>
  </si>
  <si>
    <t>Psychotria fluminensis</t>
  </si>
  <si>
    <t>Psychotria forsteronioides</t>
  </si>
  <si>
    <t>Psychotria galeottiana</t>
  </si>
  <si>
    <t>Psychotria grandis</t>
  </si>
  <si>
    <t>Psychotria hastisepala</t>
  </si>
  <si>
    <t>Psychotria irwinii</t>
  </si>
  <si>
    <t>Psychotria laciniata</t>
  </si>
  <si>
    <t>Psychotria limonensis</t>
  </si>
  <si>
    <t>Psychotria lorenciana</t>
  </si>
  <si>
    <t>Psychotria lundellii</t>
  </si>
  <si>
    <t>Psychotria mapourioides</t>
  </si>
  <si>
    <t>Psychotria marginata</t>
  </si>
  <si>
    <t>Psychotria mexiae</t>
  </si>
  <si>
    <t>Psychotria micrantha</t>
  </si>
  <si>
    <t>Psychotria myriantha</t>
  </si>
  <si>
    <t>Psychotria nemorosa</t>
  </si>
  <si>
    <t>Psychotria nuda</t>
  </si>
  <si>
    <t>Psychotria panamensis</t>
  </si>
  <si>
    <t>Psychotria papantlensis</t>
  </si>
  <si>
    <t>Psychotria phanerandra</t>
  </si>
  <si>
    <t>Psychotria pleuropoda</t>
  </si>
  <si>
    <t>Psychotria sarapiquensis</t>
  </si>
  <si>
    <t>Psychotria simiarum</t>
  </si>
  <si>
    <t>Psychotria spectabilis</t>
  </si>
  <si>
    <t>Psychotria stipulosa</t>
  </si>
  <si>
    <t>Psychotria subspathulata</t>
  </si>
  <si>
    <t>Psychotria subundulata</t>
  </si>
  <si>
    <t>Psychotria suterella</t>
  </si>
  <si>
    <t>Psychotria trichotoma</t>
  </si>
  <si>
    <t>Psychotria viridis</t>
  </si>
  <si>
    <t>Randia aculeata</t>
  </si>
  <si>
    <t>Randia</t>
  </si>
  <si>
    <t>Randia armata</t>
  </si>
  <si>
    <t>Randia calycina</t>
  </si>
  <si>
    <t>Randia capitata</t>
  </si>
  <si>
    <t>Randia chiapensis</t>
  </si>
  <si>
    <t>Randia cinerea</t>
  </si>
  <si>
    <t>Randia ferox</t>
  </si>
  <si>
    <t>Randia grandifolia</t>
  </si>
  <si>
    <t>Randia laetevirens</t>
  </si>
  <si>
    <t>Randia laevigata</t>
  </si>
  <si>
    <t>Randia longiloba</t>
  </si>
  <si>
    <t>Randia matudae</t>
  </si>
  <si>
    <t>Randia monantha</t>
  </si>
  <si>
    <t>Randia obcordata</t>
  </si>
  <si>
    <t>Randia petenensis</t>
  </si>
  <si>
    <t>Randia thurberi</t>
  </si>
  <si>
    <t>Randia xalapensis</t>
  </si>
  <si>
    <t>Remijia amazonica</t>
  </si>
  <si>
    <t>Remijia</t>
  </si>
  <si>
    <t>Remijia ferruginea</t>
  </si>
  <si>
    <t>Remijia firmula</t>
  </si>
  <si>
    <t>Remijia kuhlmannii</t>
  </si>
  <si>
    <t>Retiniphyllum kuhlmannii</t>
  </si>
  <si>
    <t>Retiniphyllum</t>
  </si>
  <si>
    <t>Rogiera amoena</t>
  </si>
  <si>
    <t>Rogiera</t>
  </si>
  <si>
    <t>Rogiera cordata</t>
  </si>
  <si>
    <t>Rogiera edwardsii</t>
  </si>
  <si>
    <t>Rogiera stenosiphon</t>
  </si>
  <si>
    <t>Rondeletia belizensis</t>
  </si>
  <si>
    <t>Rondeletia</t>
  </si>
  <si>
    <t>Rudgea burchelliana</t>
  </si>
  <si>
    <t>Rudgea</t>
  </si>
  <si>
    <t>Rudgea coriacea</t>
  </si>
  <si>
    <t>Rudgea cornifolia</t>
  </si>
  <si>
    <t>Rudgea crassiloba</t>
  </si>
  <si>
    <t>Rudgea erioloba</t>
  </si>
  <si>
    <t>Rudgea gardenioides</t>
  </si>
  <si>
    <t>Rudgea graciliflora</t>
  </si>
  <si>
    <t>Rudgea guyanensis</t>
  </si>
  <si>
    <t>Rudgea jasminoides</t>
  </si>
  <si>
    <t>Rudgea longiflora</t>
  </si>
  <si>
    <t>Rudgea palicoureoides</t>
  </si>
  <si>
    <t>Rudgea recurva</t>
  </si>
  <si>
    <t>Rudgea stipulacea</t>
  </si>
  <si>
    <t>Rudgea viburnoides</t>
  </si>
  <si>
    <t>Rustia formosa</t>
  </si>
  <si>
    <t>Rustia</t>
  </si>
  <si>
    <t>Schizocalyx cuspidatus</t>
  </si>
  <si>
    <t>Schizocalyx</t>
  </si>
  <si>
    <t>Simira corumbensis</t>
  </si>
  <si>
    <t>Simira</t>
  </si>
  <si>
    <t>Simira hexandra</t>
  </si>
  <si>
    <t>Simira macrocrater</t>
  </si>
  <si>
    <t>Simira mexicana</t>
  </si>
  <si>
    <t>Simira pilosa</t>
  </si>
  <si>
    <t>Simira rhodoclada</t>
  </si>
  <si>
    <t>Simira rubescens</t>
  </si>
  <si>
    <t>Simira salvadorensis</t>
  </si>
  <si>
    <t>Simira sampaioana</t>
  </si>
  <si>
    <t>Sommera arborescens</t>
  </si>
  <si>
    <t>Sommera</t>
  </si>
  <si>
    <t>Sommera chiapensis</t>
  </si>
  <si>
    <t>Sommera guatemalensis</t>
  </si>
  <si>
    <t>Sphinctanthus microphyllus</t>
  </si>
  <si>
    <t>Sphinctanthus</t>
  </si>
  <si>
    <t>Stachyarrhena acuminata</t>
  </si>
  <si>
    <t>Stachyarrhena</t>
  </si>
  <si>
    <t>Stachyarrhena duckei</t>
  </si>
  <si>
    <t>Stachyarrhena penduliflora</t>
  </si>
  <si>
    <t>Stachyarrhena spicata</t>
  </si>
  <si>
    <t>Stenostomum lucidum</t>
  </si>
  <si>
    <t>Stenostomum</t>
  </si>
  <si>
    <t>Tocoyena brasiliensis</t>
  </si>
  <si>
    <t>Tocoyena guianensis</t>
  </si>
  <si>
    <t>Tocoyena longiflora</t>
  </si>
  <si>
    <t>Warszewiczia coccinea</t>
  </si>
  <si>
    <t>Warszewiczia</t>
  </si>
  <si>
    <t>Warszewiczia longistaminea</t>
  </si>
  <si>
    <t>Warszewiczia uxpanapensis</t>
  </si>
  <si>
    <t>Amyris attenuata</t>
  </si>
  <si>
    <t>Amyris</t>
  </si>
  <si>
    <t>Amyris balsamifera</t>
  </si>
  <si>
    <t>Amyris chiapensis</t>
  </si>
  <si>
    <t>Amyris elemifera</t>
  </si>
  <si>
    <t>Amyris sylvatica</t>
  </si>
  <si>
    <t>Amyris vestita</t>
  </si>
  <si>
    <t>Angostura longiflora</t>
  </si>
  <si>
    <t>Angostura</t>
  </si>
  <si>
    <t>Balfourodendron riedelianum</t>
  </si>
  <si>
    <t>Balfourodendron</t>
  </si>
  <si>
    <t>Conchocarpus pentandrus</t>
  </si>
  <si>
    <t>Conchocarpus</t>
  </si>
  <si>
    <t>Conchocarpus rubrus</t>
  </si>
  <si>
    <t>Decatropis bicolor</t>
  </si>
  <si>
    <t>Decatropis</t>
  </si>
  <si>
    <t>Decazyx esparzae</t>
  </si>
  <si>
    <t>Decazyx</t>
  </si>
  <si>
    <t>Dictyoloma vandellianum</t>
  </si>
  <si>
    <t>Dictyoloma</t>
  </si>
  <si>
    <t>Erythrochiton brasiliense</t>
  </si>
  <si>
    <t>Erythrochiton</t>
  </si>
  <si>
    <t>Esenbeckia almawillia</t>
  </si>
  <si>
    <t>Esenbeckia</t>
  </si>
  <si>
    <t>Esenbeckia berlandieri</t>
  </si>
  <si>
    <t>Esenbeckia bicolor</t>
  </si>
  <si>
    <t>Esenbeckia cowanii</t>
  </si>
  <si>
    <t>Esenbeckia densiflora</t>
  </si>
  <si>
    <t>Esenbeckia febrifuga</t>
  </si>
  <si>
    <t>Esenbeckia grandiflora</t>
  </si>
  <si>
    <t>Esenbeckia hieronymi</t>
  </si>
  <si>
    <t>Esenbeckia leiocarpa</t>
  </si>
  <si>
    <t>Esenbeckia oligantha</t>
  </si>
  <si>
    <t>Esenbeckia pentaphylla</t>
  </si>
  <si>
    <t>Esenbeckia pilocarpoides</t>
  </si>
  <si>
    <t>Galipea ciliata</t>
  </si>
  <si>
    <t>Galipea</t>
  </si>
  <si>
    <t>Galipea jasminiflora</t>
  </si>
  <si>
    <t>Galipea trifoliata</t>
  </si>
  <si>
    <t>Helietta apiculata</t>
  </si>
  <si>
    <t>Helietta</t>
  </si>
  <si>
    <t>Helietta glaziovii</t>
  </si>
  <si>
    <t>Helietta puberula</t>
  </si>
  <si>
    <t>Hortia longifolia</t>
  </si>
  <si>
    <t>Hortia</t>
  </si>
  <si>
    <t>Hortia oreadica</t>
  </si>
  <si>
    <t>Megastigma skinneri</t>
  </si>
  <si>
    <t>Megastigma</t>
  </si>
  <si>
    <t>Metrodorea flavida</t>
  </si>
  <si>
    <t>Metrodorea</t>
  </si>
  <si>
    <t>Metrodorea nigra</t>
  </si>
  <si>
    <t>Metrodorea stipularis</t>
  </si>
  <si>
    <t>Nycticalanthus speciosus</t>
  </si>
  <si>
    <t>Nycticalanthus</t>
  </si>
  <si>
    <t>Peltostigma pteleoides</t>
  </si>
  <si>
    <t>Peltostigma</t>
  </si>
  <si>
    <t>Pilocarpus pauciflorus</t>
  </si>
  <si>
    <t>Pilocarpus</t>
  </si>
  <si>
    <t>Pilocarpus pennatifolius</t>
  </si>
  <si>
    <t>Pilocarpus peruvianus</t>
  </si>
  <si>
    <t>Pilocarpus racemosus</t>
  </si>
  <si>
    <t>Pilocarpus spicatus</t>
  </si>
  <si>
    <t>Pilocarpus trachylophus</t>
  </si>
  <si>
    <t>Pitavia punctata</t>
  </si>
  <si>
    <t>Pitavia</t>
  </si>
  <si>
    <t>Rauia resinosa</t>
  </si>
  <si>
    <t>Rauia</t>
  </si>
  <si>
    <t>Raulinoa echinata</t>
  </si>
  <si>
    <t>Raulinoa</t>
  </si>
  <si>
    <t>Sohnreyia excelsa</t>
  </si>
  <si>
    <t>Sohnreyia</t>
  </si>
  <si>
    <t>Ticorea tubiflora</t>
  </si>
  <si>
    <t>Ticorea</t>
  </si>
  <si>
    <t>Toxosiphon lindenii</t>
  </si>
  <si>
    <t>Toxosiphon</t>
  </si>
  <si>
    <t>Zanthoxylum acuminatum</t>
  </si>
  <si>
    <t>Zanthoxylum</t>
  </si>
  <si>
    <t>Zanthoxylum amapaense</t>
  </si>
  <si>
    <t>Zanthoxylum caribaeum</t>
  </si>
  <si>
    <t>Zanthoxylum compactum</t>
  </si>
  <si>
    <t>Zanthoxylum ekmanii</t>
  </si>
  <si>
    <t>Zanthoxylum fagara</t>
  </si>
  <si>
    <t>Zanthoxylum flavum</t>
  </si>
  <si>
    <t>Zanthoxylum huberi</t>
  </si>
  <si>
    <t>Zanthoxylum kleinii</t>
  </si>
  <si>
    <t>Zanthoxylum limoncello</t>
  </si>
  <si>
    <t>Zanthoxylum melanostictum</t>
  </si>
  <si>
    <t>Zanthoxylum mollissimum</t>
  </si>
  <si>
    <t>Zanthoxylum monogynum</t>
  </si>
  <si>
    <t>Zanthoxylum panamense</t>
  </si>
  <si>
    <t>Zanthoxylum petenense</t>
  </si>
  <si>
    <t>Zanthoxylum petiolare</t>
  </si>
  <si>
    <t>Zanthoxylum quassiifolium</t>
  </si>
  <si>
    <t>Zanthoxylum rhoifolium</t>
  </si>
  <si>
    <t>Zanthoxylum riedelianum</t>
  </si>
  <si>
    <t>Zanthoxylum rigidum</t>
  </si>
  <si>
    <t>Zanthoxylum sprucei</t>
  </si>
  <si>
    <t>Zanthoxylum tingoassuiba</t>
  </si>
  <si>
    <t>Meliosma dentata</t>
  </si>
  <si>
    <t>Meliosma</t>
  </si>
  <si>
    <t>Sabiaceae</t>
  </si>
  <si>
    <t>Meliosma echeverriae</t>
  </si>
  <si>
    <t>Meliosma herbertii</t>
  </si>
  <si>
    <t>Meliosma idiopoda</t>
  </si>
  <si>
    <t>Meliosma sellowii</t>
  </si>
  <si>
    <t>Ophiocaryon manausense</t>
  </si>
  <si>
    <t>Ophiocaryon</t>
  </si>
  <si>
    <t>Azara celastrinea</t>
  </si>
  <si>
    <t>Azara</t>
  </si>
  <si>
    <t>Azara dentata</t>
  </si>
  <si>
    <t>Azara integrifolia</t>
  </si>
  <si>
    <t>Azara lanceolata</t>
  </si>
  <si>
    <t>Azara microphylla</t>
  </si>
  <si>
    <t>Azara petiolaris</t>
  </si>
  <si>
    <t>Azara uruguayensis</t>
  </si>
  <si>
    <t>Banara arguta</t>
  </si>
  <si>
    <t>Banara</t>
  </si>
  <si>
    <t>Banara guianensis</t>
  </si>
  <si>
    <t>Banara nitida</t>
  </si>
  <si>
    <t>Banara parviflora</t>
  </si>
  <si>
    <t>Banara tomentosa</t>
  </si>
  <si>
    <t>Banara umbraticola</t>
  </si>
  <si>
    <t>Bartholomaea sessiliflora</t>
  </si>
  <si>
    <t>Bartholomaea</t>
  </si>
  <si>
    <t>Casearia aculeata</t>
  </si>
  <si>
    <t>Casearia</t>
  </si>
  <si>
    <t>Casearia arborea</t>
  </si>
  <si>
    <t>Casearia arguta</t>
  </si>
  <si>
    <t>Casearia bartlettii</t>
  </si>
  <si>
    <t>Casearia catharinensis</t>
  </si>
  <si>
    <t>Casearia combaymensis</t>
  </si>
  <si>
    <t>Casearia commersoniana</t>
  </si>
  <si>
    <t>Casearia corymbosa</t>
  </si>
  <si>
    <t>Casearia cotticensis</t>
  </si>
  <si>
    <t>Casearia decandra</t>
  </si>
  <si>
    <t>Casearia duckeana</t>
  </si>
  <si>
    <t>Casearia emarginata</t>
  </si>
  <si>
    <t>Casearia gossypiosperma</t>
  </si>
  <si>
    <t>Casearia grandiflora</t>
  </si>
  <si>
    <t>Casearia lasiophylla</t>
  </si>
  <si>
    <t>Casearia luetzelburgii</t>
  </si>
  <si>
    <t>Casearia mariquitensis</t>
  </si>
  <si>
    <t>Casearia melliodora</t>
  </si>
  <si>
    <t>Casearia murceana</t>
  </si>
  <si>
    <t>Casearia negrensis</t>
  </si>
  <si>
    <t>Casearia obliqua</t>
  </si>
  <si>
    <t>Casearia oblongifolia</t>
  </si>
  <si>
    <t>Casearia obovalis</t>
  </si>
  <si>
    <t>Casearia paranaensis</t>
  </si>
  <si>
    <t>Casearia pitumba</t>
  </si>
  <si>
    <t>Casearia resinifera</t>
  </si>
  <si>
    <t>Casearia rupestris</t>
  </si>
  <si>
    <t>Casearia sanchezii</t>
  </si>
  <si>
    <t>Casearia sylvestris</t>
  </si>
  <si>
    <t>Casearia tacanensis</t>
  </si>
  <si>
    <t>Casearia tenuipilosa</t>
  </si>
  <si>
    <t>Casearia ulmifolia</t>
  </si>
  <si>
    <t>Hasseltia floribunda</t>
  </si>
  <si>
    <t>Hasseltia</t>
  </si>
  <si>
    <t>Hasseltia guatemalensis</t>
  </si>
  <si>
    <t>Hasseltiopsis dioica</t>
  </si>
  <si>
    <t>Hasseltiopsis</t>
  </si>
  <si>
    <t>Homalium guianense</t>
  </si>
  <si>
    <t>Homalium</t>
  </si>
  <si>
    <t>Homalium racemosum</t>
  </si>
  <si>
    <t>Laetia americana</t>
  </si>
  <si>
    <t>Laetia cupulata</t>
  </si>
  <si>
    <t>Laetia procera</t>
  </si>
  <si>
    <t>Lunania mexicana</t>
  </si>
  <si>
    <t>Lunania</t>
  </si>
  <si>
    <t>Lunania parviflora</t>
  </si>
  <si>
    <t>Neoptychocarpus apodanthus</t>
  </si>
  <si>
    <t>Neoptychocarpus</t>
  </si>
  <si>
    <t>Pleuranthodendron lindenii</t>
  </si>
  <si>
    <t>Pleuranthodendron</t>
  </si>
  <si>
    <t>Populus</t>
  </si>
  <si>
    <t>Populus fremontii</t>
  </si>
  <si>
    <t>Populus mexicana</t>
  </si>
  <si>
    <t>Prockia crucis</t>
  </si>
  <si>
    <t>Prockia</t>
  </si>
  <si>
    <t>Ryania angustifolia</t>
  </si>
  <si>
    <t>Ryania</t>
  </si>
  <si>
    <t>Ryania canescens</t>
  </si>
  <si>
    <t>Ryania speciosa</t>
  </si>
  <si>
    <t>Salix bonplandiana</t>
  </si>
  <si>
    <t>Salix</t>
  </si>
  <si>
    <t>Salix caroliniana</t>
  </si>
  <si>
    <t>Salix humboldtiana</t>
  </si>
  <si>
    <t>Salix martiana</t>
  </si>
  <si>
    <t>Salix taxifolia</t>
  </si>
  <si>
    <t>Samyda yucatanensis</t>
  </si>
  <si>
    <t>Samyda</t>
  </si>
  <si>
    <t>Xylosma benthamii</t>
  </si>
  <si>
    <t>Xylosma</t>
  </si>
  <si>
    <t>Xylosma chlorantha</t>
  </si>
  <si>
    <t>Xylosma ciliatifolia</t>
  </si>
  <si>
    <t>Xylosma cinerea</t>
  </si>
  <si>
    <t>Xylosma flexuosa</t>
  </si>
  <si>
    <t>Xylosma glaberrima</t>
  </si>
  <si>
    <t>Xylosma intermedia</t>
  </si>
  <si>
    <t>Xylosma oligandra</t>
  </si>
  <si>
    <t>Xylosma panamensis</t>
  </si>
  <si>
    <t>Xylosma prockia</t>
  </si>
  <si>
    <t>Xylosma quichensis</t>
  </si>
  <si>
    <t>Xylosma schroederi</t>
  </si>
  <si>
    <t>Xylosma tweediana</t>
  </si>
  <si>
    <t>Xylosma velutina</t>
  </si>
  <si>
    <t>Xylosma venosa</t>
  </si>
  <si>
    <t>Zuelania guidonia</t>
  </si>
  <si>
    <t>Zuelania</t>
  </si>
  <si>
    <t>Acer</t>
  </si>
  <si>
    <t>Acer negundo</t>
  </si>
  <si>
    <t>Allophylus camptostachys</t>
  </si>
  <si>
    <t>Allophylus</t>
  </si>
  <si>
    <t>Allophylus cominia</t>
  </si>
  <si>
    <t>Allophylus divaricatus</t>
  </si>
  <si>
    <t>Allophylus edulis</t>
  </si>
  <si>
    <t>Allophylus glabratus</t>
  </si>
  <si>
    <t>Allophylus guaraniticus</t>
  </si>
  <si>
    <t>Allophylus pauciflorus</t>
  </si>
  <si>
    <t>Allophylus peruvianus</t>
  </si>
  <si>
    <t>Allophylus petiolulatus</t>
  </si>
  <si>
    <t>Allophylus puberulus</t>
  </si>
  <si>
    <t>Allophylus punctatus</t>
  </si>
  <si>
    <t>Allophylus racemosus</t>
  </si>
  <si>
    <t>Allophylus semidentatus</t>
  </si>
  <si>
    <t>Allophylus strictus</t>
  </si>
  <si>
    <t>Averrhoidium paraguaiense</t>
  </si>
  <si>
    <t>Averrhoidium</t>
  </si>
  <si>
    <t>Blomia prisca</t>
  </si>
  <si>
    <t>Blomia</t>
  </si>
  <si>
    <t>Cupania belizensis</t>
  </si>
  <si>
    <t>Cupania</t>
  </si>
  <si>
    <t>Cupania castaneifolia</t>
  </si>
  <si>
    <t>Cupania cinerea</t>
  </si>
  <si>
    <t>Cupania dentata</t>
  </si>
  <si>
    <t>Cupania diphylla</t>
  </si>
  <si>
    <t>Cupania glabra</t>
  </si>
  <si>
    <t>Cupania guatemalensis</t>
  </si>
  <si>
    <t>Cupania hispida</t>
  </si>
  <si>
    <t>Cupania juglandifolia</t>
  </si>
  <si>
    <t>Cupania macrostylis</t>
  </si>
  <si>
    <t>Cupania mollis</t>
  </si>
  <si>
    <t>Cupania oblongifolia</t>
  </si>
  <si>
    <t>Cupania platycarpa</t>
  </si>
  <si>
    <t>Cupania rubiginosa</t>
  </si>
  <si>
    <t>Cupania rufescens</t>
  </si>
  <si>
    <t>Cupania scrobiculata</t>
  </si>
  <si>
    <t>Cupania spectabilis</t>
  </si>
  <si>
    <t>Cupania tenuivalvis</t>
  </si>
  <si>
    <t>Cupania vernalis</t>
  </si>
  <si>
    <t>Cupania zanthoxyloides</t>
  </si>
  <si>
    <t>Diatenopteryx sorbifolia</t>
  </si>
  <si>
    <t>Diatenopteryx</t>
  </si>
  <si>
    <t>Dilodendron bipinnatum</t>
  </si>
  <si>
    <t>Dilodendron</t>
  </si>
  <si>
    <t>Diplokeleba floribunda</t>
  </si>
  <si>
    <t>Diplokeleba</t>
  </si>
  <si>
    <t>Dodonaea viscosa</t>
  </si>
  <si>
    <t>Dodonaea</t>
  </si>
  <si>
    <t>Exothea diphylla</t>
  </si>
  <si>
    <t>Exothea</t>
  </si>
  <si>
    <t>Exothea paniculata</t>
  </si>
  <si>
    <t>Magonia pubescens</t>
  </si>
  <si>
    <t>Magonia</t>
  </si>
  <si>
    <t>Matayba adenanthera</t>
  </si>
  <si>
    <t>Matayba</t>
  </si>
  <si>
    <t>Matayba arborescens</t>
  </si>
  <si>
    <t>Matayba clavelligera</t>
  </si>
  <si>
    <t>Matayba cristae</t>
  </si>
  <si>
    <t>Matayba elaeagnoides</t>
  </si>
  <si>
    <t>Matayba glaberrima</t>
  </si>
  <si>
    <t>Matayba guianensis</t>
  </si>
  <si>
    <t>Matayba heterophylla</t>
  </si>
  <si>
    <t>Matayba inelegans</t>
  </si>
  <si>
    <t>Matayba intermedia</t>
  </si>
  <si>
    <t>Matayba juglandifolia</t>
  </si>
  <si>
    <t>Matayba marginata</t>
  </si>
  <si>
    <t>Matayba obovata</t>
  </si>
  <si>
    <t>Matayba oppositifolia</t>
  </si>
  <si>
    <t>Matayba purgans</t>
  </si>
  <si>
    <t>Matayba spruceana</t>
  </si>
  <si>
    <t>Melicoccus bijugatus</t>
  </si>
  <si>
    <t>Melicoccus</t>
  </si>
  <si>
    <t>Melicoccus lepidopetalus</t>
  </si>
  <si>
    <t>Melicoccus oliviformis</t>
  </si>
  <si>
    <t>Pseudima frutescens</t>
  </si>
  <si>
    <t>Pseudima</t>
  </si>
  <si>
    <t>Sapindus saponaria</t>
  </si>
  <si>
    <t>Sapindus</t>
  </si>
  <si>
    <t>Talisia cerasina</t>
  </si>
  <si>
    <t>Talisia esculenta</t>
  </si>
  <si>
    <t>Talisia longifolia</t>
  </si>
  <si>
    <t>Talisia macrophylla</t>
  </si>
  <si>
    <t>Talisia mollis</t>
  </si>
  <si>
    <t>Talisia obovata</t>
  </si>
  <si>
    <t>Talisia retusa</t>
  </si>
  <si>
    <t>Talisia subalbens</t>
  </si>
  <si>
    <t>Talisia veraluciana</t>
  </si>
  <si>
    <t>Thouinia acuminata</t>
  </si>
  <si>
    <t>Thouinia</t>
  </si>
  <si>
    <t>Thouinia paucidentata</t>
  </si>
  <si>
    <t>Thouinia villosa</t>
  </si>
  <si>
    <t>Thouinidium decandrum</t>
  </si>
  <si>
    <t>Thouinidium</t>
  </si>
  <si>
    <t>Toulicia crassifolia</t>
  </si>
  <si>
    <t>Toulicia</t>
  </si>
  <si>
    <t>Toulicia reticulata</t>
  </si>
  <si>
    <t>Chrysophyllum gonocarpum</t>
  </si>
  <si>
    <t>Chrysophyllum marginatum</t>
  </si>
  <si>
    <t>Chrysophyllum mexicanum</t>
  </si>
  <si>
    <t>Chrysophyllum oliviforme</t>
  </si>
  <si>
    <t>Chrysophyllum paranaense</t>
  </si>
  <si>
    <t>Chrysophyllum prieurii</t>
  </si>
  <si>
    <t>Chrysophyllum sanguinolentum</t>
  </si>
  <si>
    <t>Chrysophyllum sparsiflorum</t>
  </si>
  <si>
    <t>Ecclinusa ramiflora</t>
  </si>
  <si>
    <t>Ecclinusa</t>
  </si>
  <si>
    <t>Elaeoluma glabrescens</t>
  </si>
  <si>
    <t>Elaeoluma</t>
  </si>
  <si>
    <t>Manilkara chicle</t>
  </si>
  <si>
    <t>Manilkara elata</t>
  </si>
  <si>
    <t>Manilkara excelsa</t>
  </si>
  <si>
    <t>Manilkara inundata</t>
  </si>
  <si>
    <t>Manilkara salzmannii</t>
  </si>
  <si>
    <t>Manilkara triflora</t>
  </si>
  <si>
    <t>Micropholis</t>
  </si>
  <si>
    <t>Micropholis egensis</t>
  </si>
  <si>
    <t>Micropholis gardneriana</t>
  </si>
  <si>
    <t>Micropholis guyanensis</t>
  </si>
  <si>
    <t>Micropholis melinoniana</t>
  </si>
  <si>
    <t>Micropholis mensalis</t>
  </si>
  <si>
    <t>Micropholis venulosa</t>
  </si>
  <si>
    <t>Pouteria amygdalicarpa</t>
  </si>
  <si>
    <t>Pouteria amygdalina</t>
  </si>
  <si>
    <t>Pouteria anomala</t>
  </si>
  <si>
    <t>Pouteria bangii</t>
  </si>
  <si>
    <t>Pouteria belizensis</t>
  </si>
  <si>
    <t>Pouteria bilocularis</t>
  </si>
  <si>
    <t>Pouteria bullata</t>
  </si>
  <si>
    <t>Pouteria cladantha</t>
  </si>
  <si>
    <t>Pouteria cuspidata</t>
  </si>
  <si>
    <t>Pouteria durlandii</t>
  </si>
  <si>
    <t>Pouteria elegans</t>
  </si>
  <si>
    <t>Pouteria engleri</t>
  </si>
  <si>
    <t>Pouteria filipes</t>
  </si>
  <si>
    <t>Pouteria gardneri</t>
  </si>
  <si>
    <t>Pouteria minima</t>
  </si>
  <si>
    <t>Pouteria pachyphylla</t>
  </si>
  <si>
    <t>Pouteria reticulata</t>
  </si>
  <si>
    <t>Pouteria rostrata</t>
  </si>
  <si>
    <t>Pouteria stipulifera</t>
  </si>
  <si>
    <t>Pouteria trilocularis</t>
  </si>
  <si>
    <t>Pradosia lactescens</t>
  </si>
  <si>
    <t>Pradosia</t>
  </si>
  <si>
    <t>Sarcaulus brasiliensis</t>
  </si>
  <si>
    <t>Sarcaulus</t>
  </si>
  <si>
    <t>Sarcaulus inflexus</t>
  </si>
  <si>
    <t>Sideroxylon americanum</t>
  </si>
  <si>
    <t>Sideroxylon</t>
  </si>
  <si>
    <t>Sideroxylon capiri</t>
  </si>
  <si>
    <t>Sideroxylon celastrinum</t>
  </si>
  <si>
    <t>Sideroxylon durifolium</t>
  </si>
  <si>
    <t>Sideroxylon floribundum</t>
  </si>
  <si>
    <t>Sideroxylon foetidissimum</t>
  </si>
  <si>
    <t>Sideroxylon obtusifolium</t>
  </si>
  <si>
    <t>Sideroxylon palmeri</t>
  </si>
  <si>
    <t>Sideroxylon persimile</t>
  </si>
  <si>
    <t>Sideroxylon portoricense</t>
  </si>
  <si>
    <t>Sideroxylon salicifolium</t>
  </si>
  <si>
    <t>Sideroxylon stenospermum</t>
  </si>
  <si>
    <t>Sideroxylon stevensonii</t>
  </si>
  <si>
    <t>Sideroxylon tepicense</t>
  </si>
  <si>
    <t>Schoepfia brasiliensis</t>
  </si>
  <si>
    <t>Schoepfia</t>
  </si>
  <si>
    <t>Schoepfiaceae</t>
  </si>
  <si>
    <t>Schoepfia lucida</t>
  </si>
  <si>
    <t>Schoepfia schreberi</t>
  </si>
  <si>
    <t>Schoepfia vacciniiflora</t>
  </si>
  <si>
    <t>Buddleja americana</t>
  </si>
  <si>
    <t>Buddleja</t>
  </si>
  <si>
    <t>Scrophulariaceae</t>
  </si>
  <si>
    <t>Buddleja cordata</t>
  </si>
  <si>
    <t>Buddleja crotonoides</t>
  </si>
  <si>
    <t>Buddleja globosa</t>
  </si>
  <si>
    <t>Buddleja megalocephala</t>
  </si>
  <si>
    <t>Buddleja nitida</t>
  </si>
  <si>
    <t>Buddleja parviflora</t>
  </si>
  <si>
    <t>Buddleja skutchii</t>
  </si>
  <si>
    <t>Buddleja stachyoides</t>
  </si>
  <si>
    <t>Castela tweediei</t>
  </si>
  <si>
    <t>Castela</t>
  </si>
  <si>
    <t>Picrasma crenata</t>
  </si>
  <si>
    <t>Picrasma</t>
  </si>
  <si>
    <t>Quassia amara</t>
  </si>
  <si>
    <t>Quassia</t>
  </si>
  <si>
    <t>Simaba guianensis</t>
  </si>
  <si>
    <t>Simaba polyphylla</t>
  </si>
  <si>
    <t>Simarouba amara</t>
  </si>
  <si>
    <t>Simarouba</t>
  </si>
  <si>
    <t>Simarouba glauca</t>
  </si>
  <si>
    <t>Simarouba versicolor</t>
  </si>
  <si>
    <t>Siparuna bifida</t>
  </si>
  <si>
    <t>Siparuna</t>
  </si>
  <si>
    <t>Siparunaceae</t>
  </si>
  <si>
    <t>Siparuna brasiliensis</t>
  </si>
  <si>
    <t>Siparuna cristata</t>
  </si>
  <si>
    <t>Siparuna cuspidata</t>
  </si>
  <si>
    <t>Siparuna cymosa</t>
  </si>
  <si>
    <t>Siparuna decipiens</t>
  </si>
  <si>
    <t>Siparuna gesnerioides</t>
  </si>
  <si>
    <t>Siparuna glycycarpa</t>
  </si>
  <si>
    <t>Siparuna guianensis</t>
  </si>
  <si>
    <t>Siparuna krukovii</t>
  </si>
  <si>
    <t>Siparuna poeppigii</t>
  </si>
  <si>
    <t>Siparuna reginae</t>
  </si>
  <si>
    <t>Siparuna thecaphora</t>
  </si>
  <si>
    <t>Acnistus arborescens</t>
  </si>
  <si>
    <t>Acnistus</t>
  </si>
  <si>
    <t>Aureliana brasiliana</t>
  </si>
  <si>
    <t>Aureliana</t>
  </si>
  <si>
    <t>Aureliana velutina</t>
  </si>
  <si>
    <t>Aureliana wettsteiniana</t>
  </si>
  <si>
    <t>Brachistus stramoniifolius</t>
  </si>
  <si>
    <t>Brachistus</t>
  </si>
  <si>
    <t>Brunfelsia australis</t>
  </si>
  <si>
    <t>Brunfelsia</t>
  </si>
  <si>
    <t>Brunfelsia pauciflora</t>
  </si>
  <si>
    <t>Cestrum alternifolium</t>
  </si>
  <si>
    <t>Cestrum</t>
  </si>
  <si>
    <t>Cestrum axillare</t>
  </si>
  <si>
    <t>Cestrum bracteatum</t>
  </si>
  <si>
    <t>Cestrum euanthes</t>
  </si>
  <si>
    <t>Cestrum intermedium</t>
  </si>
  <si>
    <t>Cestrum latifolium</t>
  </si>
  <si>
    <t>Cestrum mariquitense</t>
  </si>
  <si>
    <t>Cestrum nocturnum</t>
  </si>
  <si>
    <t>Cestrum obovatum</t>
  </si>
  <si>
    <t>Cestrum parqui</t>
  </si>
  <si>
    <t>Cestrum pedicellatum</t>
  </si>
  <si>
    <t>Cestrum racemosum</t>
  </si>
  <si>
    <t>Cestrum reflexum</t>
  </si>
  <si>
    <t>Cestrum retrofractum</t>
  </si>
  <si>
    <t>Cestrum salzmannii</t>
  </si>
  <si>
    <t>Cestrum schlechtendalii</t>
  </si>
  <si>
    <t>Cestrum strictum</t>
  </si>
  <si>
    <t>Cestrum strigilatum</t>
  </si>
  <si>
    <t>Cestrum tomentosum</t>
  </si>
  <si>
    <t>Cestrum velutinum</t>
  </si>
  <si>
    <t>Duckeodendron cestroides</t>
  </si>
  <si>
    <t>Duckeodendron</t>
  </si>
  <si>
    <t>Latua pubiflora</t>
  </si>
  <si>
    <t>Latua</t>
  </si>
  <si>
    <t>Lycianthes synanthera</t>
  </si>
  <si>
    <t>Lycianthes</t>
  </si>
  <si>
    <t>Lycium boerhaviifolium</t>
  </si>
  <si>
    <t>Lycium</t>
  </si>
  <si>
    <t>Lycium cestroides</t>
  </si>
  <si>
    <t>Lycium glomeratum</t>
  </si>
  <si>
    <t>Sessea regnellii</t>
  </si>
  <si>
    <t>Sessea</t>
  </si>
  <si>
    <t>Solanum aligerum</t>
  </si>
  <si>
    <t>Solanum aphyodendron</t>
  </si>
  <si>
    <t>Solanum argenteum</t>
  </si>
  <si>
    <t>Solanum asperum</t>
  </si>
  <si>
    <t>Solanum brevipedicellatum</t>
  </si>
  <si>
    <t>Solanum caavurana</t>
  </si>
  <si>
    <t>Solanum campaniforme</t>
  </si>
  <si>
    <t>Solanum castaneum</t>
  </si>
  <si>
    <t>Solanum cernuum</t>
  </si>
  <si>
    <t>Solanum compressum</t>
  </si>
  <si>
    <t>Solanum conglobatum</t>
  </si>
  <si>
    <t>Solanum didymum</t>
  </si>
  <si>
    <t>Solanum diploconos</t>
  </si>
  <si>
    <t>Solanum endopogon</t>
  </si>
  <si>
    <t>Solanum erianthum</t>
  </si>
  <si>
    <t>Solanum granuloso</t>
  </si>
  <si>
    <t>Solanum hazenii</t>
  </si>
  <si>
    <t>Solanum lacerdae</t>
  </si>
  <si>
    <t>Solanum lepidotum</t>
  </si>
  <si>
    <t>Solanum leucocarpon</t>
  </si>
  <si>
    <t>Solanum mauritianum</t>
  </si>
  <si>
    <t>Solanum megalochiton</t>
  </si>
  <si>
    <t>Solanum pabstii</t>
  </si>
  <si>
    <t>Solanum paranense</t>
  </si>
  <si>
    <t>Solanum pseudo</t>
  </si>
  <si>
    <t>Solanum ramulosum</t>
  </si>
  <si>
    <t>Solanum reitzii</t>
  </si>
  <si>
    <t>Solanum riparium</t>
  </si>
  <si>
    <t>Solanum rovirosanum</t>
  </si>
  <si>
    <t>Solanum rufescens</t>
  </si>
  <si>
    <t>Solanum rugosum</t>
  </si>
  <si>
    <t>Solanum sambuciflorum</t>
  </si>
  <si>
    <t>Solanum sanctae</t>
  </si>
  <si>
    <t>Solanum schlechtendalianum</t>
  </si>
  <si>
    <t>Solanum scuticum</t>
  </si>
  <si>
    <t>Solanum sellowianum</t>
  </si>
  <si>
    <t>Solanum semotum</t>
  </si>
  <si>
    <t>Solanum steyermarkii</t>
  </si>
  <si>
    <t>Solanum stipulaceum</t>
  </si>
  <si>
    <t>Solanum swartzianum</t>
  </si>
  <si>
    <t>Solanum symmetricum</t>
  </si>
  <si>
    <t>Solanum tegore</t>
  </si>
  <si>
    <t>Solanum umbellatum</t>
  </si>
  <si>
    <t>Solanum variabile</t>
  </si>
  <si>
    <t>Solanum velleum</t>
  </si>
  <si>
    <t>Vassobia breviflora</t>
  </si>
  <si>
    <t>Vassobia</t>
  </si>
  <si>
    <t>Turpinia insignis</t>
  </si>
  <si>
    <t>Turpinia</t>
  </si>
  <si>
    <t>Staphyleaceae</t>
  </si>
  <si>
    <t>Crossosomatales</t>
  </si>
  <si>
    <t>Turpinia occidentalis</t>
  </si>
  <si>
    <t>Turpinia parvifoliola</t>
  </si>
  <si>
    <t>Turpinia tricornuta</t>
  </si>
  <si>
    <t>Discophora guianensis</t>
  </si>
  <si>
    <t>Discophora</t>
  </si>
  <si>
    <t>Stemonuraceae</t>
  </si>
  <si>
    <t>Phenakospermum guyannense</t>
  </si>
  <si>
    <t>Phenakospermum</t>
  </si>
  <si>
    <t>Strelitziaceae</t>
  </si>
  <si>
    <t>Zingiberales</t>
  </si>
  <si>
    <t>Tetrastylidium grandifolium</t>
  </si>
  <si>
    <t>Tetrastylidium</t>
  </si>
  <si>
    <t>Strombosiaceae</t>
  </si>
  <si>
    <t>Styrax acuminatus</t>
  </si>
  <si>
    <t>Styrax</t>
  </si>
  <si>
    <t>Styracaceae</t>
  </si>
  <si>
    <t>Styrax argenteus</t>
  </si>
  <si>
    <t>Styrax camporum</t>
  </si>
  <si>
    <t>Styrax conterminus</t>
  </si>
  <si>
    <t>Styrax ferrugineus</t>
  </si>
  <si>
    <t>Styrax glabratus</t>
  </si>
  <si>
    <t>Styrax glabrescens</t>
  </si>
  <si>
    <t>Styrax griseus</t>
  </si>
  <si>
    <t>Styrax guyanensis</t>
  </si>
  <si>
    <t>Styrax latifolius</t>
  </si>
  <si>
    <t>Styrax leprosus</t>
  </si>
  <si>
    <t>Styrax magnus</t>
  </si>
  <si>
    <t>Styrax martii</t>
  </si>
  <si>
    <t>Styrax pallidus</t>
  </si>
  <si>
    <t>Styrax pohlii</t>
  </si>
  <si>
    <t>Styrax radians</t>
  </si>
  <si>
    <t>Styrax sieberi</t>
  </si>
  <si>
    <t>Styrax warscewiczii</t>
  </si>
  <si>
    <t>Recchia simplicifolia</t>
  </si>
  <si>
    <t>Recchia</t>
  </si>
  <si>
    <t>Surianaceae</t>
  </si>
  <si>
    <t>Suriana maritima</t>
  </si>
  <si>
    <t>Suriana</t>
  </si>
  <si>
    <t>Symplocos bidana</t>
  </si>
  <si>
    <t>Symplocos</t>
  </si>
  <si>
    <t>Symplocaceae</t>
  </si>
  <si>
    <t>Symplocos breedlovei</t>
  </si>
  <si>
    <t>Symplocos celastrinea</t>
  </si>
  <si>
    <t>Symplocos citrea</t>
  </si>
  <si>
    <t>Symplocos corymboclados</t>
  </si>
  <si>
    <t>Symplocos estrellensis</t>
  </si>
  <si>
    <t>Symplocos excelsa</t>
  </si>
  <si>
    <t>Symplocos glandulosomarginata</t>
  </si>
  <si>
    <t>Symplocos guianensis</t>
  </si>
  <si>
    <t>Symplocos hartwegii</t>
  </si>
  <si>
    <t>Symplocos incrassata</t>
  </si>
  <si>
    <t>Symplocos johnsonii</t>
  </si>
  <si>
    <t>Symplocos jurgensenii</t>
  </si>
  <si>
    <t>Symplocos kleinii</t>
  </si>
  <si>
    <t>Symplocos laxiflora</t>
  </si>
  <si>
    <t>Symplocos limoncillo</t>
  </si>
  <si>
    <t>Symplocos longipes</t>
  </si>
  <si>
    <t>Symplocos matudae</t>
  </si>
  <si>
    <t>Symplocos nitens</t>
  </si>
  <si>
    <t>Symplocos nitidiflora</t>
  </si>
  <si>
    <t>Symplocos oblongifolia</t>
  </si>
  <si>
    <t>Symplocos pentandra</t>
  </si>
  <si>
    <t>Symplocos pubescens</t>
  </si>
  <si>
    <t>Symplocos pustulosa</t>
  </si>
  <si>
    <t>Symplocos pycnantha</t>
  </si>
  <si>
    <t>Symplocos revoluta</t>
  </si>
  <si>
    <t>Symplocos rhamnifolia</t>
  </si>
  <si>
    <t>Symplocos tacanensis</t>
  </si>
  <si>
    <t>Symplocos tenuifolia</t>
  </si>
  <si>
    <t>Symplocos tetrandra</t>
  </si>
  <si>
    <t>Symplocos trachycarpos</t>
  </si>
  <si>
    <t>Symplocos uniflora</t>
  </si>
  <si>
    <t>Taxus</t>
  </si>
  <si>
    <t>Taxaceae</t>
  </si>
  <si>
    <t>Taxus globosa</t>
  </si>
  <si>
    <t>Laplacea fruticosa</t>
  </si>
  <si>
    <t>Laplacea</t>
  </si>
  <si>
    <t>Theaceae</t>
  </si>
  <si>
    <t>Daphnopsis americana</t>
  </si>
  <si>
    <t>Daphnopsis</t>
  </si>
  <si>
    <t>Thymelaeaceae</t>
  </si>
  <si>
    <t>Daphnopsis brasiliensis</t>
  </si>
  <si>
    <t>Daphnopsis coriacea</t>
  </si>
  <si>
    <t>Daphnopsis fasciculata</t>
  </si>
  <si>
    <t>Daphnopsis ficina</t>
  </si>
  <si>
    <t>Daphnopsis flavida</t>
  </si>
  <si>
    <t>Daphnopsis mollis</t>
  </si>
  <si>
    <t>Daphnopsis perplexa</t>
  </si>
  <si>
    <t>Daphnopsis pseudosalix</t>
  </si>
  <si>
    <t>Daphnopsis racemosa</t>
  </si>
  <si>
    <t>Daphnopsis selerorum</t>
  </si>
  <si>
    <t>Daphnopsis sellowiana</t>
  </si>
  <si>
    <t>Daphnopsis utilis</t>
  </si>
  <si>
    <t>Funifera ericiflora</t>
  </si>
  <si>
    <t>Funifera</t>
  </si>
  <si>
    <t>Ovidia andina</t>
  </si>
  <si>
    <t>Ovidia</t>
  </si>
  <si>
    <t>Schoenobiblus daphnoides</t>
  </si>
  <si>
    <t>Schoenobiblus</t>
  </si>
  <si>
    <t>Schoenobiblus peruvianus</t>
  </si>
  <si>
    <t>Ticodendron incognitum</t>
  </si>
  <si>
    <t>Ticodendron</t>
  </si>
  <si>
    <t>Ticodendraceae</t>
  </si>
  <si>
    <t>Ampelocera edentula</t>
  </si>
  <si>
    <t>Ampelocera</t>
  </si>
  <si>
    <t>Ulmaceae</t>
  </si>
  <si>
    <t>Ampelocera glabra</t>
  </si>
  <si>
    <t>Ampelocera hottlei</t>
  </si>
  <si>
    <t>Ampelocera ruizii</t>
  </si>
  <si>
    <t>Phyllostylon brasiliense</t>
  </si>
  <si>
    <t>Phyllostylon</t>
  </si>
  <si>
    <t>Phyllostylon rhamnoides</t>
  </si>
  <si>
    <t>Ulmus mexicana</t>
  </si>
  <si>
    <t>Ulmus</t>
  </si>
  <si>
    <t>Boehmeria caudata</t>
  </si>
  <si>
    <t>Boehmeria</t>
  </si>
  <si>
    <t>Urticaceae</t>
  </si>
  <si>
    <t>Boehmeria pavonii</t>
  </si>
  <si>
    <t>Boehmeria ulmifolia</t>
  </si>
  <si>
    <t>Cecropia concolor</t>
  </si>
  <si>
    <t>Cecropia</t>
  </si>
  <si>
    <t>Cecropia distachya</t>
  </si>
  <si>
    <t>Cecropia engleriana</t>
  </si>
  <si>
    <t>Cecropia ficifolia</t>
  </si>
  <si>
    <t>Cecropia glaziovii</t>
  </si>
  <si>
    <t>Cecropia latiloba</t>
  </si>
  <si>
    <t>Cecropia obtusifolia</t>
  </si>
  <si>
    <t>Cecropia pachystachya</t>
  </si>
  <si>
    <t>Cecropia palmata</t>
  </si>
  <si>
    <t>Cecropia peltata</t>
  </si>
  <si>
    <t>Cecropia purpurascens</t>
  </si>
  <si>
    <t>Cecropia saxatilis</t>
  </si>
  <si>
    <t>Cecropia sciadophylla</t>
  </si>
  <si>
    <t>Coussapoa asperifolia</t>
  </si>
  <si>
    <t>Coussapoa</t>
  </si>
  <si>
    <t>Coussapoa latifolia</t>
  </si>
  <si>
    <t>Coussapoa microcarpa</t>
  </si>
  <si>
    <t>Coussapoa oligocephala</t>
  </si>
  <si>
    <t>Coussapoa purpusii</t>
  </si>
  <si>
    <t>Coussapoa scabra</t>
  </si>
  <si>
    <t>Coussapoa trinervia</t>
  </si>
  <si>
    <t>Coussapoa villosa</t>
  </si>
  <si>
    <t>Discocnide mexicana</t>
  </si>
  <si>
    <t>Discocnide</t>
  </si>
  <si>
    <t>Myriocarpa bifurca</t>
  </si>
  <si>
    <t>Myriocarpa</t>
  </si>
  <si>
    <t>Myriocarpa cordifolia</t>
  </si>
  <si>
    <t>Myriocarpa heterospicata</t>
  </si>
  <si>
    <t>Myriocarpa longipes</t>
  </si>
  <si>
    <t>Myriocarpa obovata</t>
  </si>
  <si>
    <t>Myriocarpa stipitata</t>
  </si>
  <si>
    <t>Pourouma bicolor</t>
  </si>
  <si>
    <t>Pourouma</t>
  </si>
  <si>
    <t>Pourouma cecropiifolia</t>
  </si>
  <si>
    <t>Pourouma cucura</t>
  </si>
  <si>
    <t>Pourouma guianensis</t>
  </si>
  <si>
    <t>Pourouma melinonii</t>
  </si>
  <si>
    <t>Pourouma minor</t>
  </si>
  <si>
    <t>Pourouma tomentosa</t>
  </si>
  <si>
    <t>Pourouma velutina</t>
  </si>
  <si>
    <t>Urera aurantiaca</t>
  </si>
  <si>
    <t>Urera</t>
  </si>
  <si>
    <t>Urera baccifera</t>
  </si>
  <si>
    <t>Urera caracasana</t>
  </si>
  <si>
    <t>Urera simplex</t>
  </si>
  <si>
    <t>Vellozia squamata</t>
  </si>
  <si>
    <t>Vellozia</t>
  </si>
  <si>
    <t>Velloziaceae</t>
  </si>
  <si>
    <t>Pandanales</t>
  </si>
  <si>
    <t>Aloysia virgata</t>
  </si>
  <si>
    <t>Aloysia</t>
  </si>
  <si>
    <t>Verbenaceae</t>
  </si>
  <si>
    <t>Citharexylum caudatum</t>
  </si>
  <si>
    <t>Citharexylum</t>
  </si>
  <si>
    <t>Citharexylum crassifolium</t>
  </si>
  <si>
    <t>Citharexylum donnell</t>
  </si>
  <si>
    <t>Citharexylum ellipticum</t>
  </si>
  <si>
    <t>Citharexylum glabrum</t>
  </si>
  <si>
    <t>Citharexylum glaziovii</t>
  </si>
  <si>
    <t>Citharexylum hexangulare</t>
  </si>
  <si>
    <t>Citharexylum hirtellum</t>
  </si>
  <si>
    <t>Citharexylum macrophyllum</t>
  </si>
  <si>
    <t>Citharexylum mocinnoi</t>
  </si>
  <si>
    <t>Citharexylum montevidense</t>
  </si>
  <si>
    <t>Citharexylum myrianthum</t>
  </si>
  <si>
    <t>Citharexylum poeppigii</t>
  </si>
  <si>
    <t>Citharexylum schottii</t>
  </si>
  <si>
    <t>Citharexylum solanaceum</t>
  </si>
  <si>
    <t>Citharexylum steyermarkii</t>
  </si>
  <si>
    <t>Dipyrena juncea</t>
  </si>
  <si>
    <t>Dipyrena</t>
  </si>
  <si>
    <t>Duranta erecta</t>
  </si>
  <si>
    <t>Duranta</t>
  </si>
  <si>
    <t>Duranta vestita</t>
  </si>
  <si>
    <t>Lippia umbellata</t>
  </si>
  <si>
    <t>Lippia</t>
  </si>
  <si>
    <t>Recordia reitzii</t>
  </si>
  <si>
    <t>Recordia</t>
  </si>
  <si>
    <t>Rehdera trinervis</t>
  </si>
  <si>
    <t>Rehdera</t>
  </si>
  <si>
    <t>Rhaphithamnus spinosus</t>
  </si>
  <si>
    <t>Rhaphithamnus</t>
  </si>
  <si>
    <t>Xolocotzia asperifolia</t>
  </si>
  <si>
    <t>Xolocotzia</t>
  </si>
  <si>
    <t>Amphirrhox longifolia</t>
  </si>
  <si>
    <t>Amphirrhox</t>
  </si>
  <si>
    <t>Gloeospermum sphaerocarpum</t>
  </si>
  <si>
    <t>Gloeospermum</t>
  </si>
  <si>
    <t>Leonia cymosa</t>
  </si>
  <si>
    <t>Orthion subsessile</t>
  </si>
  <si>
    <t>Orthion</t>
  </si>
  <si>
    <t>Paypayrola grandiflora</t>
  </si>
  <si>
    <t>Paypayrola</t>
  </si>
  <si>
    <t>Rinorea amapensis</t>
  </si>
  <si>
    <t>Rinorea</t>
  </si>
  <si>
    <t>Rinorea falcata</t>
  </si>
  <si>
    <t>Rinorea flavescens</t>
  </si>
  <si>
    <t>Rinorea guatemalensis</t>
  </si>
  <si>
    <t>Rinorea guianensis</t>
  </si>
  <si>
    <t>Rinorea hummelii</t>
  </si>
  <si>
    <t>Rinorea lindeniana</t>
  </si>
  <si>
    <t>Rinorea macrocarpa</t>
  </si>
  <si>
    <t>Rinorea ovalifolia</t>
  </si>
  <si>
    <t>Rinorea paniculata</t>
  </si>
  <si>
    <t>Rinorea pubiflora</t>
  </si>
  <si>
    <t>Rinorea sylvatica</t>
  </si>
  <si>
    <t>Rinorea viridifolia</t>
  </si>
  <si>
    <t>Rinoreocarpus ulei</t>
  </si>
  <si>
    <t>Rinoreocarpus</t>
  </si>
  <si>
    <t>Callisthene castellanosii</t>
  </si>
  <si>
    <t>Callisthene</t>
  </si>
  <si>
    <t>Vochysiaceae</t>
  </si>
  <si>
    <t>Callisthene fasciculata</t>
  </si>
  <si>
    <t>Callisthene hassleri</t>
  </si>
  <si>
    <t>Callisthene inundata</t>
  </si>
  <si>
    <t>Callisthene kuhlmannii</t>
  </si>
  <si>
    <t>Callisthene major</t>
  </si>
  <si>
    <t>Callisthene microphylla</t>
  </si>
  <si>
    <t>Callisthene minor</t>
  </si>
  <si>
    <t>Callisthene mollissima</t>
  </si>
  <si>
    <t>Erisma bicolor</t>
  </si>
  <si>
    <t>Erisma</t>
  </si>
  <si>
    <t>Erisma bracteosum</t>
  </si>
  <si>
    <t>Erisma floribundum</t>
  </si>
  <si>
    <t>Erisma gracile</t>
  </si>
  <si>
    <t>Erisma uncinatum</t>
  </si>
  <si>
    <t>Qualea acuminata</t>
  </si>
  <si>
    <t>Qualea</t>
  </si>
  <si>
    <t>Qualea coerulea</t>
  </si>
  <si>
    <t>Qualea cordata</t>
  </si>
  <si>
    <t>Qualea cryptantha</t>
  </si>
  <si>
    <t>Qualea cyanea</t>
  </si>
  <si>
    <t>Qualea densiflora</t>
  </si>
  <si>
    <t>Qualea dichotoma</t>
  </si>
  <si>
    <t>Qualea dinizii</t>
  </si>
  <si>
    <t>Qualea glaziovii</t>
  </si>
  <si>
    <t>Qualea grandiflora</t>
  </si>
  <si>
    <t>Qualea hannekesaskiarum</t>
  </si>
  <si>
    <t>Qualea homosepala</t>
  </si>
  <si>
    <t>Qualea ingens</t>
  </si>
  <si>
    <t>Qualea multiflora</t>
  </si>
  <si>
    <t>Qualea paraensis</t>
  </si>
  <si>
    <t>Qualea parviflora</t>
  </si>
  <si>
    <t>Qualea schomburgkiana</t>
  </si>
  <si>
    <t>Ruizterania albiflora</t>
  </si>
  <si>
    <t>Ruizterania</t>
  </si>
  <si>
    <t>Ruizterania retusa</t>
  </si>
  <si>
    <t>Ruizterania wittrockii</t>
  </si>
  <si>
    <t>Salvertia convallariodora</t>
  </si>
  <si>
    <t>Salvertia</t>
  </si>
  <si>
    <t>Vochysia bifalcata</t>
  </si>
  <si>
    <t>Vochysia</t>
  </si>
  <si>
    <t>Vochysia biloba</t>
  </si>
  <si>
    <t>Vochysia cinnamomea</t>
  </si>
  <si>
    <t>Vochysia densiflora</t>
  </si>
  <si>
    <t>Vochysia divergens</t>
  </si>
  <si>
    <t>Vochysia elliptica</t>
  </si>
  <si>
    <t>Vochysia emarginata</t>
  </si>
  <si>
    <t>Vochysia ferruginea</t>
  </si>
  <si>
    <t>Vochysia floribunda</t>
  </si>
  <si>
    <t>Vochysia gardneri</t>
  </si>
  <si>
    <t>Vochysia guatemalensis</t>
  </si>
  <si>
    <t>Vochysia haenkeana</t>
  </si>
  <si>
    <t>Vochysia magnifica</t>
  </si>
  <si>
    <t>Vochysia obidensis</t>
  </si>
  <si>
    <t>Vochysia obscura</t>
  </si>
  <si>
    <t>Vochysia oppugnata</t>
  </si>
  <si>
    <t>Vochysia petraea</t>
  </si>
  <si>
    <t>Vochysia pruinosa</t>
  </si>
  <si>
    <t>Vochysia pyramidalis</t>
  </si>
  <si>
    <t>Vochysia rufa</t>
  </si>
  <si>
    <t>Vochysia saccata</t>
  </si>
  <si>
    <t>Vochysia surinamensis</t>
  </si>
  <si>
    <t>Vochysia thyrsoidea</t>
  </si>
  <si>
    <t>Vochysia tomentosa</t>
  </si>
  <si>
    <t>Vochysia tucanorum</t>
  </si>
  <si>
    <t>Vochysia vismiifolia</t>
  </si>
  <si>
    <t>Drimys andina</t>
  </si>
  <si>
    <t>Drimys</t>
  </si>
  <si>
    <t>Winteraceae</t>
  </si>
  <si>
    <t>Drimys angustifolia</t>
  </si>
  <si>
    <t>Drimys brasiliensis</t>
  </si>
  <si>
    <t>Drimys granadensis</t>
  </si>
  <si>
    <t>Ximenia americana</t>
  </si>
  <si>
    <t>Ximenia</t>
  </si>
  <si>
    <t>Ximeniaceae</t>
  </si>
  <si>
    <t>Ximenia intermedia</t>
  </si>
  <si>
    <t>Bulnesia sarmientoi</t>
  </si>
  <si>
    <t>Bulnesia</t>
  </si>
  <si>
    <t>Zygophyllaceae</t>
  </si>
  <si>
    <t>Zygophyllales</t>
  </si>
  <si>
    <t>Guaiacum coulteri</t>
  </si>
  <si>
    <t>Guaiacum</t>
  </si>
  <si>
    <t>Guaiacum sanctum</t>
  </si>
  <si>
    <t>Larrea divaricata</t>
  </si>
  <si>
    <t>Larrea</t>
  </si>
  <si>
    <t>Porlieria</t>
  </si>
  <si>
    <t>X</t>
  </si>
  <si>
    <t>labels</t>
  </si>
  <si>
    <t>labels2</t>
  </si>
  <si>
    <t>Megafauna2</t>
  </si>
  <si>
    <t>LC</t>
  </si>
  <si>
    <t>EN</t>
  </si>
  <si>
    <t>UR</t>
  </si>
  <si>
    <t>VU</t>
  </si>
  <si>
    <t>NT</t>
  </si>
  <si>
    <t>CR</t>
  </si>
  <si>
    <r>
      <t>δ</t>
    </r>
    <r>
      <rPr>
        <b/>
        <vertAlign val="superscript"/>
        <sz val="12"/>
        <rFont val="Calibri Light"/>
        <family val="2"/>
        <scheme val="major"/>
      </rPr>
      <t>18</t>
    </r>
    <r>
      <rPr>
        <b/>
        <sz val="12"/>
        <rFont val="Calibri Light"/>
        <family val="2"/>
        <scheme val="major"/>
      </rPr>
      <t xml:space="preserve">O </t>
    </r>
    <r>
      <rPr>
        <b/>
        <vertAlign val="subscript"/>
        <sz val="12"/>
        <rFont val="Calibri Light (Títulos)"/>
      </rPr>
      <t>CO3</t>
    </r>
    <r>
      <rPr>
        <b/>
        <sz val="12"/>
        <rFont val="Calibri Light"/>
        <family val="2"/>
        <scheme val="major"/>
      </rPr>
      <t xml:space="preserve"> (PDB)</t>
    </r>
  </si>
  <si>
    <r>
      <t>δ</t>
    </r>
    <r>
      <rPr>
        <b/>
        <vertAlign val="superscript"/>
        <sz val="12"/>
        <rFont val="Calibri Light (Títulos)"/>
      </rPr>
      <t>18</t>
    </r>
    <r>
      <rPr>
        <b/>
        <sz val="12"/>
        <rFont val="Calibri Light"/>
        <family val="2"/>
        <scheme val="major"/>
      </rPr>
      <t>Omw (‰ VSMOW)</t>
    </r>
  </si>
  <si>
    <t>Molar</t>
  </si>
  <si>
    <t>M1</t>
  </si>
  <si>
    <t>Taxa</t>
  </si>
  <si>
    <t>Sample</t>
  </si>
  <si>
    <t>Material</t>
  </si>
  <si>
    <t>Altitude</t>
  </si>
  <si>
    <t>Age</t>
  </si>
  <si>
    <t>Author</t>
  </si>
  <si>
    <t>V.2010</t>
  </si>
  <si>
    <t>bone</t>
  </si>
  <si>
    <t>La Carolina, EC</t>
  </si>
  <si>
    <t>2°</t>
  </si>
  <si>
    <t>Late Pleistocene</t>
    <phoneticPr fontId="2" type="noConversion"/>
  </si>
  <si>
    <t>Sánchez et al. (2004)</t>
    <phoneticPr fontId="2" type="noConversion"/>
  </si>
  <si>
    <t>V.1269</t>
    <phoneticPr fontId="2" type="noConversion"/>
  </si>
  <si>
    <t>dentine</t>
  </si>
  <si>
    <t>enamel</t>
  </si>
  <si>
    <t>V.160</t>
    <phoneticPr fontId="2" type="noConversion"/>
  </si>
  <si>
    <t>Late Pleistocene</t>
  </si>
  <si>
    <t>UGAMS 09440</t>
  </si>
  <si>
    <t>Barcelona,Rio Grande do Norte, BR</t>
  </si>
  <si>
    <t>6°</t>
  </si>
  <si>
    <t>UGAMS 36484</t>
  </si>
  <si>
    <t>Sousa, Paraíba, BR</t>
  </si>
  <si>
    <t>UGAMS 36485</t>
  </si>
  <si>
    <t>Santa Cruz do Capibaribe, Pernambuco, BR</t>
  </si>
  <si>
    <t>7°</t>
  </si>
  <si>
    <t>Brejo da Madre de Deus, Pernambuco, BR</t>
  </si>
  <si>
    <t>8°</t>
  </si>
  <si>
    <t>ZB1A</t>
  </si>
  <si>
    <t>Capoeiras, Pernaumbuco, BR</t>
  </si>
  <si>
    <t>São Bento do Uma, Pernambuco, BR</t>
  </si>
  <si>
    <t>UGAMS 39050</t>
  </si>
  <si>
    <t>São Raimundo Nonato, Piauí, BR</t>
  </si>
  <si>
    <t>9°</t>
  </si>
  <si>
    <t>NOTINHAPI A</t>
  </si>
  <si>
    <t>Inhapi, Alagoas, BR</t>
  </si>
  <si>
    <t>NOT LGA A</t>
  </si>
  <si>
    <t>960 A</t>
  </si>
  <si>
    <t>961 A</t>
  </si>
  <si>
    <t>SM-3</t>
  </si>
  <si>
    <t>Faz. Ovo da Ema, Maravilha, Alagoas, BR</t>
  </si>
  <si>
    <t>MA-3</t>
  </si>
  <si>
    <t>Silva (2008)</t>
  </si>
  <si>
    <t>1152A</t>
  </si>
  <si>
    <t>OVE 1</t>
  </si>
  <si>
    <t>ITT2A</t>
  </si>
  <si>
    <t>Olho D'Água do Casado, Alagoas, BR</t>
  </si>
  <si>
    <t>SJT3A</t>
  </si>
  <si>
    <t>São José da Taperá, Alagoas, BR</t>
  </si>
  <si>
    <t>UFAC PV 104</t>
  </si>
  <si>
    <t>Pedra Preta, Alto Jurua, Acre, BR</t>
  </si>
  <si>
    <t>UFAC PV 95</t>
  </si>
  <si>
    <t>Alto Rio Jurua, Acre,BR</t>
  </si>
  <si>
    <t>UFAC PV 1214</t>
  </si>
  <si>
    <t>Araras, Rio Madeira, Rondônia, BR</t>
  </si>
  <si>
    <t>10°</t>
  </si>
  <si>
    <t>UFAC PV 4408</t>
  </si>
  <si>
    <t>MERO ARQ 016</t>
  </si>
  <si>
    <t>MERO PV 132 and 136</t>
  </si>
  <si>
    <t>MERO PV 138</t>
  </si>
  <si>
    <t>UGAMS 09437</t>
  </si>
  <si>
    <t>Faz. São José, Poço Redondo, Sergipe, BR</t>
  </si>
  <si>
    <t>UGAMS 13535</t>
  </si>
  <si>
    <t>UGAMS 13536</t>
  </si>
  <si>
    <t>UGAMS 13537</t>
  </si>
  <si>
    <t>UGAMS 13538</t>
  </si>
  <si>
    <t>UGAMS 09439</t>
  </si>
  <si>
    <t>Sítios Novos, Canhoba, Sergipe, BR</t>
  </si>
  <si>
    <t>UGAMS 09438</t>
  </si>
  <si>
    <t>Faz. Caraíbas, Cel. Joao Sá, Bahia, BR</t>
  </si>
  <si>
    <t>UGAMS 09441</t>
  </si>
  <si>
    <t>LPUFS 2652</t>
  </si>
  <si>
    <t>UGAMS 35304</t>
  </si>
  <si>
    <t>Jaguarari, Bahia, BR</t>
  </si>
  <si>
    <t>Xavier (2023)</t>
  </si>
  <si>
    <t>unnumbered</t>
  </si>
  <si>
    <t>Toca dos Ossos, Ourolândia, Bahia, BR</t>
  </si>
  <si>
    <t>UGAMS 42448</t>
  </si>
  <si>
    <t>Notio-1</t>
  </si>
  <si>
    <t>Faz. Faveleira, João Dourado, Bahia, BR</t>
  </si>
  <si>
    <t>11°</t>
  </si>
  <si>
    <t>Notio-2</t>
  </si>
  <si>
    <t>MUSM-84</t>
  </si>
  <si>
    <t>Quipan, PE</t>
  </si>
  <si>
    <t>Domingo et al. (2012)</t>
  </si>
  <si>
    <t>UGAMS 34116</t>
  </si>
  <si>
    <t>IuIu, Bahia, BR</t>
  </si>
  <si>
    <t>14°</t>
  </si>
  <si>
    <t>UGAMS 35317</t>
  </si>
  <si>
    <t>Anagé, Bahia, BR</t>
  </si>
  <si>
    <t>UGAMS 39057</t>
  </si>
  <si>
    <t>Laranjeiras, Caetanos, Bahia, BR</t>
  </si>
  <si>
    <t>LGUESB 0002</t>
  </si>
  <si>
    <t>Faz. Suse II, Vitória da Conquista, Bahia, BR</t>
  </si>
  <si>
    <t>Limahuida, CH</t>
  </si>
  <si>
    <t>Illapel, CH</t>
  </si>
  <si>
    <t>Quereo, CH</t>
  </si>
  <si>
    <t>MHIN-UNSL-GEO V-515 28</t>
    <phoneticPr fontId="2" type="noConversion"/>
  </si>
  <si>
    <t>Punta de Agua, AR</t>
  </si>
  <si>
    <t>32°</t>
  </si>
  <si>
    <t>Late Pleistocene-Holocene</t>
    <phoneticPr fontId="2" type="noConversion"/>
  </si>
  <si>
    <t>V-376 MUESTRA 9</t>
    <phoneticPr fontId="2" type="noConversion"/>
  </si>
  <si>
    <t>Los Gaviones, AR</t>
  </si>
  <si>
    <t>SGD.PV.262</t>
    <phoneticPr fontId="2" type="noConversion"/>
  </si>
  <si>
    <t>Los Vilos, CH</t>
  </si>
  <si>
    <t>SGD.PV.8</t>
  </si>
  <si>
    <t>Tierras Blancas, CH</t>
  </si>
  <si>
    <t>LGP-G0001</t>
  </si>
  <si>
    <t>Sta. Vitória do Palmar, Arroio Chui, Rio Grande do Sul, BR</t>
  </si>
  <si>
    <t>Lopes et al (2013)</t>
  </si>
  <si>
    <t>LGP-G0002</t>
  </si>
  <si>
    <t>Late Pleistocene?</t>
  </si>
  <si>
    <t>LGP-G0034</t>
  </si>
  <si>
    <t>LGP-G0036</t>
  </si>
  <si>
    <t>LGP-G0037</t>
  </si>
  <si>
    <t>LGP-G0038</t>
  </si>
  <si>
    <t>EPM-PV0153 (m1)</t>
  </si>
  <si>
    <t>Lopes et al (2022)</t>
  </si>
  <si>
    <t>EPM-PV0153 (m2)</t>
  </si>
  <si>
    <t>EPM-PV0153 (m3)</t>
  </si>
  <si>
    <t>M1 (blanco)</t>
    <phoneticPr fontId="2" type="noConversion"/>
  </si>
  <si>
    <t xml:space="preserve">Arenero Sposito, AR </t>
  </si>
  <si>
    <t xml:space="preserve">M2 (negro) </t>
    <phoneticPr fontId="2" type="noConversion"/>
  </si>
  <si>
    <t>Arenero Sposito, AR</t>
  </si>
  <si>
    <t>Rosario 180 M3 inf</t>
    <phoneticPr fontId="2" type="noConversion"/>
  </si>
  <si>
    <t>Un. Rosario. Museo F y C…, AR</t>
  </si>
  <si>
    <t>Late Pleistocene ?</t>
  </si>
  <si>
    <t>Rosario 25.VI.2007</t>
    <phoneticPr fontId="2" type="noConversion"/>
  </si>
  <si>
    <t>Rosario. Museo F y C Ameghino, AR</t>
  </si>
  <si>
    <t>Rosario 314</t>
    <phoneticPr fontId="2" type="noConversion"/>
  </si>
  <si>
    <t>Museo F y C. Ameghino, AR</t>
  </si>
  <si>
    <t>Rosario 190 negro</t>
    <phoneticPr fontId="2" type="noConversion"/>
  </si>
  <si>
    <t>Rosario, AR</t>
  </si>
  <si>
    <t>Resto esmalte gonfoterio</t>
    <phoneticPr fontId="2" type="noConversion"/>
  </si>
  <si>
    <t>La Paz, Rosario, AR</t>
  </si>
  <si>
    <t>V-377 MUESTRA 10</t>
    <phoneticPr fontId="2" type="noConversion"/>
  </si>
  <si>
    <t>Granville (P4-Beto), AR</t>
  </si>
  <si>
    <t xml:space="preserve">V-378 MUESTRA 11 </t>
    <phoneticPr fontId="2" type="noConversion"/>
  </si>
  <si>
    <t>El Trebal III</t>
    <phoneticPr fontId="2" type="noConversion"/>
  </si>
  <si>
    <t>La Rinconada, CH</t>
  </si>
  <si>
    <t>El Trebal I</t>
    <phoneticPr fontId="2" type="noConversion"/>
  </si>
  <si>
    <t>SGO.PV.19501</t>
  </si>
  <si>
    <t>El Trebal I, CH</t>
  </si>
  <si>
    <t>El Adli et al. (2017)</t>
  </si>
  <si>
    <t>Paine, CH</t>
  </si>
  <si>
    <t>La Ligua, CH</t>
  </si>
  <si>
    <t>Chacabuco, CH</t>
  </si>
  <si>
    <t>Meliipilla, CH</t>
  </si>
  <si>
    <t>El Noviciado, CH</t>
  </si>
  <si>
    <t>Las Condes, CH</t>
  </si>
  <si>
    <t>Catapilco, CH</t>
  </si>
  <si>
    <t>Batuco, CH</t>
  </si>
  <si>
    <t>Quilpué, CH</t>
  </si>
  <si>
    <t>Río Rapel, CH</t>
  </si>
  <si>
    <t>Casablanca, CH</t>
  </si>
  <si>
    <t>Navidad (Pupuya), CH</t>
  </si>
  <si>
    <t>Algarrobo, CH</t>
  </si>
  <si>
    <t>FCDPV-1370</t>
  </si>
  <si>
    <t>Montevideo, UR</t>
  </si>
  <si>
    <t>Gutiérrez et al. (2005)</t>
  </si>
  <si>
    <t>87-VII.35.1</t>
    <phoneticPr fontId="2" type="noConversion"/>
  </si>
  <si>
    <t>Cant. Sr. Landa, AR</t>
  </si>
  <si>
    <t>90-VIII.1.1</t>
    <phoneticPr fontId="2" type="noConversion"/>
  </si>
  <si>
    <t>Cant. Hdez. Orazi, AR</t>
  </si>
  <si>
    <t>MLP 505</t>
    <phoneticPr fontId="2" type="noConversion"/>
  </si>
  <si>
    <t>Mercedes, AR</t>
  </si>
  <si>
    <t>MLP8-407</t>
    <phoneticPr fontId="2" type="noConversion"/>
  </si>
  <si>
    <t>MACN-14935</t>
    <phoneticPr fontId="2" type="noConversion"/>
  </si>
  <si>
    <t>MACN-14936</t>
    <phoneticPr fontId="2" type="noConversion"/>
  </si>
  <si>
    <t>Tagua Tagua, CH</t>
  </si>
  <si>
    <t>Pleistocene/Holocene transition</t>
  </si>
  <si>
    <t>31-VII.16.1</t>
    <phoneticPr fontId="2" type="noConversion"/>
  </si>
  <si>
    <t>Magdalena, AR</t>
  </si>
  <si>
    <t>35°</t>
  </si>
  <si>
    <t>Arroyo El Gualichu</t>
  </si>
  <si>
    <t>Arroyo El Gualichu, AR</t>
  </si>
  <si>
    <t>44.XII.29.1</t>
    <phoneticPr fontId="2" type="noConversion"/>
  </si>
  <si>
    <t>Tapalqué, AR</t>
  </si>
  <si>
    <t>MDA-P.2</t>
  </si>
  <si>
    <t>Bellinzoni et al. (2024)</t>
  </si>
  <si>
    <t xml:space="preserve">FCS-P.116 </t>
  </si>
  <si>
    <t>Salto de Piedra, AR</t>
  </si>
  <si>
    <t>Bellinzoni et al. (2023)</t>
  </si>
  <si>
    <t>FCS-P.170</t>
  </si>
  <si>
    <t>Chillán, CH</t>
  </si>
  <si>
    <t>Parral, CH</t>
  </si>
  <si>
    <t>MLP8-62</t>
    <phoneticPr fontId="2" type="noConversion"/>
  </si>
  <si>
    <t>Ayacucho, AR</t>
  </si>
  <si>
    <t>37°</t>
  </si>
  <si>
    <t>MACN-14025</t>
    <phoneticPr fontId="2" type="noConversion"/>
  </si>
  <si>
    <t>Maipú, AR</t>
  </si>
  <si>
    <t>40.VII.17.3</t>
    <phoneticPr fontId="2" type="noConversion"/>
  </si>
  <si>
    <t>Río Quequén Salado, AR</t>
  </si>
  <si>
    <t>40.VII.17.1</t>
    <phoneticPr fontId="2" type="noConversion"/>
  </si>
  <si>
    <t>Río Quequén Grande, AR</t>
  </si>
  <si>
    <t>Alto de Boroa, CH</t>
  </si>
  <si>
    <t>Last Glacial Termination</t>
  </si>
  <si>
    <t>Máfil, CH</t>
  </si>
  <si>
    <t>El Trébol, CH</t>
  </si>
  <si>
    <t>Chan Chan, CH</t>
  </si>
  <si>
    <t>Choroico, CH</t>
  </si>
  <si>
    <t>La Plata, CH</t>
  </si>
  <si>
    <t>Río Bueno, CH</t>
  </si>
  <si>
    <t>San Pablo, CH</t>
  </si>
  <si>
    <t>Caracol, CH</t>
  </si>
  <si>
    <t>Mulpulmo, CH</t>
  </si>
  <si>
    <t>Nochaco, CH</t>
  </si>
  <si>
    <t>Huilma, CH</t>
  </si>
  <si>
    <t>Los Notros, CH</t>
  </si>
  <si>
    <t>Pilauco, CH</t>
  </si>
  <si>
    <t>Frutillar, CH</t>
  </si>
  <si>
    <t>Monte Verde, CH</t>
  </si>
  <si>
    <t>Lago Natri, CH</t>
  </si>
  <si>
    <t>Curaco de Vélez, CH</t>
  </si>
  <si>
    <t>Cuvieronius hyodon</t>
  </si>
  <si>
    <t>V.1239</t>
    <phoneticPr fontId="2" type="noConversion"/>
  </si>
  <si>
    <t>Alangasí, EC</t>
  </si>
  <si>
    <t>0°</t>
  </si>
  <si>
    <t>V.1238</t>
    <phoneticPr fontId="2" type="noConversion"/>
  </si>
  <si>
    <t>V.3038</t>
    <phoneticPr fontId="2" type="noConversion"/>
  </si>
  <si>
    <t>V.1248</t>
    <phoneticPr fontId="2" type="noConversion"/>
  </si>
  <si>
    <t>Quebrada Colorada, EC</t>
  </si>
  <si>
    <t>V.1254</t>
    <phoneticPr fontId="2" type="noConversion"/>
  </si>
  <si>
    <t>Punín, EC</t>
  </si>
  <si>
    <t>V.164</t>
    <phoneticPr fontId="2" type="noConversion"/>
  </si>
  <si>
    <t>V.1251</t>
    <phoneticPr fontId="2" type="noConversion"/>
  </si>
  <si>
    <t>MUSM-43</t>
    <phoneticPr fontId="2" type="noConversion"/>
  </si>
  <si>
    <t>Ayusbamba, PE</t>
  </si>
  <si>
    <t>13°</t>
  </si>
  <si>
    <t>MUSM-45</t>
    <phoneticPr fontId="2" type="noConversion"/>
  </si>
  <si>
    <t>MUSM-42</t>
    <phoneticPr fontId="2" type="noConversion"/>
  </si>
  <si>
    <t>C5-7-18</t>
  </si>
  <si>
    <t>C4-7-19-20</t>
  </si>
  <si>
    <t>C4-7-20-1</t>
  </si>
  <si>
    <t>Tarija, BO</t>
  </si>
  <si>
    <t>Sánchez et al. (2004)</t>
  </si>
  <si>
    <t>21ºS</t>
  </si>
  <si>
    <t>MACN 505</t>
  </si>
  <si>
    <t>MACN 509</t>
  </si>
  <si>
    <t>MACN 503</t>
  </si>
  <si>
    <t>M4545</t>
  </si>
  <si>
    <t>M4569</t>
  </si>
  <si>
    <t>M4568</t>
  </si>
  <si>
    <t>This study/González-</t>
  </si>
  <si>
    <t>Labarca et al. (2024)</t>
  </si>
  <si>
    <t>González-Guarda et al. (2018)</t>
  </si>
  <si>
    <t>Dantas et al. (2022a)</t>
  </si>
  <si>
    <t>Lessa et al. (2021)</t>
  </si>
  <si>
    <t>Silva et al. (2019)</t>
  </si>
  <si>
    <t>Dantas et al. (2020b)</t>
  </si>
  <si>
    <t>Faria et al. (2021)</t>
  </si>
  <si>
    <t>Pansani et al. (2019)</t>
  </si>
  <si>
    <t>Dantas et al. (2017)</t>
  </si>
  <si>
    <t>Neves et al. (2023)</t>
  </si>
  <si>
    <t>Omena et al. (2021)</t>
  </si>
  <si>
    <t>Andrade et al. (2024)</t>
  </si>
  <si>
    <t>Viana et al. (2011)</t>
  </si>
  <si>
    <t>Asevedo et al. (2021)</t>
  </si>
  <si>
    <t>França et al. (2014a)</t>
  </si>
  <si>
    <r>
      <t>ẟ</t>
    </r>
    <r>
      <rPr>
        <b/>
        <vertAlign val="superscript"/>
        <sz val="11"/>
        <color theme="1"/>
        <rFont val="Calibri Light"/>
        <family val="2"/>
        <scheme val="major"/>
      </rPr>
      <t>13</t>
    </r>
    <r>
      <rPr>
        <b/>
        <sz val="11"/>
        <color theme="1"/>
        <rFont val="Calibri Light"/>
        <family val="2"/>
        <scheme val="major"/>
      </rPr>
      <t>C</t>
    </r>
    <r>
      <rPr>
        <b/>
        <vertAlign val="subscript"/>
        <sz val="11"/>
        <color theme="1"/>
        <rFont val="Calibri Light"/>
        <family val="2"/>
        <scheme val="major"/>
      </rPr>
      <t>bio</t>
    </r>
    <r>
      <rPr>
        <b/>
        <sz val="11"/>
        <color theme="1"/>
        <rFont val="Calibri Light"/>
        <family val="2"/>
        <scheme val="major"/>
      </rPr>
      <t xml:space="preserve"> (‰ VPDB)</t>
    </r>
  </si>
  <si>
    <r>
      <rPr>
        <b/>
        <i/>
        <sz val="11"/>
        <color theme="1"/>
        <rFont val="Calibri Light"/>
        <family val="2"/>
        <scheme val="major"/>
      </rPr>
      <t>pi</t>
    </r>
    <r>
      <rPr>
        <b/>
        <sz val="11"/>
        <color theme="1"/>
        <rFont val="Calibri Light"/>
        <family val="2"/>
        <scheme val="major"/>
      </rPr>
      <t>C</t>
    </r>
    <r>
      <rPr>
        <b/>
        <vertAlign val="subscript"/>
        <sz val="11"/>
        <color theme="1"/>
        <rFont val="Calibri Light"/>
        <family val="2"/>
        <scheme val="major"/>
      </rPr>
      <t>4</t>
    </r>
    <r>
      <rPr>
        <b/>
        <sz val="11"/>
        <color theme="1"/>
        <rFont val="Calibri Light"/>
        <family val="2"/>
        <scheme val="major"/>
      </rPr>
      <t xml:space="preserve"> plants</t>
    </r>
  </si>
  <si>
    <r>
      <rPr>
        <b/>
        <i/>
        <sz val="11"/>
        <color theme="1"/>
        <rFont val="Calibri Light"/>
        <family val="2"/>
        <scheme val="major"/>
      </rPr>
      <t>pi</t>
    </r>
    <r>
      <rPr>
        <b/>
        <sz val="11"/>
        <color theme="1"/>
        <rFont val="Calibri Light"/>
        <family val="2"/>
        <scheme val="major"/>
      </rPr>
      <t>C</t>
    </r>
    <r>
      <rPr>
        <b/>
        <vertAlign val="subscript"/>
        <sz val="11"/>
        <color theme="1"/>
        <rFont val="Calibri Light"/>
        <family val="2"/>
        <scheme val="major"/>
      </rPr>
      <t>3</t>
    </r>
    <r>
      <rPr>
        <b/>
        <sz val="11"/>
        <color theme="1"/>
        <rFont val="Calibri Light"/>
        <family val="2"/>
        <scheme val="major"/>
      </rPr>
      <t xml:space="preserve"> plants</t>
    </r>
  </si>
  <si>
    <r>
      <t>B</t>
    </r>
    <r>
      <rPr>
        <b/>
        <i/>
        <vertAlign val="subscript"/>
        <sz val="11"/>
        <color theme="1"/>
        <rFont val="Calibri Light"/>
        <family val="2"/>
        <scheme val="major"/>
      </rPr>
      <t>A</t>
    </r>
  </si>
  <si>
    <r>
      <t>ẟ</t>
    </r>
    <r>
      <rPr>
        <b/>
        <vertAlign val="superscript"/>
        <sz val="11"/>
        <color theme="1"/>
        <rFont val="Calibri Light"/>
        <family val="2"/>
        <scheme val="major"/>
      </rPr>
      <t>18</t>
    </r>
    <r>
      <rPr>
        <b/>
        <sz val="11"/>
        <color theme="1"/>
        <rFont val="Calibri Light"/>
        <family val="2"/>
        <scheme val="major"/>
      </rPr>
      <t>O</t>
    </r>
    <r>
      <rPr>
        <b/>
        <vertAlign val="subscript"/>
        <sz val="11"/>
        <color theme="1"/>
        <rFont val="Calibri Light"/>
        <family val="2"/>
        <scheme val="major"/>
      </rPr>
      <t xml:space="preserve">CO3 </t>
    </r>
    <r>
      <rPr>
        <b/>
        <sz val="11"/>
        <color theme="1"/>
        <rFont val="Calibri Light"/>
        <family val="2"/>
        <scheme val="major"/>
      </rPr>
      <t>(‰ VPDB)</t>
    </r>
  </si>
  <si>
    <r>
      <t>ẟ</t>
    </r>
    <r>
      <rPr>
        <b/>
        <vertAlign val="superscript"/>
        <sz val="11"/>
        <color theme="1"/>
        <rFont val="Calibri Light"/>
        <family val="2"/>
        <scheme val="major"/>
      </rPr>
      <t>18</t>
    </r>
    <r>
      <rPr>
        <b/>
        <sz val="11"/>
        <color theme="1"/>
        <rFont val="Calibri Light"/>
        <family val="2"/>
        <scheme val="major"/>
      </rPr>
      <t>O</t>
    </r>
    <r>
      <rPr>
        <b/>
        <vertAlign val="subscript"/>
        <sz val="11"/>
        <color theme="1"/>
        <rFont val="Calibri Light"/>
        <family val="2"/>
        <scheme val="major"/>
      </rPr>
      <t xml:space="preserve">CO3 </t>
    </r>
    <r>
      <rPr>
        <b/>
        <sz val="11"/>
        <color theme="1"/>
        <rFont val="Calibri Light"/>
        <family val="2"/>
        <scheme val="major"/>
      </rPr>
      <t>(‰ VSMOW)</t>
    </r>
  </si>
  <si>
    <r>
      <t>ẟ</t>
    </r>
    <r>
      <rPr>
        <b/>
        <vertAlign val="superscript"/>
        <sz val="11"/>
        <color theme="1"/>
        <rFont val="Calibri Light"/>
        <family val="2"/>
        <scheme val="major"/>
      </rPr>
      <t>18</t>
    </r>
    <r>
      <rPr>
        <b/>
        <sz val="11"/>
        <color theme="1"/>
        <rFont val="Calibri Light"/>
        <family val="2"/>
        <scheme val="major"/>
      </rPr>
      <t>O</t>
    </r>
    <r>
      <rPr>
        <b/>
        <vertAlign val="subscript"/>
        <sz val="11"/>
        <color theme="1"/>
        <rFont val="Calibri Light"/>
        <family val="2"/>
        <scheme val="major"/>
      </rPr>
      <t xml:space="preserve">PO4 </t>
    </r>
    <r>
      <rPr>
        <b/>
        <sz val="11"/>
        <color theme="1"/>
        <rFont val="Calibri Light"/>
        <family val="2"/>
        <scheme val="major"/>
      </rPr>
      <t>(‰ VSMOW)</t>
    </r>
  </si>
  <si>
    <t>Average</t>
  </si>
  <si>
    <t>Standard deviation</t>
  </si>
  <si>
    <t>Localities</t>
  </si>
  <si>
    <t>South-Central, Chile</t>
  </si>
  <si>
    <t>31°- 36°</t>
  </si>
  <si>
    <t>North-Central, Chile</t>
  </si>
  <si>
    <t>38°- 42°</t>
  </si>
  <si>
    <t>Ecuador</t>
  </si>
  <si>
    <t>Peru</t>
  </si>
  <si>
    <t>Bolivia</t>
  </si>
  <si>
    <t>Brazil</t>
  </si>
  <si>
    <t>Argentina</t>
  </si>
  <si>
    <t>Labarca et al., (2024)</t>
  </si>
  <si>
    <t xml:space="preserve">DGO-M-265 (3) </t>
  </si>
  <si>
    <t xml:space="preserve">DGO-M-265 (2) </t>
  </si>
  <si>
    <t xml:space="preserve">DGO-M-265 (1) </t>
  </si>
  <si>
    <t xml:space="preserve">DGO-M-286 </t>
  </si>
  <si>
    <t xml:space="preserve">DGO-M-258 </t>
  </si>
  <si>
    <t xml:space="preserve">DGO-M-259 </t>
  </si>
  <si>
    <t xml:space="preserve">PAL000189 </t>
  </si>
  <si>
    <t>Minas Gerais, BR</t>
  </si>
  <si>
    <t>15°</t>
  </si>
  <si>
    <t>Machado et al. (2024)</t>
  </si>
  <si>
    <r>
      <t>ẟ</t>
    </r>
    <r>
      <rPr>
        <b/>
        <vertAlign val="superscript"/>
        <sz val="12"/>
        <color theme="1"/>
        <rFont val="Calibri"/>
        <family val="2"/>
        <scheme val="minor"/>
      </rPr>
      <t>13</t>
    </r>
    <r>
      <rPr>
        <b/>
        <sz val="12"/>
        <color theme="1"/>
        <rFont val="Calibri"/>
        <family val="2"/>
        <scheme val="minor"/>
      </rPr>
      <t>C</t>
    </r>
    <r>
      <rPr>
        <b/>
        <vertAlign val="subscript"/>
        <sz val="12"/>
        <color theme="1"/>
        <rFont val="Calibri"/>
        <family val="2"/>
        <scheme val="minor"/>
      </rPr>
      <t>bio</t>
    </r>
    <r>
      <rPr>
        <b/>
        <sz val="12"/>
        <color theme="1"/>
        <rFont val="Calibri"/>
        <family val="2"/>
        <scheme val="minor"/>
      </rPr>
      <t xml:space="preserve"> (‰ VPDB)</t>
    </r>
  </si>
  <si>
    <r>
      <rPr>
        <b/>
        <i/>
        <sz val="12"/>
        <color theme="1"/>
        <rFont val="Calibri"/>
        <family val="2"/>
        <scheme val="minor"/>
      </rPr>
      <t>pi</t>
    </r>
    <r>
      <rPr>
        <b/>
        <sz val="12"/>
        <color theme="1"/>
        <rFont val="Calibri"/>
        <family val="2"/>
        <scheme val="minor"/>
      </rPr>
      <t>C</t>
    </r>
    <r>
      <rPr>
        <b/>
        <vertAlign val="subscript"/>
        <sz val="12"/>
        <color theme="1"/>
        <rFont val="Calibri"/>
        <family val="2"/>
        <scheme val="minor"/>
      </rPr>
      <t>4</t>
    </r>
    <r>
      <rPr>
        <b/>
        <sz val="12"/>
        <color theme="1"/>
        <rFont val="Calibri"/>
        <family val="2"/>
        <scheme val="minor"/>
      </rPr>
      <t xml:space="preserve"> plants</t>
    </r>
  </si>
  <si>
    <r>
      <rPr>
        <b/>
        <i/>
        <sz val="12"/>
        <color theme="1"/>
        <rFont val="Calibri"/>
        <family val="2"/>
        <scheme val="minor"/>
      </rPr>
      <t>pi</t>
    </r>
    <r>
      <rPr>
        <b/>
        <sz val="12"/>
        <color theme="1"/>
        <rFont val="Calibri"/>
        <family val="2"/>
        <scheme val="minor"/>
      </rPr>
      <t>C</t>
    </r>
    <r>
      <rPr>
        <b/>
        <vertAlign val="sub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 xml:space="preserve"> plants</t>
    </r>
  </si>
  <si>
    <r>
      <t>B</t>
    </r>
    <r>
      <rPr>
        <b/>
        <i/>
        <vertAlign val="subscript"/>
        <sz val="12"/>
        <color theme="1"/>
        <rFont val="Calibri"/>
        <family val="2"/>
        <scheme val="minor"/>
      </rPr>
      <t>A</t>
    </r>
  </si>
  <si>
    <r>
      <t>ẟ</t>
    </r>
    <r>
      <rPr>
        <b/>
        <vertAlign val="superscript"/>
        <sz val="12"/>
        <color theme="1"/>
        <rFont val="Calibri"/>
        <family val="2"/>
        <scheme val="minor"/>
      </rPr>
      <t>18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"/>
        <family val="2"/>
        <scheme val="minor"/>
      </rPr>
      <t xml:space="preserve">CO3 </t>
    </r>
    <r>
      <rPr>
        <b/>
        <sz val="12"/>
        <color theme="1"/>
        <rFont val="Calibri"/>
        <family val="2"/>
        <scheme val="minor"/>
      </rPr>
      <t>(‰ VPDB)</t>
    </r>
  </si>
  <si>
    <r>
      <t>ẟ</t>
    </r>
    <r>
      <rPr>
        <b/>
        <vertAlign val="superscript"/>
        <sz val="12"/>
        <color theme="1"/>
        <rFont val="Calibri"/>
        <family val="2"/>
        <scheme val="minor"/>
      </rPr>
      <t>18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"/>
        <family val="2"/>
        <scheme val="minor"/>
      </rPr>
      <t xml:space="preserve">CO3 </t>
    </r>
    <r>
      <rPr>
        <b/>
        <sz val="12"/>
        <color theme="1"/>
        <rFont val="Calibri"/>
        <family val="2"/>
        <scheme val="minor"/>
      </rPr>
      <t>(‰ VSMOW)</t>
    </r>
  </si>
  <si>
    <r>
      <t>ẟ</t>
    </r>
    <r>
      <rPr>
        <b/>
        <vertAlign val="superscript"/>
        <sz val="12"/>
        <color theme="1"/>
        <rFont val="Calibri"/>
        <family val="2"/>
        <scheme val="minor"/>
      </rPr>
      <t>18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"/>
        <family val="2"/>
        <scheme val="minor"/>
      </rPr>
      <t xml:space="preserve">PO4 </t>
    </r>
    <r>
      <rPr>
        <b/>
        <sz val="12"/>
        <color theme="1"/>
        <rFont val="Calibri"/>
        <family val="2"/>
        <scheme val="minor"/>
      </rPr>
      <t>(‰ VSMOW)</t>
    </r>
  </si>
  <si>
    <r>
      <t>ẟ</t>
    </r>
    <r>
      <rPr>
        <b/>
        <vertAlign val="super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C</t>
    </r>
    <r>
      <rPr>
        <b/>
        <vertAlign val="subscript"/>
        <sz val="11"/>
        <color theme="1"/>
        <rFont val="Calibri"/>
        <family val="2"/>
        <scheme val="minor"/>
      </rPr>
      <t>bio</t>
    </r>
    <r>
      <rPr>
        <b/>
        <sz val="11"/>
        <color theme="1"/>
        <rFont val="Calibri"/>
        <family val="2"/>
        <scheme val="minor"/>
      </rPr>
      <t xml:space="preserve"> (‰ VPDB)</t>
    </r>
  </si>
  <si>
    <r>
      <rPr>
        <b/>
        <i/>
        <sz val="11"/>
        <color theme="1"/>
        <rFont val="Calibri"/>
        <family val="2"/>
        <scheme val="minor"/>
      </rPr>
      <t>pi</t>
    </r>
    <r>
      <rPr>
        <b/>
        <sz val="11"/>
        <color theme="1"/>
        <rFont val="Calibri"/>
        <family val="2"/>
        <scheme val="minor"/>
      </rPr>
      <t>C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plants</t>
    </r>
  </si>
  <si>
    <r>
      <rPr>
        <b/>
        <i/>
        <sz val="11"/>
        <color theme="1"/>
        <rFont val="Calibri"/>
        <family val="2"/>
        <scheme val="minor"/>
      </rPr>
      <t>pi</t>
    </r>
    <r>
      <rPr>
        <b/>
        <sz val="11"/>
        <color theme="1"/>
        <rFont val="Calibri"/>
        <family val="2"/>
        <scheme val="minor"/>
      </rPr>
      <t>C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plants</t>
    </r>
  </si>
  <si>
    <r>
      <t>B</t>
    </r>
    <r>
      <rPr>
        <b/>
        <i/>
        <vertAlign val="subscript"/>
        <sz val="11"/>
        <color theme="1"/>
        <rFont val="Calibri"/>
        <family val="2"/>
        <scheme val="minor"/>
      </rPr>
      <t>A</t>
    </r>
  </si>
  <si>
    <r>
      <t>ẟ</t>
    </r>
    <r>
      <rPr>
        <b/>
        <vertAlign val="superscript"/>
        <sz val="11"/>
        <color theme="1"/>
        <rFont val="Calibri"/>
        <family val="2"/>
        <scheme val="minor"/>
      </rPr>
      <t>18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 xml:space="preserve">CO3 </t>
    </r>
    <r>
      <rPr>
        <b/>
        <sz val="11"/>
        <color theme="1"/>
        <rFont val="Calibri"/>
        <family val="2"/>
        <scheme val="minor"/>
      </rPr>
      <t>(‰ VPDB)</t>
    </r>
  </si>
  <si>
    <r>
      <t>ẟ</t>
    </r>
    <r>
      <rPr>
        <b/>
        <vertAlign val="superscript"/>
        <sz val="11"/>
        <color theme="1"/>
        <rFont val="Calibri"/>
        <family val="2"/>
        <scheme val="minor"/>
      </rPr>
      <t>18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 xml:space="preserve">CO3 </t>
    </r>
    <r>
      <rPr>
        <b/>
        <sz val="11"/>
        <color theme="1"/>
        <rFont val="Calibri"/>
        <family val="2"/>
        <scheme val="minor"/>
      </rPr>
      <t>(‰ VSMOW)</t>
    </r>
  </si>
  <si>
    <r>
      <t>ẟ</t>
    </r>
    <r>
      <rPr>
        <b/>
        <vertAlign val="superscript"/>
        <sz val="11"/>
        <color theme="1"/>
        <rFont val="Calibri"/>
        <family val="2"/>
        <scheme val="minor"/>
      </rPr>
      <t>18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 xml:space="preserve">PO4 </t>
    </r>
    <r>
      <rPr>
        <b/>
        <sz val="11"/>
        <color theme="1"/>
        <rFont val="Calibri"/>
        <family val="2"/>
        <scheme val="minor"/>
      </rPr>
      <t>(‰ VSMOW)</t>
    </r>
  </si>
  <si>
    <r>
      <t>δ</t>
    </r>
    <r>
      <rPr>
        <b/>
        <vertAlign val="superscript"/>
        <sz val="9"/>
        <color theme="1"/>
        <rFont val="Calibri"/>
        <family val="2"/>
        <scheme val="minor"/>
      </rPr>
      <t>18</t>
    </r>
    <r>
      <rPr>
        <b/>
        <sz val="9"/>
        <color theme="1"/>
        <rFont val="Calibri"/>
        <family val="2"/>
        <scheme val="minor"/>
      </rPr>
      <t>O</t>
    </r>
    <r>
      <rPr>
        <b/>
        <vertAlign val="subscript"/>
        <sz val="9"/>
        <color theme="1"/>
        <rFont val="Calibri"/>
        <family val="2"/>
        <scheme val="minor"/>
      </rPr>
      <t>CO3</t>
    </r>
    <r>
      <rPr>
        <b/>
        <sz val="9"/>
        <color theme="1"/>
        <rFont val="Calibri"/>
        <family val="2"/>
        <scheme val="minor"/>
      </rPr>
      <t xml:space="preserve"> (‰ VPDB)</t>
    </r>
  </si>
  <si>
    <r>
      <t>δ</t>
    </r>
    <r>
      <rPr>
        <b/>
        <vertAlign val="superscript"/>
        <sz val="9"/>
        <color theme="1"/>
        <rFont val="Calibri"/>
        <family val="2"/>
        <scheme val="minor"/>
      </rPr>
      <t>18</t>
    </r>
    <r>
      <rPr>
        <b/>
        <sz val="9"/>
        <color theme="1"/>
        <rFont val="Calibri"/>
        <family val="2"/>
        <scheme val="minor"/>
      </rPr>
      <t>O</t>
    </r>
    <r>
      <rPr>
        <b/>
        <vertAlign val="subscript"/>
        <sz val="9"/>
        <color theme="1"/>
        <rFont val="Calibri"/>
        <family val="2"/>
        <scheme val="minor"/>
      </rPr>
      <t>CO3</t>
    </r>
    <r>
      <rPr>
        <b/>
        <sz val="9"/>
        <color theme="1"/>
        <rFont val="Calibri"/>
        <family val="2"/>
        <scheme val="minor"/>
      </rPr>
      <t xml:space="preserve"> (‰ VSMOW)</t>
    </r>
  </si>
  <si>
    <r>
      <t>δ</t>
    </r>
    <r>
      <rPr>
        <b/>
        <vertAlign val="superscript"/>
        <sz val="9"/>
        <color theme="1"/>
        <rFont val="Calibri"/>
        <family val="2"/>
        <scheme val="minor"/>
      </rPr>
      <t>18</t>
    </r>
    <r>
      <rPr>
        <b/>
        <sz val="9"/>
        <color theme="1"/>
        <rFont val="Calibri"/>
        <family val="2"/>
        <scheme val="minor"/>
      </rPr>
      <t>O</t>
    </r>
    <r>
      <rPr>
        <b/>
        <vertAlign val="subscript"/>
        <sz val="9"/>
        <color theme="1"/>
        <rFont val="Calibri"/>
        <family val="2"/>
        <scheme val="minor"/>
      </rPr>
      <t>PO4</t>
    </r>
    <r>
      <rPr>
        <b/>
        <sz val="9"/>
        <color theme="1"/>
        <rFont val="Calibri"/>
        <family val="2"/>
        <scheme val="minor"/>
      </rPr>
      <t xml:space="preserve"> (‰ VSMOW)</t>
    </r>
  </si>
  <si>
    <r>
      <t>δ</t>
    </r>
    <r>
      <rPr>
        <b/>
        <vertAlign val="superscript"/>
        <sz val="9"/>
        <color theme="1"/>
        <rFont val="Calibri"/>
        <family val="2"/>
        <scheme val="minor"/>
      </rPr>
      <t>18</t>
    </r>
    <r>
      <rPr>
        <b/>
        <sz val="9"/>
        <color theme="1"/>
        <rFont val="Calibri"/>
        <family val="2"/>
        <scheme val="minor"/>
      </rPr>
      <t>O</t>
    </r>
    <r>
      <rPr>
        <b/>
        <vertAlign val="subscript"/>
        <sz val="9"/>
        <color theme="1"/>
        <rFont val="Calibri"/>
        <family val="2"/>
        <scheme val="minor"/>
      </rPr>
      <t>meteoric water</t>
    </r>
    <r>
      <rPr>
        <b/>
        <sz val="9"/>
        <color theme="1"/>
        <rFont val="Calibri"/>
        <family val="2"/>
        <scheme val="minor"/>
      </rPr>
      <t xml:space="preserve"> (‰ VSMOW)</t>
    </r>
  </si>
  <si>
    <r>
      <t>δ</t>
    </r>
    <r>
      <rPr>
        <b/>
        <vertAlign val="superscript"/>
        <sz val="9"/>
        <color theme="1"/>
        <rFont val="Calibri"/>
        <family val="2"/>
        <scheme val="minor"/>
      </rPr>
      <t>13</t>
    </r>
    <r>
      <rPr>
        <b/>
        <sz val="9"/>
        <color theme="1"/>
        <rFont val="Calibri"/>
        <family val="2"/>
        <scheme val="minor"/>
      </rPr>
      <t>C (‰, V-PDB)</t>
    </r>
  </si>
  <si>
    <r>
      <t>δ</t>
    </r>
    <r>
      <rPr>
        <b/>
        <vertAlign val="superscript"/>
        <sz val="9"/>
        <color theme="1"/>
        <rFont val="Calibri"/>
        <family val="2"/>
        <scheme val="minor"/>
      </rPr>
      <t>13</t>
    </r>
    <r>
      <rPr>
        <b/>
        <sz val="9"/>
        <color theme="1"/>
        <rFont val="Calibri"/>
        <family val="2"/>
        <scheme val="minor"/>
      </rPr>
      <t>C (‰, V-PDB) (Corrected value)</t>
    </r>
  </si>
  <si>
    <r>
      <rPr>
        <b/>
        <sz val="12"/>
        <rFont val="Arial"/>
        <family val="2"/>
      </rPr>
      <t>SI1.</t>
    </r>
    <r>
      <rPr>
        <b/>
        <sz val="12"/>
        <color indexed="10"/>
        <rFont val="Arial"/>
        <family val="2"/>
      </rPr>
      <t xml:space="preserve"> </t>
    </r>
    <r>
      <rPr>
        <sz val="12"/>
        <rFont val="Arial"/>
        <family val="2"/>
      </rPr>
      <t>Sample signature, fossil site, latitude, tooth, bioapatite δ</t>
    </r>
    <r>
      <rPr>
        <vertAlign val="superscript"/>
        <sz val="12"/>
        <rFont val="Arial"/>
        <family val="2"/>
      </rPr>
      <t>13</t>
    </r>
    <r>
      <rPr>
        <sz val="12"/>
        <rFont val="Arial"/>
        <family val="2"/>
      </rPr>
      <t>C (δ</t>
    </r>
    <r>
      <rPr>
        <vertAlign val="superscript"/>
        <sz val="12"/>
        <rFont val="Arial"/>
        <family val="2"/>
      </rPr>
      <t>13</t>
    </r>
    <r>
      <rPr>
        <sz val="12"/>
        <rFont val="Arial"/>
        <family val="2"/>
      </rPr>
      <t>C</t>
    </r>
    <r>
      <rPr>
        <vertAlign val="subscript"/>
        <sz val="12"/>
        <rFont val="Arial"/>
        <family val="2"/>
      </rPr>
      <t>bio</t>
    </r>
    <r>
      <rPr>
        <sz val="12"/>
        <rFont val="Arial"/>
        <family val="2"/>
      </rPr>
      <t>), bioapatite δ</t>
    </r>
    <r>
      <rPr>
        <vertAlign val="superscript"/>
        <sz val="12"/>
        <rFont val="Arial"/>
        <family val="2"/>
      </rPr>
      <t>18</t>
    </r>
    <r>
      <rPr>
        <sz val="12"/>
        <rFont val="Arial"/>
        <family val="2"/>
      </rPr>
      <t>O of carbonate fraction (δ</t>
    </r>
    <r>
      <rPr>
        <vertAlign val="superscript"/>
        <sz val="12"/>
        <rFont val="Arial"/>
        <family val="2"/>
      </rPr>
      <t>18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CO3</t>
    </r>
    <r>
      <rPr>
        <sz val="12"/>
        <rFont val="Arial"/>
        <family val="2"/>
      </rPr>
      <t>), meteoric water δ</t>
    </r>
    <r>
      <rPr>
        <vertAlign val="superscript"/>
        <sz val="12"/>
        <rFont val="Arial"/>
        <family val="2"/>
      </rPr>
      <t>18</t>
    </r>
    <r>
      <rPr>
        <sz val="12"/>
        <rFont val="Arial"/>
        <family val="2"/>
      </rPr>
      <t>O (δ</t>
    </r>
    <r>
      <rPr>
        <vertAlign val="superscript"/>
        <sz val="12"/>
        <rFont val="Arial"/>
        <family val="2"/>
      </rPr>
      <t>18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mw</t>
    </r>
    <r>
      <rPr>
        <sz val="12"/>
        <rFont val="Arial"/>
        <family val="2"/>
      </rPr>
      <t xml:space="preserve">). </t>
    </r>
  </si>
  <si>
    <t>Min</t>
  </si>
  <si>
    <t>1st Qu.</t>
  </si>
  <si>
    <t>Median</t>
  </si>
  <si>
    <t>Mean</t>
  </si>
  <si>
    <t>3rd Qu</t>
  </si>
  <si>
    <t>Max</t>
  </si>
  <si>
    <t>North Central Chile</t>
  </si>
  <si>
    <t>South Central Chile</t>
  </si>
  <si>
    <t>Asymptotic one-sample Kolmogorov-Smirnov test</t>
  </si>
  <si>
    <t>alternative hypothesis: two-sided</t>
  </si>
  <si>
    <t>Skewness</t>
  </si>
  <si>
    <t>Kurtosis</t>
  </si>
  <si>
    <t>Kruskal-Wallis rank sum test</t>
  </si>
  <si>
    <t>Dunn test con Bonferroni</t>
  </si>
  <si>
    <t xml:space="preserve"> Comparison    </t>
  </si>
  <si>
    <t xml:space="preserve">Z     </t>
  </si>
  <si>
    <t>P.unadj</t>
  </si>
  <si>
    <t>P.adj</t>
  </si>
  <si>
    <t>p-adj</t>
  </si>
  <si>
    <t xml:space="preserve">ARGENTINA - BOLIVIA </t>
  </si>
  <si>
    <t>Sí (p &lt; 0.05)</t>
  </si>
  <si>
    <t>Sí (p &lt; 0.001)</t>
  </si>
  <si>
    <t xml:space="preserve">BOLIVIA - BRASIL </t>
  </si>
  <si>
    <t xml:space="preserve">ARGENTINA - ECUADOR </t>
  </si>
  <si>
    <t>Brasil</t>
  </si>
  <si>
    <t xml:space="preserve">BOLIVIA - ECUADOR </t>
  </si>
  <si>
    <t xml:space="preserve">BRASIL - ECUADOR  </t>
  </si>
  <si>
    <t xml:space="preserve">BOLIVIA - NORTH CENTRAL CHILE </t>
  </si>
  <si>
    <t>Perú</t>
  </si>
  <si>
    <t xml:space="preserve"> Sí (p &lt; 0.05)</t>
  </si>
  <si>
    <t xml:space="preserve">ARGENTINA - PERÚ </t>
  </si>
  <si>
    <t xml:space="preserve">BOLIVIA - PERÚ </t>
  </si>
  <si>
    <t xml:space="preserve">BRASIL - PERÚ </t>
  </si>
  <si>
    <t xml:space="preserve">ECUADOR - PERÚ   </t>
  </si>
  <si>
    <t>No</t>
  </si>
  <si>
    <t xml:space="preserve">NORTH CENTRAL CHILE - PERÚ </t>
  </si>
  <si>
    <t xml:space="preserve">Bolivia </t>
  </si>
  <si>
    <t xml:space="preserve">Brasil </t>
  </si>
  <si>
    <t>Comparison</t>
  </si>
  <si>
    <t>Z</t>
  </si>
  <si>
    <t>Bonferroni p-value</t>
  </si>
  <si>
    <t>Bonferroni Inference</t>
  </si>
  <si>
    <t>Kruskal-Wallis δ13C (‰, V-PDB)</t>
  </si>
  <si>
    <t>Locality (I)</t>
  </si>
  <si>
    <t>Locality (II)</t>
  </si>
  <si>
    <t>X2</t>
  </si>
  <si>
    <t>df</t>
  </si>
  <si>
    <t>P-value</t>
  </si>
  <si>
    <t>Very significant</t>
  </si>
  <si>
    <t>&lt; 2.2e-16</t>
  </si>
  <si>
    <t>Insignificant</t>
  </si>
  <si>
    <t>Slightly significant</t>
  </si>
  <si>
    <t xml:space="preserve">Brazil </t>
  </si>
  <si>
    <t>NA's</t>
  </si>
  <si>
    <t>Levene's Test for Homogeneity of Variance (center = median)</t>
  </si>
  <si>
    <t>Signif. codes:  0 ‘***’ 0.001 ‘**’ 0.01 ‘*’ 0.05 ‘.’ 0.1 ‘ ’ 1</t>
  </si>
  <si>
    <t>One-way, ANOVA analysis of means (not assuming equal variances)</t>
  </si>
  <si>
    <t>Bonferroni</t>
  </si>
  <si>
    <t xml:space="preserve">        Pairwise comparisons using t tests with pooled SD </t>
  </si>
  <si>
    <t xml:space="preserve">                    ARGENTINA BOLIVIA BRASIL  ECUADOR NORTH CENTRAL CHILE PERÚ   </t>
  </si>
  <si>
    <t xml:space="preserve">PERÚ                0.39067   1.00000 1.00000 1.00000 1.00000             -      </t>
  </si>
  <si>
    <t>P value adjustment method: bonferroni</t>
  </si>
  <si>
    <t>Locality 1</t>
  </si>
  <si>
    <t>Locality 2</t>
  </si>
  <si>
    <t>p-value</t>
  </si>
  <si>
    <t>sig.</t>
  </si>
  <si>
    <t>p &gt; 0.05</t>
  </si>
  <si>
    <t>Mean Square</t>
  </si>
  <si>
    <t>F Statistic</t>
  </si>
  <si>
    <t>Normal distribution analysis</t>
  </si>
  <si>
    <t>If skewness ≠ 0 and kurtosis ≠ 3, there are deviations from normality.</t>
  </si>
  <si>
    <t>It is a bilateral test</t>
  </si>
  <si>
    <t>The null hypothesis that variances are equal between locations is rejected. We cannot use classical ANOVA because it assumes homogeneity of variances.</t>
  </si>
  <si>
    <t>The null hypothesis is rejected, indicating that there are significant differences in δ¹⁸O between locations.</t>
  </si>
  <si>
    <t>Yes (p &lt; 0.05)</t>
  </si>
  <si>
    <t>Yes (p &lt; 0.001)</t>
  </si>
  <si>
    <t>Yes (p &lt; 0.01)</t>
  </si>
  <si>
    <t>All other locations</t>
  </si>
  <si>
    <t>Significant Comparisons (p &lt; 0.05)</t>
  </si>
  <si>
    <t>Non-significant comparisons (p &gt; 0.05)</t>
  </si>
  <si>
    <t>Normal distribution normal</t>
  </si>
  <si>
    <t>significant comparisons (p &lt; 0.05)</t>
  </si>
  <si>
    <t>Significance</t>
  </si>
  <si>
    <t>non-significant comparisons (p &gt; 0.05)</t>
  </si>
  <si>
    <t xml:space="preserve">bilateral test </t>
  </si>
  <si>
    <t xml:space="preserve"> Kruskal-Wallis showed significant differences in δ¹³C values ​​between locations (χ²(6) = 160.08, p &lt; 0.001). Dunn's post hoc test with Bonferroni correction identified significant differences between Argentina and North Central Chile (p = 3.76e-05), Argentina and South Central Chile (p = 4.36e-10), Brazil and North Central Chile (p = 9.84e-21), among other comparisons (Table X). However, no significant differences were found between Argentina and Bolivia (p = 1.000) or between Brazil and Ecuador (p = 1.000), among others.</t>
  </si>
  <si>
    <r>
      <t>Summary data δ</t>
    </r>
    <r>
      <rPr>
        <vertAlign val="superscript"/>
        <sz val="11"/>
        <rFont val="Calibri"/>
        <family val="2"/>
        <scheme val="minor"/>
      </rPr>
      <t>13</t>
    </r>
    <r>
      <rPr>
        <sz val="11"/>
        <rFont val="Calibri"/>
        <family val="2"/>
        <scheme val="minor"/>
      </rPr>
      <t xml:space="preserve">C </t>
    </r>
  </si>
  <si>
    <r>
      <t>Summary data δ</t>
    </r>
    <r>
      <rPr>
        <vertAlign val="superscript"/>
        <sz val="11"/>
        <rFont val="Calibri"/>
        <family val="2"/>
        <scheme val="minor"/>
      </rPr>
      <t>18</t>
    </r>
    <r>
      <rPr>
        <sz val="11"/>
        <rFont val="Calibri"/>
        <family val="2"/>
        <scheme val="minor"/>
      </rPr>
      <t>O</t>
    </r>
  </si>
  <si>
    <r>
      <t>data:  data$ẟ</t>
    </r>
    <r>
      <rPr>
        <vertAlign val="superscript"/>
        <sz val="11"/>
        <rFont val="Calibri"/>
        <family val="2"/>
        <scheme val="minor"/>
      </rPr>
      <t>13</t>
    </r>
    <r>
      <rPr>
        <sz val="11"/>
        <rFont val="Calibri"/>
        <family val="2"/>
        <scheme val="minor"/>
      </rPr>
      <t>Cbio....VPDB</t>
    </r>
  </si>
  <si>
    <r>
      <t>data:  data$ẟ</t>
    </r>
    <r>
      <rPr>
        <vertAlign val="superscript"/>
        <sz val="11"/>
        <rFont val="Calibri"/>
        <family val="2"/>
        <scheme val="minor"/>
      </rPr>
      <t>18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CO3</t>
    </r>
    <r>
      <rPr>
        <sz val="11"/>
        <rFont val="Calibri"/>
        <family val="2"/>
        <scheme val="minor"/>
      </rPr>
      <t>....VSMOW</t>
    </r>
  </si>
  <si>
    <t>D = 0.10266, p-value = 0.005706</t>
  </si>
  <si>
    <r>
      <rPr>
        <b/>
        <sz val="11"/>
        <rFont val="Calibri"/>
        <family val="2"/>
        <scheme val="minor"/>
      </rPr>
      <t>p-value &lt; 0.05</t>
    </r>
    <r>
      <rPr>
        <sz val="11"/>
        <rFont val="Calibri"/>
        <family val="2"/>
        <scheme val="minor"/>
      </rPr>
      <t>, the null hypothesis that the data follow a normal distribution is rejected</t>
    </r>
  </si>
  <si>
    <t>D = 0.055166, p-value = 0.3748</t>
  </si>
  <si>
    <r>
      <rPr>
        <b/>
        <sz val="11"/>
        <rFont val="Calibri"/>
        <family val="2"/>
        <scheme val="minor"/>
      </rPr>
      <t>p-value &gt; 0.05</t>
    </r>
    <r>
      <rPr>
        <sz val="11"/>
        <rFont val="Calibri"/>
        <family val="2"/>
        <scheme val="minor"/>
      </rPr>
      <t>, the data follow a normal distribution</t>
    </r>
  </si>
  <si>
    <r>
      <t>data:  d</t>
    </r>
    <r>
      <rPr>
        <vertAlign val="superscript"/>
        <sz val="11"/>
        <rFont val="Calibri"/>
        <family val="2"/>
        <scheme val="minor"/>
      </rPr>
      <t>13</t>
    </r>
    <r>
      <rPr>
        <sz val="11"/>
        <rFont val="Calibri"/>
        <family val="2"/>
        <scheme val="minor"/>
      </rPr>
      <t>C by Locality</t>
    </r>
  </si>
  <si>
    <r>
      <t>F(6,267) = 8.1499, p-value = 4.206e</t>
    </r>
    <r>
      <rPr>
        <b/>
        <vertAlign val="superscript"/>
        <sz val="11"/>
        <rFont val="Calibri"/>
        <family val="2"/>
        <scheme val="minor"/>
      </rPr>
      <t>-08</t>
    </r>
  </si>
  <si>
    <r>
      <t xml:space="preserve">Kruskal-Wallis </t>
    </r>
    <r>
      <rPr>
        <b/>
        <sz val="11"/>
        <rFont val="Calibri"/>
        <family val="2"/>
        <scheme val="minor"/>
      </rPr>
      <t>chi-squared = 160.08, df = 6, p-value &lt; 2.2e-16</t>
    </r>
  </si>
  <si>
    <r>
      <t>The null hypothesis is rejected, indicating that there are significant differences in δ</t>
    </r>
    <r>
      <rPr>
        <b/>
        <vertAlign val="superscript"/>
        <sz val="11"/>
        <rFont val="Calibri"/>
        <family val="2"/>
        <scheme val="minor"/>
      </rPr>
      <t>13</t>
    </r>
    <r>
      <rPr>
        <b/>
        <sz val="11"/>
        <rFont val="Calibri"/>
        <family val="2"/>
        <scheme val="minor"/>
      </rPr>
      <t xml:space="preserve">C between locations.						</t>
    </r>
  </si>
  <si>
    <r>
      <t>data:  d</t>
    </r>
    <r>
      <rPr>
        <vertAlign val="superscript"/>
        <sz val="11"/>
        <rFont val="Calibri"/>
        <family val="2"/>
        <scheme val="minor"/>
      </rPr>
      <t>18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CO3</t>
    </r>
    <r>
      <rPr>
        <sz val="11"/>
        <rFont val="Calibri"/>
        <family val="2"/>
        <scheme val="minor"/>
      </rPr>
      <t xml:space="preserve"> and Locality</t>
    </r>
  </si>
  <si>
    <t xml:space="preserve">ARGENTINA - BRASIL </t>
  </si>
  <si>
    <r>
      <t>F = 52.502, num df = 6, denom df = 29.215, p-value = 2.469e</t>
    </r>
    <r>
      <rPr>
        <b/>
        <vertAlign val="superscript"/>
        <sz val="11"/>
        <rFont val="Calibri"/>
        <family val="2"/>
        <scheme val="minor"/>
      </rPr>
      <t>-14</t>
    </r>
  </si>
  <si>
    <r>
      <t>data:  data$d</t>
    </r>
    <r>
      <rPr>
        <vertAlign val="superscript"/>
        <sz val="11"/>
        <rFont val="Calibri"/>
        <family val="2"/>
        <scheme val="minor"/>
      </rPr>
      <t>18</t>
    </r>
    <r>
      <rPr>
        <sz val="11"/>
        <rFont val="Calibri"/>
        <family val="2"/>
        <scheme val="minor"/>
      </rPr>
      <t>O</t>
    </r>
    <r>
      <rPr>
        <vertAlign val="superscript"/>
        <sz val="11"/>
        <rFont val="Calibri"/>
        <family val="2"/>
        <scheme val="minor"/>
      </rPr>
      <t>CO3</t>
    </r>
    <r>
      <rPr>
        <sz val="11"/>
        <rFont val="Calibri"/>
        <family val="2"/>
        <scheme val="minor"/>
      </rPr>
      <t xml:space="preserve"> and data$Locality </t>
    </r>
  </si>
  <si>
    <t xml:space="preserve">ARGENTINA - NORTH CENTRAL CHILE  </t>
  </si>
  <si>
    <t xml:space="preserve">BRASIL - NORTH CENTRAL CHILE  </t>
  </si>
  <si>
    <t xml:space="preserve">BOLIVIA             0.00059   -       -       -       -                   -      </t>
  </si>
  <si>
    <t xml:space="preserve">ECUADOR - NORTH CENTRAL CHILE  </t>
  </si>
  <si>
    <t xml:space="preserve">BRASIL              1.00000   0.00525 -       -       -                   -      </t>
  </si>
  <si>
    <t xml:space="preserve">ECUADOR             1.4e-07   1.00000 2.6e-06 -       -                   -      </t>
  </si>
  <si>
    <t xml:space="preserve">NORTH CENTRAL CHILE 5.0e-15   1.00000 3.0e-15 1.00000 -                   -      </t>
  </si>
  <si>
    <t>SOUTH CENTRAL CHILE 6.6e-08   1.00000 1.3e-06 1.00000 1.00000             1.00000</t>
  </si>
  <si>
    <t xml:space="preserve">ARGENTINA - SOUTH CENTRAL CHILE  </t>
  </si>
  <si>
    <t xml:space="preserve">BOLIVIA - SOUTH CENTRAL CHILE  </t>
  </si>
  <si>
    <t xml:space="preserve">BRASIL - SOUTH CENTRAL CHILE </t>
  </si>
  <si>
    <t xml:space="preserve">ECUADOR - SOUTH CENTRAL CHILE  </t>
  </si>
  <si>
    <t xml:space="preserve">NORTH CENTRAL CHILE - SOUTH CENTRAL CHILE  </t>
  </si>
  <si>
    <t xml:space="preserve">PERÚ - SOUTH CENTRAL CHILE  </t>
  </si>
  <si>
    <r>
      <t>A Welch ANOVA showed a significant effect of site on δ¹⁸O (F(6, 29,215) = 52.502, p &lt; 0.001). Bonferroni-corrected pairwise comparisons showed significant differences in δ¹⁸O values ​​between Argentina and Bolivia (p = 0.00059), Argentina and Ecuador (p = 1.4e</t>
    </r>
    <r>
      <rPr>
        <vertAlign val="superscript"/>
        <sz val="11"/>
        <rFont val="Calibri"/>
        <family val="2"/>
        <scheme val="minor"/>
      </rPr>
      <t>-07</t>
    </r>
    <r>
      <rPr>
        <sz val="11"/>
        <rFont val="Calibri"/>
        <family val="2"/>
        <scheme val="minor"/>
      </rPr>
      <t>), and Argentina and North Central Chile (p = 5.0e</t>
    </r>
    <r>
      <rPr>
        <vertAlign val="superscript"/>
        <sz val="11"/>
        <rFont val="Calibri"/>
        <family val="2"/>
        <scheme val="minor"/>
      </rPr>
      <t>-15</t>
    </r>
    <r>
      <rPr>
        <sz val="11"/>
        <rFont val="Calibri"/>
        <family val="2"/>
        <scheme val="minor"/>
      </rPr>
      <t xml:space="preserve">), among others (Table X). However, comparisons between Bolivia and Ecuador (p = 1.000) and North and South Central Chile (p = 1.000) were not statistically significant. </t>
    </r>
  </si>
  <si>
    <r>
      <t>ANOVA ẟ</t>
    </r>
    <r>
      <rPr>
        <vertAlign val="superscript"/>
        <sz val="11"/>
        <rFont val="Calibri"/>
        <family val="2"/>
        <scheme val="minor"/>
      </rPr>
      <t>18</t>
    </r>
    <r>
      <rPr>
        <sz val="11"/>
        <rFont val="Calibri"/>
        <family val="2"/>
        <scheme val="minor"/>
      </rPr>
      <t>O (‰, V-SMOW)</t>
    </r>
  </si>
  <si>
    <r>
      <t>δ</t>
    </r>
    <r>
      <rPr>
        <vertAlign val="superscript"/>
        <sz val="11"/>
        <rFont val="Calibri"/>
        <family val="2"/>
        <scheme val="minor"/>
      </rPr>
      <t>18</t>
    </r>
    <r>
      <rPr>
        <sz val="11"/>
        <rFont val="Calibri"/>
        <family val="2"/>
        <scheme val="minor"/>
      </rPr>
      <t>O Comparison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</si>
</sst>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 Light"/>
      <family val="2"/>
      <scheme val="major"/>
    </font>
    <font>
      <b/>
      <vertAlign val="superscript"/>
      <sz val="12"/>
      <name val="Calibri Light"/>
      <family val="2"/>
      <scheme val="major"/>
    </font>
    <font>
      <sz val="12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i/>
      <sz val="9"/>
      <name val="Arial"/>
      <family val="2"/>
    </font>
    <font>
      <sz val="10"/>
      <color theme="1"/>
      <name val="ArialMT"/>
    </font>
    <font>
      <sz val="11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 Light"/>
      <family val="2"/>
      <scheme val="major"/>
    </font>
    <font>
      <sz val="11"/>
      <name val="Calibri"/>
      <family val="2"/>
      <scheme val="minor"/>
    </font>
    <font>
      <sz val="12"/>
      <name val="Calibri Light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2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vertAlign val="subscript"/>
      <sz val="12"/>
      <name val="Arial"/>
      <family val="2"/>
    </font>
    <font>
      <sz val="12"/>
      <color indexed="10"/>
      <name val="Arial"/>
      <family val="2"/>
    </font>
    <font>
      <b/>
      <sz val="16"/>
      <name val="Calibri"/>
      <family val="2"/>
      <scheme val="minor"/>
    </font>
    <font>
      <b/>
      <i/>
      <sz val="10"/>
      <color rgb="FF000000"/>
      <name val="Arial"/>
      <family val="2"/>
    </font>
    <font>
      <b/>
      <i/>
      <sz val="10"/>
      <color theme="1"/>
      <name val="Arial"/>
      <family val="2"/>
    </font>
    <font>
      <b/>
      <vertAlign val="subscript"/>
      <sz val="12"/>
      <name val="Calibri Light (Títulos)"/>
    </font>
    <font>
      <b/>
      <vertAlign val="superscript"/>
      <sz val="12"/>
      <name val="Calibri Light (Títulos)"/>
    </font>
    <font>
      <i/>
      <sz val="12"/>
      <color theme="1"/>
      <name val="Calibri"/>
      <family val="2"/>
      <scheme val="minor"/>
    </font>
    <font>
      <i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vertAlign val="superscript"/>
      <sz val="11"/>
      <color theme="1"/>
      <name val="Calibri Light"/>
      <family val="2"/>
      <scheme val="major"/>
    </font>
    <font>
      <b/>
      <vertAlign val="subscript"/>
      <sz val="11"/>
      <color theme="1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  <font>
      <b/>
      <i/>
      <vertAlign val="subscript"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i/>
      <sz val="12"/>
      <color rgb="FF000000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vertAlign val="superscript"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vertAlign val="subscript"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3">
    <xf numFmtId="0" fontId="0" fillId="0" borderId="0" xfId="0"/>
    <xf numFmtId="0" fontId="3" fillId="0" borderId="0" xfId="0" applyFont="1"/>
    <xf numFmtId="2" fontId="5" fillId="0" borderId="5" xfId="1" applyNumberFormat="1" applyFont="1" applyBorder="1" applyAlignment="1">
      <alignment horizontal="left" vertical="center"/>
    </xf>
    <xf numFmtId="2" fontId="5" fillId="0" borderId="7" xfId="1" applyNumberFormat="1" applyFont="1" applyBorder="1" applyAlignment="1">
      <alignment horizontal="left" vertical="center"/>
    </xf>
    <xf numFmtId="2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0" fontId="16" fillId="0" borderId="0" xfId="0" applyFont="1"/>
    <xf numFmtId="2" fontId="5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2" fontId="5" fillId="4" borderId="0" xfId="0" applyNumberFormat="1" applyFont="1" applyFill="1" applyAlignment="1">
      <alignment horizontal="center" vertical="center"/>
    </xf>
    <xf numFmtId="0" fontId="3" fillId="0" borderId="3" xfId="0" applyFont="1" applyBorder="1"/>
    <xf numFmtId="0" fontId="5" fillId="0" borderId="1" xfId="0" applyFont="1" applyBorder="1"/>
    <xf numFmtId="0" fontId="5" fillId="0" borderId="4" xfId="0" applyFont="1" applyBorder="1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center"/>
    </xf>
    <xf numFmtId="2" fontId="18" fillId="0" borderId="0" xfId="0" applyNumberFormat="1" applyFont="1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6" xfId="0" applyFont="1" applyBorder="1"/>
    <xf numFmtId="0" fontId="5" fillId="0" borderId="3" xfId="0" applyFont="1" applyBorder="1"/>
    <xf numFmtId="0" fontId="18" fillId="0" borderId="1" xfId="0" applyFont="1" applyBorder="1" applyAlignment="1">
      <alignment horizontal="center"/>
    </xf>
    <xf numFmtId="2" fontId="18" fillId="0" borderId="1" xfId="0" applyNumberFormat="1" applyFont="1" applyBorder="1"/>
    <xf numFmtId="2" fontId="18" fillId="0" borderId="4" xfId="0" applyNumberFormat="1" applyFont="1" applyBorder="1"/>
    <xf numFmtId="0" fontId="20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18" fillId="0" borderId="6" xfId="0" applyNumberFormat="1" applyFont="1" applyBorder="1"/>
    <xf numFmtId="0" fontId="5" fillId="0" borderId="5" xfId="0" applyFont="1" applyBorder="1"/>
    <xf numFmtId="0" fontId="5" fillId="0" borderId="0" xfId="0" applyFont="1"/>
    <xf numFmtId="0" fontId="18" fillId="0" borderId="2" xfId="0" applyFont="1" applyBorder="1" applyAlignment="1">
      <alignment horizontal="center"/>
    </xf>
    <xf numFmtId="2" fontId="18" fillId="0" borderId="2" xfId="0" applyNumberFormat="1" applyFont="1" applyBorder="1"/>
    <xf numFmtId="2" fontId="18" fillId="0" borderId="8" xfId="0" applyNumberFormat="1" applyFont="1" applyBorder="1"/>
    <xf numFmtId="0" fontId="3" fillId="0" borderId="6" xfId="0" applyFont="1" applyBorder="1" applyAlignment="1">
      <alignment horizontal="center"/>
    </xf>
    <xf numFmtId="0" fontId="3" fillId="0" borderId="5" xfId="0" applyFont="1" applyBorder="1"/>
    <xf numFmtId="0" fontId="5" fillId="0" borderId="6" xfId="0" applyFont="1" applyBorder="1" applyAlignment="1">
      <alignment horizontal="center"/>
    </xf>
    <xf numFmtId="0" fontId="3" fillId="0" borderId="7" xfId="0" applyFont="1" applyBorder="1"/>
    <xf numFmtId="0" fontId="5" fillId="0" borderId="2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18" fillId="0" borderId="0" xfId="0" applyNumberFormat="1" applyFont="1" applyAlignment="1">
      <alignment horizontal="center"/>
    </xf>
    <xf numFmtId="2" fontId="5" fillId="0" borderId="0" xfId="0" applyNumberFormat="1" applyFont="1"/>
    <xf numFmtId="0" fontId="21" fillId="0" borderId="0" xfId="0" applyFont="1"/>
    <xf numFmtId="2" fontId="3" fillId="0" borderId="3" xfId="1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2" fontId="3" fillId="0" borderId="4" xfId="1" applyNumberFormat="1" applyFont="1" applyBorder="1" applyAlignment="1">
      <alignment horizontal="center" vertical="center"/>
    </xf>
    <xf numFmtId="2" fontId="5" fillId="2" borderId="0" xfId="0" applyNumberFormat="1" applyFont="1" applyFill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2" fontId="5" fillId="2" borderId="0" xfId="0" quotePrefix="1" applyNumberFormat="1" applyFont="1" applyFill="1" applyAlignment="1">
      <alignment horizontal="center"/>
    </xf>
    <xf numFmtId="164" fontId="22" fillId="3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2" fontId="5" fillId="4" borderId="0" xfId="0" applyNumberFormat="1" applyFont="1" applyFill="1" applyAlignment="1">
      <alignment horizontal="center"/>
    </xf>
    <xf numFmtId="2" fontId="5" fillId="4" borderId="5" xfId="0" applyNumberFormat="1" applyFont="1" applyFill="1" applyBorder="1" applyAlignment="1">
      <alignment horizontal="center"/>
    </xf>
    <xf numFmtId="164" fontId="3" fillId="4" borderId="6" xfId="0" applyNumberFormat="1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2" fontId="5" fillId="4" borderId="7" xfId="0" applyNumberFormat="1" applyFont="1" applyFill="1" applyBorder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164" fontId="3" fillId="4" borderId="8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4" fillId="0" borderId="0" xfId="0" applyFont="1"/>
    <xf numFmtId="2" fontId="21" fillId="0" borderId="0" xfId="0" applyNumberFormat="1" applyFont="1"/>
    <xf numFmtId="164" fontId="25" fillId="0" borderId="0" xfId="0" applyNumberFormat="1" applyFont="1"/>
    <xf numFmtId="164" fontId="0" fillId="0" borderId="0" xfId="0" applyNumberFormat="1"/>
    <xf numFmtId="164" fontId="30" fillId="0" borderId="0" xfId="0" applyNumberFormat="1" applyFont="1" applyAlignment="1">
      <alignment horizontal="center"/>
    </xf>
    <xf numFmtId="2" fontId="3" fillId="0" borderId="0" xfId="1" applyNumberFormat="1" applyFont="1" applyAlignment="1">
      <alignment horizontal="center" vertical="center"/>
    </xf>
    <xf numFmtId="0" fontId="13" fillId="0" borderId="0" xfId="0" applyFont="1"/>
    <xf numFmtId="0" fontId="12" fillId="0" borderId="0" xfId="0" applyFont="1"/>
    <xf numFmtId="0" fontId="36" fillId="0" borderId="0" xfId="0" applyFont="1"/>
    <xf numFmtId="0" fontId="0" fillId="0" borderId="0" xfId="0" applyAlignment="1">
      <alignment horizontal="left"/>
    </xf>
    <xf numFmtId="164" fontId="17" fillId="0" borderId="0" xfId="0" applyNumberFormat="1" applyFont="1" applyAlignment="1">
      <alignment horizontal="left"/>
    </xf>
    <xf numFmtId="0" fontId="0" fillId="5" borderId="0" xfId="0" applyFill="1"/>
    <xf numFmtId="0" fontId="37" fillId="0" borderId="0" xfId="0" applyFont="1" applyAlignment="1">
      <alignment horizontal="left" vertical="center"/>
    </xf>
    <xf numFmtId="164" fontId="39" fillId="0" borderId="0" xfId="0" applyNumberFormat="1" applyFont="1" applyAlignment="1">
      <alignment horizontal="left"/>
    </xf>
    <xf numFmtId="0" fontId="38" fillId="0" borderId="0" xfId="0" applyFont="1" applyAlignment="1">
      <alignment horizontal="left"/>
    </xf>
    <xf numFmtId="164" fontId="39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2" fontId="38" fillId="0" borderId="0" xfId="0" applyNumberFormat="1" applyFont="1" applyAlignment="1">
      <alignment horizontal="center"/>
    </xf>
    <xf numFmtId="2" fontId="39" fillId="0" borderId="0" xfId="0" applyNumberFormat="1" applyFont="1" applyAlignment="1">
      <alignment horizontal="center" vertical="center"/>
    </xf>
    <xf numFmtId="2" fontId="39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37" fillId="0" borderId="25" xfId="0" applyFont="1" applyBorder="1" applyAlignment="1">
      <alignment horizontal="left" vertical="center"/>
    </xf>
    <xf numFmtId="164" fontId="45" fillId="0" borderId="26" xfId="0" applyNumberFormat="1" applyFont="1" applyBorder="1" applyAlignment="1">
      <alignment horizontal="center" vertical="center"/>
    </xf>
    <xf numFmtId="0" fontId="40" fillId="0" borderId="26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/>
    </xf>
    <xf numFmtId="164" fontId="40" fillId="0" borderId="26" xfId="0" applyNumberFormat="1" applyFont="1" applyBorder="1" applyAlignment="1">
      <alignment horizontal="center" vertical="center" wrapText="1"/>
    </xf>
    <xf numFmtId="2" fontId="40" fillId="0" borderId="26" xfId="0" applyNumberFormat="1" applyFont="1" applyBorder="1" applyAlignment="1">
      <alignment horizontal="center" vertical="center"/>
    </xf>
    <xf numFmtId="2" fontId="43" fillId="0" borderId="26" xfId="0" applyNumberFormat="1" applyFont="1" applyBorder="1" applyAlignment="1">
      <alignment horizontal="center" vertical="center"/>
    </xf>
    <xf numFmtId="0" fontId="38" fillId="0" borderId="25" xfId="0" applyFont="1" applyBorder="1" applyAlignment="1">
      <alignment horizontal="center"/>
    </xf>
    <xf numFmtId="0" fontId="38" fillId="0" borderId="25" xfId="0" applyFont="1" applyBorder="1" applyAlignment="1">
      <alignment horizontal="left"/>
    </xf>
    <xf numFmtId="2" fontId="38" fillId="0" borderId="25" xfId="0" applyNumberFormat="1" applyFont="1" applyBorder="1" applyAlignment="1">
      <alignment horizontal="center"/>
    </xf>
    <xf numFmtId="0" fontId="38" fillId="0" borderId="27" xfId="0" applyFont="1" applyBorder="1" applyAlignment="1">
      <alignment horizontal="center"/>
    </xf>
    <xf numFmtId="0" fontId="38" fillId="0" borderId="27" xfId="0" applyFont="1" applyBorder="1" applyAlignment="1">
      <alignment horizontal="left"/>
    </xf>
    <xf numFmtId="2" fontId="38" fillId="0" borderId="27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8" fillId="0" borderId="0" xfId="0" applyFont="1" applyBorder="1" applyAlignment="1">
      <alignment horizontal="left"/>
    </xf>
    <xf numFmtId="2" fontId="38" fillId="0" borderId="0" xfId="0" applyNumberFormat="1" applyFont="1" applyBorder="1" applyAlignment="1">
      <alignment horizontal="center"/>
    </xf>
    <xf numFmtId="0" fontId="38" fillId="0" borderId="1" xfId="0" applyFont="1" applyBorder="1" applyAlignment="1">
      <alignment horizontal="left"/>
    </xf>
    <xf numFmtId="164" fontId="39" fillId="0" borderId="1" xfId="0" applyNumberFormat="1" applyFont="1" applyBorder="1" applyAlignment="1">
      <alignment horizontal="center"/>
    </xf>
    <xf numFmtId="0" fontId="46" fillId="0" borderId="0" xfId="0" applyFont="1" applyAlignment="1">
      <alignment horizontal="left"/>
    </xf>
    <xf numFmtId="0" fontId="37" fillId="0" borderId="0" xfId="0" applyFont="1" applyBorder="1" applyAlignment="1">
      <alignment horizontal="left" vertical="center"/>
    </xf>
    <xf numFmtId="0" fontId="37" fillId="0" borderId="27" xfId="0" applyFont="1" applyBorder="1" applyAlignment="1">
      <alignment horizontal="left" vertical="center"/>
    </xf>
    <xf numFmtId="164" fontId="39" fillId="0" borderId="27" xfId="0" applyNumberFormat="1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2" fontId="38" fillId="0" borderId="1" xfId="0" applyNumberFormat="1" applyFont="1" applyBorder="1" applyAlignment="1">
      <alignment horizontal="center"/>
    </xf>
    <xf numFmtId="0" fontId="21" fillId="2" borderId="0" xfId="0" applyNumberFormat="1" applyFont="1" applyFill="1" applyAlignment="1">
      <alignment horizontal="center"/>
    </xf>
    <xf numFmtId="2" fontId="39" fillId="2" borderId="0" xfId="0" applyNumberFormat="1" applyFont="1" applyFill="1" applyAlignment="1">
      <alignment horizontal="center"/>
    </xf>
    <xf numFmtId="0" fontId="47" fillId="0" borderId="11" xfId="0" applyFont="1" applyBorder="1" applyAlignment="1">
      <alignment horizontal="center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2" fillId="0" borderId="2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 wrapText="1"/>
    </xf>
    <xf numFmtId="2" fontId="52" fillId="0" borderId="9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4" fillId="0" borderId="24" xfId="0" applyFont="1" applyBorder="1" applyAlignment="1">
      <alignment horizontal="left" vertical="center"/>
    </xf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2" fontId="21" fillId="0" borderId="12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16" fontId="1" fillId="0" borderId="12" xfId="0" applyNumberFormat="1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54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/>
    </xf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21" fillId="0" borderId="14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6" fontId="1" fillId="0" borderId="14" xfId="0" applyNumberFormat="1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1" fontId="21" fillId="0" borderId="1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1" fontId="1" fillId="0" borderId="14" xfId="0" applyNumberFormat="1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54" fillId="5" borderId="13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/>
    </xf>
    <xf numFmtId="2" fontId="1" fillId="5" borderId="14" xfId="0" applyNumberFormat="1" applyFont="1" applyFill="1" applyBorder="1" applyAlignment="1">
      <alignment horizontal="center"/>
    </xf>
    <xf numFmtId="2" fontId="21" fillId="5" borderId="14" xfId="0" applyNumberFormat="1" applyFont="1" applyFill="1" applyBorder="1" applyAlignment="1">
      <alignment horizontal="center" vertical="center"/>
    </xf>
    <xf numFmtId="2" fontId="1" fillId="5" borderId="14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left"/>
    </xf>
    <xf numFmtId="164" fontId="1" fillId="5" borderId="15" xfId="0" applyNumberFormat="1" applyFont="1" applyFill="1" applyBorder="1" applyAlignment="1">
      <alignment horizontal="left"/>
    </xf>
    <xf numFmtId="16" fontId="1" fillId="5" borderId="14" xfId="0" applyNumberFormat="1" applyFont="1" applyFill="1" applyBorder="1" applyAlignment="1">
      <alignment horizontal="left"/>
    </xf>
    <xf numFmtId="0" fontId="1" fillId="5" borderId="15" xfId="0" applyFont="1" applyFill="1" applyBorder="1" applyAlignment="1">
      <alignment horizontal="left"/>
    </xf>
    <xf numFmtId="1" fontId="1" fillId="0" borderId="14" xfId="0" applyNumberFormat="1" applyFont="1" applyBorder="1" applyAlignment="1">
      <alignment horizontal="left" vertical="center"/>
    </xf>
    <xf numFmtId="0" fontId="55" fillId="0" borderId="14" xfId="0" applyFont="1" applyBorder="1" applyAlignment="1">
      <alignment horizontal="left" vertical="center"/>
    </xf>
    <xf numFmtId="164" fontId="21" fillId="5" borderId="14" xfId="0" applyNumberFormat="1" applyFont="1" applyFill="1" applyBorder="1" applyAlignment="1">
      <alignment horizontal="left"/>
    </xf>
    <xf numFmtId="164" fontId="21" fillId="5" borderId="14" xfId="0" applyNumberFormat="1" applyFont="1" applyFill="1" applyBorder="1" applyAlignment="1">
      <alignment horizontal="center"/>
    </xf>
    <xf numFmtId="2" fontId="21" fillId="5" borderId="14" xfId="0" applyNumberFormat="1" applyFont="1" applyFill="1" applyBorder="1" applyAlignment="1">
      <alignment horizontal="center"/>
    </xf>
    <xf numFmtId="0" fontId="21" fillId="5" borderId="15" xfId="0" applyFont="1" applyFill="1" applyBorder="1" applyAlignment="1">
      <alignment horizontal="left"/>
    </xf>
    <xf numFmtId="2" fontId="21" fillId="5" borderId="14" xfId="0" quotePrefix="1" applyNumberFormat="1" applyFont="1" applyFill="1" applyBorder="1" applyAlignment="1">
      <alignment horizontal="center"/>
    </xf>
    <xf numFmtId="0" fontId="21" fillId="5" borderId="14" xfId="0" applyFont="1" applyFill="1" applyBorder="1" applyAlignment="1">
      <alignment horizontal="left" vertical="center"/>
    </xf>
    <xf numFmtId="0" fontId="21" fillId="5" borderId="15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left"/>
    </xf>
    <xf numFmtId="0" fontId="55" fillId="0" borderId="14" xfId="0" applyFont="1" applyBorder="1" applyAlignment="1">
      <alignment horizontal="center"/>
    </xf>
    <xf numFmtId="0" fontId="54" fillId="6" borderId="13" xfId="0" applyFont="1" applyFill="1" applyBorder="1" applyAlignment="1">
      <alignment horizontal="left" vertical="center"/>
    </xf>
    <xf numFmtId="164" fontId="21" fillId="6" borderId="14" xfId="0" applyNumberFormat="1" applyFont="1" applyFill="1" applyBorder="1" applyAlignment="1">
      <alignment horizontal="left"/>
    </xf>
    <xf numFmtId="0" fontId="1" fillId="6" borderId="9" xfId="0" applyFont="1" applyFill="1" applyBorder="1" applyAlignment="1">
      <alignment horizontal="left"/>
    </xf>
    <xf numFmtId="164" fontId="21" fillId="6" borderId="14" xfId="0" applyNumberFormat="1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2" fontId="1" fillId="6" borderId="14" xfId="0" applyNumberFormat="1" applyFont="1" applyFill="1" applyBorder="1" applyAlignment="1">
      <alignment horizontal="center"/>
    </xf>
    <xf numFmtId="2" fontId="21" fillId="6" borderId="14" xfId="0" applyNumberFormat="1" applyFont="1" applyFill="1" applyBorder="1" applyAlignment="1">
      <alignment horizontal="center" vertical="center"/>
    </xf>
    <xf numFmtId="2" fontId="21" fillId="6" borderId="14" xfId="0" applyNumberFormat="1" applyFont="1" applyFill="1" applyBorder="1" applyAlignment="1">
      <alignment horizontal="center"/>
    </xf>
    <xf numFmtId="0" fontId="1" fillId="6" borderId="14" xfId="0" applyFont="1" applyFill="1" applyBorder="1" applyAlignment="1">
      <alignment horizontal="left"/>
    </xf>
    <xf numFmtId="0" fontId="21" fillId="6" borderId="15" xfId="0" applyFont="1" applyFill="1" applyBorder="1" applyAlignment="1">
      <alignment horizontal="left"/>
    </xf>
    <xf numFmtId="0" fontId="54" fillId="6" borderId="23" xfId="0" applyFont="1" applyFill="1" applyBorder="1" applyAlignment="1">
      <alignment horizontal="left" vertical="center"/>
    </xf>
    <xf numFmtId="164" fontId="21" fillId="6" borderId="21" xfId="0" applyNumberFormat="1" applyFont="1" applyFill="1" applyBorder="1" applyAlignment="1">
      <alignment horizontal="left"/>
    </xf>
    <xf numFmtId="164" fontId="21" fillId="6" borderId="21" xfId="0" applyNumberFormat="1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2" fontId="1" fillId="6" borderId="21" xfId="0" applyNumberFormat="1" applyFont="1" applyFill="1" applyBorder="1" applyAlignment="1">
      <alignment horizontal="center"/>
    </xf>
    <xf numFmtId="2" fontId="21" fillId="6" borderId="21" xfId="0" applyNumberFormat="1" applyFont="1" applyFill="1" applyBorder="1" applyAlignment="1">
      <alignment horizontal="center" vertical="center"/>
    </xf>
    <xf numFmtId="2" fontId="21" fillId="6" borderId="21" xfId="0" applyNumberFormat="1" applyFont="1" applyFill="1" applyBorder="1" applyAlignment="1">
      <alignment horizontal="center"/>
    </xf>
    <xf numFmtId="0" fontId="1" fillId="6" borderId="21" xfId="0" applyFont="1" applyFill="1" applyBorder="1" applyAlignment="1">
      <alignment horizontal="left"/>
    </xf>
    <xf numFmtId="0" fontId="21" fillId="6" borderId="20" xfId="0" applyFont="1" applyFill="1" applyBorder="1" applyAlignment="1">
      <alignment horizontal="left"/>
    </xf>
    <xf numFmtId="0" fontId="56" fillId="0" borderId="22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/>
    </xf>
    <xf numFmtId="2" fontId="56" fillId="0" borderId="9" xfId="0" applyNumberFormat="1" applyFont="1" applyBorder="1" applyAlignment="1">
      <alignment horizontal="center" vertical="center"/>
    </xf>
    <xf numFmtId="164" fontId="56" fillId="0" borderId="9" xfId="0" applyNumberFormat="1" applyFont="1" applyBorder="1" applyAlignment="1">
      <alignment horizontal="center" vertical="center" wrapText="1"/>
    </xf>
    <xf numFmtId="2" fontId="59" fillId="0" borderId="9" xfId="0" applyNumberFormat="1" applyFont="1" applyBorder="1" applyAlignment="1">
      <alignment horizontal="center" vertical="center"/>
    </xf>
    <xf numFmtId="1" fontId="56" fillId="0" borderId="9" xfId="0" applyNumberFormat="1" applyFont="1" applyBorder="1" applyAlignment="1">
      <alignment horizontal="center" vertical="center"/>
    </xf>
    <xf numFmtId="0" fontId="56" fillId="0" borderId="19" xfId="0" applyFont="1" applyBorder="1" applyAlignment="1">
      <alignment horizontal="center" vertical="center"/>
    </xf>
    <xf numFmtId="0" fontId="54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/>
    </xf>
    <xf numFmtId="0" fontId="1" fillId="0" borderId="18" xfId="0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" fontId="1" fillId="0" borderId="18" xfId="0" applyNumberFormat="1" applyFont="1" applyBorder="1" applyAlignment="1">
      <alignment horizontal="left"/>
    </xf>
    <xf numFmtId="0" fontId="1" fillId="0" borderId="16" xfId="0" applyFont="1" applyBorder="1"/>
    <xf numFmtId="164" fontId="1" fillId="0" borderId="14" xfId="0" applyNumberFormat="1" applyFont="1" applyBorder="1" applyAlignment="1">
      <alignment horizontal="center"/>
    </xf>
    <xf numFmtId="0" fontId="1" fillId="0" borderId="15" xfId="0" applyFont="1" applyBorder="1"/>
    <xf numFmtId="0" fontId="54" fillId="0" borderId="13" xfId="0" applyFont="1" applyBorder="1" applyAlignment="1">
      <alignment horizontal="left"/>
    </xf>
    <xf numFmtId="164" fontId="21" fillId="0" borderId="14" xfId="0" applyNumberFormat="1" applyFont="1" applyBorder="1" applyAlignment="1">
      <alignment horizontal="left"/>
    </xf>
    <xf numFmtId="0" fontId="54" fillId="0" borderId="23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164" fontId="21" fillId="0" borderId="21" xfId="0" applyNumberFormat="1" applyFont="1" applyBorder="1" applyAlignment="1">
      <alignment horizontal="left"/>
    </xf>
    <xf numFmtId="0" fontId="1" fillId="0" borderId="21" xfId="0" applyFont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2" fontId="1" fillId="0" borderId="21" xfId="0" applyNumberFormat="1" applyFont="1" applyBorder="1" applyAlignment="1">
      <alignment horizontal="center"/>
    </xf>
    <xf numFmtId="0" fontId="1" fillId="0" borderId="20" xfId="0" applyFont="1" applyBorder="1"/>
    <xf numFmtId="0" fontId="1" fillId="0" borderId="0" xfId="0" applyFont="1"/>
    <xf numFmtId="0" fontId="56" fillId="0" borderId="0" xfId="0" applyFont="1" applyFill="1"/>
    <xf numFmtId="0" fontId="1" fillId="0" borderId="0" xfId="0" applyFont="1" applyFill="1"/>
    <xf numFmtId="0" fontId="0" fillId="0" borderId="0" xfId="0" applyFill="1"/>
    <xf numFmtId="0" fontId="24" fillId="0" borderId="9" xfId="0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 vertical="center" shrinkToFit="1"/>
    </xf>
    <xf numFmtId="0" fontId="24" fillId="0" borderId="9" xfId="0" applyFont="1" applyFill="1" applyBorder="1"/>
    <xf numFmtId="0" fontId="24" fillId="0" borderId="9" xfId="0" applyFont="1" applyFill="1" applyBorder="1" applyAlignment="1">
      <alignment horizontal="left"/>
    </xf>
    <xf numFmtId="165" fontId="24" fillId="0" borderId="9" xfId="0" applyNumberFormat="1" applyFont="1" applyFill="1" applyBorder="1" applyAlignment="1">
      <alignment horizontal="center"/>
    </xf>
    <xf numFmtId="0" fontId="61" fillId="0" borderId="9" xfId="0" applyFont="1" applyFill="1" applyBorder="1" applyAlignment="1">
      <alignment horizontal="center"/>
    </xf>
    <xf numFmtId="165" fontId="61" fillId="0" borderId="9" xfId="0" applyNumberFormat="1" applyFont="1" applyFill="1" applyBorder="1" applyAlignment="1">
      <alignment horizontal="center"/>
    </xf>
    <xf numFmtId="0" fontId="7" fillId="0" borderId="0" xfId="0" applyFont="1" applyFill="1"/>
    <xf numFmtId="165" fontId="7" fillId="0" borderId="0" xfId="0" applyNumberFormat="1" applyFont="1" applyFill="1" applyAlignment="1">
      <alignment horizontal="center"/>
    </xf>
    <xf numFmtId="0" fontId="6" fillId="0" borderId="0" xfId="0" applyFont="1" applyFill="1"/>
    <xf numFmtId="0" fontId="2" fillId="0" borderId="0" xfId="0" applyFont="1" applyFill="1"/>
    <xf numFmtId="0" fontId="7" fillId="0" borderId="9" xfId="0" applyFont="1" applyFill="1" applyBorder="1" applyAlignment="1">
      <alignment horizontal="center"/>
    </xf>
    <xf numFmtId="2" fontId="7" fillId="0" borderId="9" xfId="0" applyNumberFormat="1" applyFont="1" applyFill="1" applyBorder="1" applyAlignment="1">
      <alignment horizontal="center" vertical="center" shrinkToFit="1"/>
    </xf>
    <xf numFmtId="0" fontId="7" fillId="0" borderId="9" xfId="0" applyFont="1" applyFill="1" applyBorder="1"/>
    <xf numFmtId="0" fontId="7" fillId="0" borderId="9" xfId="0" applyFont="1" applyFill="1" applyBorder="1" applyAlignment="1">
      <alignment horizontal="left"/>
    </xf>
    <xf numFmtId="165" fontId="7" fillId="0" borderId="9" xfId="0" applyNumberFormat="1" applyFont="1" applyFill="1" applyBorder="1" applyAlignment="1">
      <alignment horizontal="center"/>
    </xf>
    <xf numFmtId="165" fontId="7" fillId="0" borderId="9" xfId="0" applyNumberFormat="1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/>
    </xf>
    <xf numFmtId="165" fontId="8" fillId="0" borderId="9" xfId="0" applyNumberFormat="1" applyFont="1" applyFill="1" applyBorder="1" applyAlignment="1">
      <alignment horizontal="center"/>
    </xf>
    <xf numFmtId="0" fontId="12" fillId="0" borderId="0" xfId="0" applyFont="1" applyFill="1"/>
    <xf numFmtId="0" fontId="13" fillId="0" borderId="0" xfId="0" applyFont="1" applyFill="1"/>
    <xf numFmtId="0" fontId="14" fillId="0" borderId="9" xfId="0" applyFont="1" applyFill="1" applyBorder="1" applyAlignment="1">
      <alignment horizontal="center"/>
    </xf>
    <xf numFmtId="2" fontId="14" fillId="0" borderId="9" xfId="0" applyNumberFormat="1" applyFont="1" applyFill="1" applyBorder="1" applyAlignment="1">
      <alignment horizontal="center" vertical="center" shrinkToFit="1"/>
    </xf>
    <xf numFmtId="0" fontId="14" fillId="0" borderId="9" xfId="0" applyFont="1" applyFill="1" applyBorder="1"/>
    <xf numFmtId="0" fontId="14" fillId="0" borderId="9" xfId="0" applyFont="1" applyFill="1" applyBorder="1" applyAlignment="1">
      <alignment horizontal="left"/>
    </xf>
    <xf numFmtId="165" fontId="14" fillId="0" borderId="9" xfId="0" applyNumberFormat="1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165" fontId="15" fillId="0" borderId="9" xfId="0" applyNumberFormat="1" applyFont="1" applyFill="1" applyBorder="1" applyAlignment="1">
      <alignment horizontal="center"/>
    </xf>
    <xf numFmtId="0" fontId="31" fillId="0" borderId="0" xfId="0" applyFont="1" applyFill="1"/>
    <xf numFmtId="0" fontId="11" fillId="0" borderId="0" xfId="0" applyFont="1" applyFill="1"/>
    <xf numFmtId="0" fontId="9" fillId="0" borderId="10" xfId="0" applyFont="1" applyFill="1" applyBorder="1" applyAlignment="1">
      <alignment horizontal="center"/>
    </xf>
    <xf numFmtId="2" fontId="9" fillId="0" borderId="10" xfId="0" applyNumberFormat="1" applyFont="1" applyFill="1" applyBorder="1" applyAlignment="1">
      <alignment horizontal="center" vertical="center" shrinkToFit="1"/>
    </xf>
    <xf numFmtId="0" fontId="9" fillId="0" borderId="10" xfId="0" applyFont="1" applyFill="1" applyBorder="1"/>
    <xf numFmtId="2" fontId="9" fillId="0" borderId="10" xfId="0" applyNumberFormat="1" applyFont="1" applyFill="1" applyBorder="1" applyAlignment="1">
      <alignment horizontal="center"/>
    </xf>
    <xf numFmtId="0" fontId="32" fillId="0" borderId="10" xfId="0" applyFont="1" applyFill="1" applyBorder="1" applyAlignment="1">
      <alignment horizontal="center"/>
    </xf>
    <xf numFmtId="0" fontId="33" fillId="0" borderId="10" xfId="0" applyFont="1" applyFill="1" applyBorder="1" applyAlignment="1">
      <alignment horizontal="center"/>
    </xf>
    <xf numFmtId="2" fontId="7" fillId="0" borderId="10" xfId="0" applyNumberFormat="1" applyFont="1" applyFill="1" applyBorder="1" applyAlignment="1">
      <alignment horizontal="center"/>
    </xf>
    <xf numFmtId="2" fontId="10" fillId="0" borderId="0" xfId="0" applyNumberFormat="1" applyFont="1" applyFill="1"/>
    <xf numFmtId="0" fontId="64" fillId="0" borderId="0" xfId="0" quotePrefix="1" applyFont="1"/>
    <xf numFmtId="0" fontId="0" fillId="0" borderId="0" xfId="0" applyFont="1" applyFill="1"/>
    <xf numFmtId="2" fontId="21" fillId="0" borderId="0" xfId="0" applyNumberFormat="1" applyFont="1" applyFill="1" applyAlignment="1">
      <alignment horizontal="center"/>
    </xf>
    <xf numFmtId="0" fontId="21" fillId="0" borderId="0" xfId="0" applyFont="1" applyFill="1"/>
    <xf numFmtId="0" fontId="21" fillId="0" borderId="28" xfId="0" applyFont="1" applyFill="1" applyBorder="1"/>
    <xf numFmtId="0" fontId="18" fillId="0" borderId="0" xfId="0" applyFont="1" applyFill="1"/>
    <xf numFmtId="0" fontId="24" fillId="0" borderId="26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2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27" xfId="0" applyFont="1" applyFill="1" applyBorder="1" applyAlignment="1">
      <alignment horizontal="center" vertical="center"/>
    </xf>
    <xf numFmtId="0" fontId="21" fillId="0" borderId="26" xfId="0" applyFont="1" applyFill="1" applyBorder="1" applyAlignment="1">
      <alignment horizontal="center" vertical="center"/>
    </xf>
    <xf numFmtId="0" fontId="64" fillId="0" borderId="0" xfId="0" applyFont="1" applyFill="1"/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/>
    </xf>
    <xf numFmtId="0" fontId="24" fillId="0" borderId="9" xfId="0" applyFont="1" applyFill="1" applyBorder="1" applyAlignment="1">
      <alignment vertical="center"/>
    </xf>
    <xf numFmtId="0" fontId="24" fillId="0" borderId="0" xfId="0" applyFont="1" applyFill="1"/>
    <xf numFmtId="0" fontId="21" fillId="0" borderId="9" xfId="0" applyFont="1" applyFill="1" applyBorder="1"/>
    <xf numFmtId="0" fontId="21" fillId="0" borderId="9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vertical="center"/>
    </xf>
    <xf numFmtId="0" fontId="24" fillId="0" borderId="18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/>
    </xf>
    <xf numFmtId="0" fontId="21" fillId="0" borderId="9" xfId="0" applyFont="1" applyFill="1" applyBorder="1" applyAlignment="1">
      <alignment horizontal="center" vertical="center" wrapText="1"/>
    </xf>
    <xf numFmtId="11" fontId="21" fillId="0" borderId="0" xfId="0" applyNumberFormat="1" applyFont="1" applyFill="1" applyAlignment="1">
      <alignment horizontal="center"/>
    </xf>
    <xf numFmtId="11" fontId="21" fillId="0" borderId="9" xfId="0" applyNumberFormat="1" applyFont="1" applyFill="1" applyBorder="1" applyAlignment="1">
      <alignment horizontal="center" vertical="center" wrapText="1"/>
    </xf>
    <xf numFmtId="11" fontId="21" fillId="0" borderId="0" xfId="0" applyNumberFormat="1" applyFont="1" applyFill="1" applyAlignment="1">
      <alignment horizontal="center" vertical="center"/>
    </xf>
    <xf numFmtId="0" fontId="21" fillId="0" borderId="9" xfId="0" applyFont="1" applyFill="1" applyBorder="1" applyAlignment="1">
      <alignment horizontal="center"/>
    </xf>
    <xf numFmtId="0" fontId="24" fillId="0" borderId="9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 wrapText="1"/>
    </xf>
    <xf numFmtId="0" fontId="21" fillId="0" borderId="25" xfId="0" applyFont="1" applyFill="1" applyBorder="1" applyAlignment="1">
      <alignment horizontal="center" vertical="center" wrapText="1"/>
    </xf>
    <xf numFmtId="0" fontId="21" fillId="0" borderId="27" xfId="0" applyFont="1" applyFill="1" applyBorder="1"/>
    <xf numFmtId="0" fontId="21" fillId="0" borderId="30" xfId="0" applyFont="1" applyFill="1" applyBorder="1"/>
    <xf numFmtId="0" fontId="21" fillId="0" borderId="25" xfId="0" applyFont="1" applyFill="1" applyBorder="1"/>
    <xf numFmtId="0" fontId="64" fillId="0" borderId="25" xfId="0" applyFont="1" applyFill="1" applyBorder="1"/>
    <xf numFmtId="0" fontId="18" fillId="0" borderId="25" xfId="0" applyFont="1" applyFill="1" applyBorder="1"/>
    <xf numFmtId="0" fontId="21" fillId="0" borderId="26" xfId="0" applyFont="1" applyFill="1" applyBorder="1"/>
    <xf numFmtId="0" fontId="24" fillId="0" borderId="27" xfId="0" applyFont="1" applyFill="1" applyBorder="1" applyAlignment="1">
      <alignment horizontal="center" vertical="center"/>
    </xf>
    <xf numFmtId="0" fontId="21" fillId="0" borderId="0" xfId="0" applyFont="1" applyFill="1" applyAlignment="1">
      <alignment vertical="center" wrapText="1"/>
    </xf>
    <xf numFmtId="11" fontId="21" fillId="0" borderId="27" xfId="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11" fontId="21" fillId="0" borderId="25" xfId="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center" wrapText="1"/>
    </xf>
    <xf numFmtId="11" fontId="21" fillId="0" borderId="0" xfId="0" applyNumberFormat="1" applyFont="1" applyFill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vertical="center"/>
    </xf>
    <xf numFmtId="0" fontId="21" fillId="0" borderId="27" xfId="0" applyFont="1" applyFill="1" applyBorder="1" applyAlignment="1">
      <alignment horizontal="center" vertical="center" wrapText="1"/>
    </xf>
    <xf numFmtId="0" fontId="21" fillId="0" borderId="27" xfId="0" applyFont="1" applyFill="1" applyBorder="1" applyAlignment="1">
      <alignment horizontal="left" vertical="center"/>
    </xf>
    <xf numFmtId="0" fontId="21" fillId="0" borderId="16" xfId="0" applyFont="1" applyFill="1" applyBorder="1" applyAlignment="1">
      <alignment horizontal="center" vertical="center" wrapText="1"/>
    </xf>
    <xf numFmtId="0" fontId="21" fillId="0" borderId="25" xfId="0" applyFont="1" applyFill="1" applyBorder="1" applyAlignment="1">
      <alignment horizontal="center" vertical="center" wrapText="1"/>
    </xf>
    <xf numFmtId="0" fontId="21" fillId="0" borderId="17" xfId="0" applyFont="1" applyFill="1" applyBorder="1" applyAlignment="1">
      <alignment horizontal="center" vertical="center" wrapText="1"/>
    </xf>
    <xf numFmtId="0" fontId="21" fillId="0" borderId="28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1" fillId="0" borderId="29" xfId="0" applyFont="1" applyFill="1" applyBorder="1" applyAlignment="1">
      <alignment horizontal="center" vertical="center" wrapText="1"/>
    </xf>
    <xf numFmtId="0" fontId="21" fillId="0" borderId="30" xfId="0" applyFont="1" applyFill="1" applyBorder="1" applyAlignment="1">
      <alignment horizontal="center" vertical="center" wrapText="1"/>
    </xf>
    <xf numFmtId="0" fontId="21" fillId="0" borderId="27" xfId="0" applyFont="1" applyFill="1" applyBorder="1" applyAlignment="1">
      <alignment horizontal="center" vertical="center" wrapText="1"/>
    </xf>
    <xf numFmtId="0" fontId="21" fillId="0" borderId="31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/>
    </xf>
    <xf numFmtId="0" fontId="24" fillId="0" borderId="25" xfId="0" applyFon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0" fontId="24" fillId="0" borderId="25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0" fontId="24" fillId="0" borderId="27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BA6EC342-2A82-4F6D-AF93-5B4C320204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64997</xdr:colOff>
      <xdr:row>0</xdr:row>
      <xdr:rowOff>176606</xdr:rowOff>
    </xdr:from>
    <xdr:to>
      <xdr:col>11</xdr:col>
      <xdr:colOff>678168</xdr:colOff>
      <xdr:row>12</xdr:row>
      <xdr:rowOff>114739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BA3A9C2-A736-ED47-88CD-6B06A368A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8497" y="176606"/>
          <a:ext cx="3089671" cy="225283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759760</xdr:colOff>
      <xdr:row>0</xdr:row>
      <xdr:rowOff>160019</xdr:rowOff>
    </xdr:from>
    <xdr:to>
      <xdr:col>15</xdr:col>
      <xdr:colOff>699247</xdr:colOff>
      <xdr:row>12</xdr:row>
      <xdr:rowOff>119224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C1C6A7F-0705-7944-A5FE-2173F62E0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59760" y="160019"/>
          <a:ext cx="3241487" cy="2273902"/>
        </a:xfrm>
        <a:prstGeom prst="rect">
          <a:avLst/>
        </a:prstGeom>
        <a:noFill/>
      </xdr:spPr>
    </xdr:pic>
    <xdr:clientData/>
  </xdr:twoCellAnchor>
  <xdr:twoCellAnchor editAs="oneCell">
    <xdr:from>
      <xdr:col>25</xdr:col>
      <xdr:colOff>163286</xdr:colOff>
      <xdr:row>1</xdr:row>
      <xdr:rowOff>32659</xdr:rowOff>
    </xdr:from>
    <xdr:to>
      <xdr:col>29</xdr:col>
      <xdr:colOff>159215</xdr:colOff>
      <xdr:row>13</xdr:row>
      <xdr:rowOff>65652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3559D9-C4A9-0541-8D63-16FD88E4E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956986" y="223159"/>
          <a:ext cx="3297929" cy="2347690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272142</xdr:colOff>
      <xdr:row>1</xdr:row>
      <xdr:rowOff>54429</xdr:rowOff>
    </xdr:from>
    <xdr:to>
      <xdr:col>33</xdr:col>
      <xdr:colOff>402772</xdr:colOff>
      <xdr:row>13</xdr:row>
      <xdr:rowOff>129203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A877B44-2E81-C547-A3A8-4769D3ACB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621842" y="244929"/>
          <a:ext cx="3432629" cy="2389471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melyh/OneDrive/Escritorio/Universidad/ecuador%20agua/Gonfoterios%20de%20sudameric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nfoterios de sudamerica"/>
    </sheetNames>
    <sheetDataSet>
      <sheetData sheetId="0" refreshError="1">
        <row r="6">
          <cell r="C6">
            <v>30.65</v>
          </cell>
        </row>
        <row r="7">
          <cell r="C7">
            <v>27.58</v>
          </cell>
        </row>
        <row r="8">
          <cell r="C8">
            <v>26.83</v>
          </cell>
        </row>
        <row r="9">
          <cell r="C9">
            <v>30.13</v>
          </cell>
        </row>
        <row r="10">
          <cell r="C10">
            <v>31.58</v>
          </cell>
        </row>
        <row r="11">
          <cell r="C11">
            <v>30.63</v>
          </cell>
        </row>
        <row r="12">
          <cell r="C12">
            <v>30.52</v>
          </cell>
        </row>
        <row r="13">
          <cell r="C13">
            <v>28.59</v>
          </cell>
        </row>
        <row r="14">
          <cell r="C14">
            <v>30.92</v>
          </cell>
        </row>
        <row r="15">
          <cell r="C15">
            <v>33.28</v>
          </cell>
        </row>
        <row r="16">
          <cell r="C16">
            <v>30.43</v>
          </cell>
        </row>
        <row r="17">
          <cell r="C17">
            <v>31.17</v>
          </cell>
        </row>
        <row r="18">
          <cell r="C18">
            <v>31.57</v>
          </cell>
        </row>
        <row r="19">
          <cell r="C19">
            <v>29.77</v>
          </cell>
        </row>
        <row r="20">
          <cell r="C20">
            <v>32.47</v>
          </cell>
        </row>
        <row r="21">
          <cell r="C21">
            <v>29.2</v>
          </cell>
        </row>
        <row r="22">
          <cell r="C22">
            <v>29.79</v>
          </cell>
        </row>
        <row r="23">
          <cell r="C23">
            <v>32.090000000000003</v>
          </cell>
        </row>
        <row r="24">
          <cell r="C24">
            <v>30.56</v>
          </cell>
        </row>
        <row r="25">
          <cell r="C25">
            <v>27.48</v>
          </cell>
        </row>
        <row r="26">
          <cell r="C26">
            <v>32.729999999999997</v>
          </cell>
        </row>
        <row r="27">
          <cell r="C27">
            <v>34.200000000000003</v>
          </cell>
        </row>
        <row r="29">
          <cell r="C29">
            <v>31.73</v>
          </cell>
        </row>
        <row r="30">
          <cell r="C30">
            <v>30.93</v>
          </cell>
        </row>
        <row r="31">
          <cell r="C31">
            <v>30.9</v>
          </cell>
        </row>
        <row r="32">
          <cell r="C32">
            <v>32.22</v>
          </cell>
        </row>
        <row r="33">
          <cell r="C33">
            <v>33.200000000000003</v>
          </cell>
        </row>
        <row r="34">
          <cell r="C34">
            <v>24.61</v>
          </cell>
        </row>
        <row r="35">
          <cell r="C35">
            <v>25.28</v>
          </cell>
        </row>
        <row r="36">
          <cell r="C36">
            <v>22.91</v>
          </cell>
        </row>
        <row r="37">
          <cell r="C37">
            <v>24.21</v>
          </cell>
        </row>
        <row r="38">
          <cell r="C38">
            <v>23.15</v>
          </cell>
        </row>
        <row r="39">
          <cell r="C39">
            <v>23.42</v>
          </cell>
        </row>
        <row r="40">
          <cell r="C40">
            <v>21.64</v>
          </cell>
        </row>
        <row r="41">
          <cell r="C41">
            <v>31.51</v>
          </cell>
        </row>
        <row r="43">
          <cell r="C43">
            <v>34.700000000000003</v>
          </cell>
        </row>
        <row r="44">
          <cell r="C44">
            <v>33.4</v>
          </cell>
        </row>
        <row r="45">
          <cell r="C45">
            <v>33.1</v>
          </cell>
        </row>
        <row r="46">
          <cell r="C46">
            <v>33.5</v>
          </cell>
        </row>
        <row r="47">
          <cell r="C47">
            <v>29.19</v>
          </cell>
        </row>
        <row r="50">
          <cell r="C50">
            <v>29.72</v>
          </cell>
        </row>
        <row r="51">
          <cell r="C51">
            <v>30.6</v>
          </cell>
        </row>
        <row r="52">
          <cell r="C52">
            <v>27.78</v>
          </cell>
        </row>
        <row r="53">
          <cell r="C53">
            <v>23.38</v>
          </cell>
        </row>
        <row r="54">
          <cell r="C54">
            <v>26.96</v>
          </cell>
        </row>
        <row r="55">
          <cell r="C55">
            <v>19.64</v>
          </cell>
        </row>
        <row r="56">
          <cell r="C56">
            <v>25.84</v>
          </cell>
        </row>
        <row r="57">
          <cell r="C57">
            <v>29.24</v>
          </cell>
        </row>
        <row r="58">
          <cell r="C58">
            <v>33.11</v>
          </cell>
        </row>
        <row r="59">
          <cell r="C59">
            <v>30.8</v>
          </cell>
        </row>
        <row r="60">
          <cell r="C60">
            <v>28.95</v>
          </cell>
        </row>
        <row r="61">
          <cell r="C61">
            <v>27.28</v>
          </cell>
        </row>
        <row r="62">
          <cell r="C62">
            <v>27.3</v>
          </cell>
        </row>
        <row r="63">
          <cell r="C63">
            <v>26.39</v>
          </cell>
        </row>
        <row r="65">
          <cell r="C65">
            <v>26.62</v>
          </cell>
        </row>
        <row r="66">
          <cell r="C66">
            <v>32.659999999999997</v>
          </cell>
        </row>
        <row r="67">
          <cell r="C67">
            <v>29.52</v>
          </cell>
        </row>
        <row r="68">
          <cell r="C68">
            <v>28.87</v>
          </cell>
        </row>
        <row r="69">
          <cell r="C69">
            <v>29.43</v>
          </cell>
        </row>
        <row r="70">
          <cell r="C70">
            <v>29.08</v>
          </cell>
        </row>
        <row r="71">
          <cell r="C71">
            <v>28.06</v>
          </cell>
        </row>
        <row r="72">
          <cell r="C72">
            <v>29.47</v>
          </cell>
        </row>
        <row r="73">
          <cell r="C73">
            <v>28.07</v>
          </cell>
        </row>
        <row r="81">
          <cell r="C81">
            <v>27.9</v>
          </cell>
        </row>
        <row r="82">
          <cell r="C82">
            <v>28.5</v>
          </cell>
        </row>
        <row r="83">
          <cell r="C83">
            <v>30.1</v>
          </cell>
        </row>
        <row r="84">
          <cell r="C84">
            <v>29.3</v>
          </cell>
        </row>
        <row r="85">
          <cell r="C85">
            <v>29.1</v>
          </cell>
        </row>
        <row r="86">
          <cell r="C86">
            <v>29.6</v>
          </cell>
        </row>
        <row r="87">
          <cell r="C87">
            <v>28.6</v>
          </cell>
        </row>
        <row r="88">
          <cell r="C88">
            <v>28.4</v>
          </cell>
        </row>
        <row r="89">
          <cell r="C89">
            <v>28.8</v>
          </cell>
        </row>
        <row r="90">
          <cell r="C90">
            <v>26.1</v>
          </cell>
        </row>
        <row r="91">
          <cell r="C91">
            <v>25.6</v>
          </cell>
        </row>
        <row r="92">
          <cell r="C92">
            <v>25.1</v>
          </cell>
        </row>
        <row r="93">
          <cell r="C93">
            <v>29</v>
          </cell>
        </row>
        <row r="94">
          <cell r="C94">
            <v>31.8</v>
          </cell>
        </row>
        <row r="95">
          <cell r="C95">
            <v>34.299999999999997</v>
          </cell>
        </row>
        <row r="96">
          <cell r="C96">
            <v>24.7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6531-E0D8-894B-A446-4F057EFA39C0}">
  <dimension ref="A1:R180"/>
  <sheetViews>
    <sheetView topLeftCell="A95" zoomScale="141" zoomScaleNormal="141" workbookViewId="0">
      <selection activeCell="I14" sqref="I14"/>
    </sheetView>
  </sheetViews>
  <sheetFormatPr baseColWidth="10" defaultColWidth="11" defaultRowHeight="16"/>
  <cols>
    <col min="1" max="1" width="16.6640625" style="15" customWidth="1"/>
    <col min="2" max="2" width="28.5" style="15" customWidth="1"/>
    <col min="3" max="3" width="15.6640625" style="15" customWidth="1"/>
    <col min="4" max="4" width="21.6640625" style="15" customWidth="1"/>
    <col min="5" max="5" width="20.6640625" style="15" customWidth="1"/>
    <col min="6" max="6" width="21.83203125" style="15" customWidth="1"/>
    <col min="7" max="7" width="8.1640625" style="15" customWidth="1"/>
    <col min="8" max="8" width="7.6640625" style="15" customWidth="1"/>
    <col min="9" max="9" width="12.1640625" style="16" customWidth="1"/>
    <col min="10" max="10" width="26.5" style="15" customWidth="1"/>
    <col min="11" max="11" width="20" style="17" customWidth="1"/>
    <col min="12" max="12" width="6.1640625" style="18" customWidth="1"/>
    <col min="13" max="13" width="7.1640625" style="18" customWidth="1"/>
    <col min="14" max="14" width="7.1640625" style="16" customWidth="1"/>
    <col min="15" max="15" width="10.1640625" style="15" customWidth="1"/>
    <col min="16" max="16" width="6.83203125" style="15" customWidth="1"/>
    <col min="17" max="17" width="13.5" style="15" customWidth="1"/>
    <col min="18" max="18" width="29" style="15" customWidth="1"/>
    <col min="19" max="19" width="22.33203125" style="15" customWidth="1"/>
    <col min="20" max="16384" width="11" style="15"/>
  </cols>
  <sheetData>
    <row r="1" spans="1:18">
      <c r="A1" s="12" t="s">
        <v>193</v>
      </c>
      <c r="B1" s="13"/>
      <c r="C1" s="13"/>
      <c r="D1" s="13"/>
      <c r="E1" s="13"/>
      <c r="F1" s="14"/>
    </row>
    <row r="2" spans="1:18">
      <c r="A2" s="19" t="s">
        <v>191</v>
      </c>
      <c r="B2" s="20" t="s">
        <v>208</v>
      </c>
      <c r="C2" s="20" t="s">
        <v>192</v>
      </c>
      <c r="D2" s="20" t="s">
        <v>189</v>
      </c>
      <c r="E2" s="20" t="s">
        <v>214</v>
      </c>
      <c r="F2" s="21"/>
      <c r="J2" s="22" t="s">
        <v>882</v>
      </c>
      <c r="K2" s="23"/>
      <c r="L2" s="24"/>
      <c r="M2" s="25"/>
    </row>
    <row r="3" spans="1:18">
      <c r="A3" s="26" t="s">
        <v>188</v>
      </c>
      <c r="B3" s="27">
        <v>6300</v>
      </c>
      <c r="C3" s="4">
        <f t="shared" ref="C3" si="0">LN(B3)</f>
        <v>8.7483049123796235</v>
      </c>
      <c r="D3" s="4">
        <f t="shared" ref="D3" si="1">EXP(2.4+(0.034*C3))</f>
        <v>14.841723458610092</v>
      </c>
      <c r="E3" s="27">
        <v>15</v>
      </c>
      <c r="F3" s="21"/>
      <c r="J3" s="2" t="s">
        <v>212</v>
      </c>
      <c r="M3" s="28"/>
    </row>
    <row r="4" spans="1:18">
      <c r="A4" s="29" t="s">
        <v>209</v>
      </c>
      <c r="B4" s="30"/>
      <c r="C4" s="30"/>
      <c r="D4" s="30"/>
      <c r="E4" s="30"/>
      <c r="F4" s="21"/>
      <c r="J4" s="3" t="s">
        <v>213</v>
      </c>
      <c r="K4" s="31"/>
      <c r="L4" s="32"/>
      <c r="M4" s="33"/>
    </row>
    <row r="5" spans="1:18">
      <c r="A5" s="29"/>
      <c r="B5" s="30"/>
      <c r="C5" s="30"/>
      <c r="D5" s="30"/>
      <c r="E5" s="30"/>
      <c r="F5" s="21"/>
    </row>
    <row r="6" spans="1:18">
      <c r="A6" s="29"/>
      <c r="B6" s="20" t="s">
        <v>199</v>
      </c>
      <c r="C6" s="20" t="s">
        <v>194</v>
      </c>
      <c r="D6" s="20" t="s">
        <v>190</v>
      </c>
      <c r="E6" s="20"/>
      <c r="F6" s="34"/>
      <c r="G6" s="17"/>
      <c r="L6" s="16"/>
    </row>
    <row r="7" spans="1:18">
      <c r="A7" s="35" t="s">
        <v>197</v>
      </c>
      <c r="B7" s="27">
        <v>-27</v>
      </c>
      <c r="C7" s="4">
        <v>15</v>
      </c>
      <c r="D7" s="4">
        <f>B7+C7</f>
        <v>-12</v>
      </c>
      <c r="E7" s="27"/>
      <c r="F7" s="36"/>
      <c r="G7" s="17"/>
    </row>
    <row r="8" spans="1:18">
      <c r="A8" s="37" t="s">
        <v>198</v>
      </c>
      <c r="B8" s="38">
        <v>-13</v>
      </c>
      <c r="C8" s="39">
        <v>15</v>
      </c>
      <c r="D8" s="39">
        <f>B8+C8</f>
        <v>2</v>
      </c>
      <c r="E8" s="38"/>
      <c r="F8" s="40"/>
      <c r="G8" s="17"/>
    </row>
    <row r="9" spans="1:18">
      <c r="B9" s="17"/>
      <c r="C9" s="41"/>
      <c r="D9" s="41"/>
      <c r="E9" s="17"/>
      <c r="F9" s="17"/>
      <c r="G9" s="17"/>
    </row>
    <row r="10" spans="1:18">
      <c r="A10" s="9"/>
      <c r="B10" s="5" t="s">
        <v>833</v>
      </c>
      <c r="C10" s="41"/>
      <c r="D10" s="41"/>
      <c r="E10" s="17"/>
      <c r="F10" s="17"/>
      <c r="G10" s="17"/>
    </row>
    <row r="11" spans="1:18">
      <c r="A11" s="10"/>
      <c r="B11" s="5" t="s">
        <v>834</v>
      </c>
      <c r="C11" s="41"/>
      <c r="D11" s="41"/>
      <c r="E11" s="17"/>
      <c r="F11" s="17"/>
      <c r="G11" s="17"/>
    </row>
    <row r="12" spans="1:18">
      <c r="B12" s="17"/>
      <c r="C12" s="41"/>
      <c r="D12" s="41"/>
      <c r="E12" s="17"/>
      <c r="F12" s="17"/>
      <c r="G12" s="17"/>
    </row>
    <row r="13" spans="1:18">
      <c r="A13" s="30"/>
      <c r="B13" s="30"/>
      <c r="C13" s="30"/>
      <c r="D13" s="30"/>
      <c r="E13" s="30"/>
      <c r="F13" s="27" t="s">
        <v>201</v>
      </c>
      <c r="H13" s="30"/>
      <c r="I13" s="1"/>
      <c r="K13" s="27"/>
      <c r="L13" s="42"/>
      <c r="M13" s="42"/>
      <c r="N13" s="1"/>
      <c r="O13" s="30"/>
      <c r="P13" s="30"/>
      <c r="Q13" s="30"/>
      <c r="R13" s="43"/>
    </row>
    <row r="14" spans="1:18">
      <c r="A14" s="30"/>
      <c r="B14" s="30"/>
      <c r="C14" s="30"/>
      <c r="D14" s="30"/>
      <c r="E14" s="30"/>
      <c r="F14" s="27"/>
      <c r="H14" s="30"/>
      <c r="I14" s="1"/>
      <c r="K14" s="27"/>
      <c r="L14" s="42"/>
      <c r="M14" s="42"/>
      <c r="N14" s="1"/>
      <c r="O14" s="30"/>
      <c r="P14" s="30"/>
      <c r="Q14" s="30"/>
      <c r="R14" s="43"/>
    </row>
    <row r="15" spans="1:18" s="73" customFormat="1" ht="19">
      <c r="A15" s="72" t="s">
        <v>7515</v>
      </c>
      <c r="I15" s="74"/>
      <c r="K15" s="73" t="s">
        <v>883</v>
      </c>
    </row>
    <row r="16" spans="1:18" s="73" customFormat="1">
      <c r="A16" s="72"/>
      <c r="I16" s="74"/>
    </row>
    <row r="17" spans="1:14" ht="20">
      <c r="A17" s="20" t="s">
        <v>210</v>
      </c>
      <c r="B17" s="20" t="s">
        <v>211</v>
      </c>
      <c r="C17" s="20" t="s">
        <v>195</v>
      </c>
      <c r="D17" s="20" t="s">
        <v>202</v>
      </c>
      <c r="E17" s="1" t="s">
        <v>207</v>
      </c>
      <c r="F17" s="75" t="s">
        <v>200</v>
      </c>
      <c r="G17" s="44" t="s">
        <v>186</v>
      </c>
      <c r="H17" s="45" t="s">
        <v>187</v>
      </c>
      <c r="I17" s="46" t="s">
        <v>196</v>
      </c>
      <c r="J17" s="1" t="s">
        <v>7203</v>
      </c>
      <c r="K17" s="20" t="s">
        <v>7204</v>
      </c>
      <c r="L17" s="1" t="s">
        <v>221</v>
      </c>
      <c r="M17" s="16"/>
      <c r="N17" s="15"/>
    </row>
    <row r="18" spans="1:14">
      <c r="A18" s="9" t="s">
        <v>0</v>
      </c>
      <c r="B18" s="9" t="s">
        <v>1</v>
      </c>
      <c r="C18" s="9" t="s">
        <v>203</v>
      </c>
      <c r="D18" s="9" t="s">
        <v>2</v>
      </c>
      <c r="E18" s="47">
        <v>-11.3</v>
      </c>
      <c r="F18" s="47">
        <f>(E18+12)/14</f>
        <v>4.9999999999999947E-2</v>
      </c>
      <c r="G18" s="48">
        <v>4.9999999999999947E-2</v>
      </c>
      <c r="H18" s="47">
        <f t="shared" ref="H18:H23" si="2">1-G18</f>
        <v>0.95000000000000007</v>
      </c>
      <c r="I18" s="49">
        <f t="shared" ref="I18:I23" si="3">(1/((G18^2)+(H18^2)))-1</f>
        <v>0.1049723756906078</v>
      </c>
      <c r="J18" s="9" t="s">
        <v>134</v>
      </c>
      <c r="K18" s="50">
        <v>-5.37</v>
      </c>
      <c r="L18" s="43" t="s">
        <v>222</v>
      </c>
      <c r="M18" s="15"/>
      <c r="N18" s="15"/>
    </row>
    <row r="19" spans="1:14">
      <c r="A19" s="9" t="s">
        <v>3</v>
      </c>
      <c r="B19" s="9" t="s">
        <v>4</v>
      </c>
      <c r="C19" s="9" t="s">
        <v>203</v>
      </c>
      <c r="D19" s="9" t="s">
        <v>5</v>
      </c>
      <c r="E19" s="47">
        <v>-11.54</v>
      </c>
      <c r="F19" s="47">
        <f>(E19+12)/14</f>
        <v>3.2857142857142918E-2</v>
      </c>
      <c r="G19" s="48">
        <v>3.2857142857142918E-2</v>
      </c>
      <c r="H19" s="47">
        <f t="shared" si="2"/>
        <v>0.96714285714285708</v>
      </c>
      <c r="I19" s="49">
        <f t="shared" si="3"/>
        <v>6.7868490905683476E-2</v>
      </c>
      <c r="J19" s="9" t="s">
        <v>135</v>
      </c>
      <c r="K19" s="50">
        <v>-5.44</v>
      </c>
      <c r="L19" s="43" t="s">
        <v>222</v>
      </c>
      <c r="M19" s="15"/>
      <c r="N19" s="15"/>
    </row>
    <row r="20" spans="1:14">
      <c r="A20" s="9" t="s">
        <v>6</v>
      </c>
      <c r="B20" s="9" t="s">
        <v>7</v>
      </c>
      <c r="C20" s="9" t="s">
        <v>203</v>
      </c>
      <c r="D20" s="9" t="s">
        <v>8</v>
      </c>
      <c r="E20" s="47">
        <v>-10.8</v>
      </c>
      <c r="F20" s="47">
        <f t="shared" ref="F20:F42" si="4">(E20+12)/14</f>
        <v>8.571428571428566E-2</v>
      </c>
      <c r="G20" s="48">
        <v>8.571428571428566E-2</v>
      </c>
      <c r="H20" s="47">
        <f t="shared" si="2"/>
        <v>0.91428571428571437</v>
      </c>
      <c r="I20" s="49">
        <f t="shared" si="3"/>
        <v>0.18586640851887681</v>
      </c>
      <c r="J20" s="9" t="s">
        <v>136</v>
      </c>
      <c r="K20" s="50">
        <v>-7.02</v>
      </c>
      <c r="L20" s="43" t="s">
        <v>222</v>
      </c>
      <c r="M20" s="15"/>
      <c r="N20" s="15"/>
    </row>
    <row r="21" spans="1:14">
      <c r="A21" s="9" t="s">
        <v>9</v>
      </c>
      <c r="B21" s="9" t="s">
        <v>7</v>
      </c>
      <c r="C21" s="9" t="s">
        <v>203</v>
      </c>
      <c r="D21" s="9" t="s">
        <v>2</v>
      </c>
      <c r="E21" s="47">
        <v>-10.65</v>
      </c>
      <c r="F21" s="47">
        <f t="shared" si="4"/>
        <v>9.6428571428571405E-2</v>
      </c>
      <c r="G21" s="48">
        <v>9.6428571428571405E-2</v>
      </c>
      <c r="H21" s="47">
        <f t="shared" si="2"/>
        <v>0.90357142857142858</v>
      </c>
      <c r="I21" s="49">
        <f t="shared" si="3"/>
        <v>0.21103524977602017</v>
      </c>
      <c r="J21" s="9" t="s">
        <v>137</v>
      </c>
      <c r="K21" s="50">
        <v>-5.24</v>
      </c>
      <c r="L21" s="43" t="s">
        <v>224</v>
      </c>
      <c r="M21" s="15"/>
      <c r="N21" s="15"/>
    </row>
    <row r="22" spans="1:14">
      <c r="A22" s="9" t="s">
        <v>272</v>
      </c>
      <c r="B22" s="9" t="s">
        <v>215</v>
      </c>
      <c r="C22" s="9" t="s">
        <v>204</v>
      </c>
      <c r="D22" s="9" t="s">
        <v>836</v>
      </c>
      <c r="E22" s="47">
        <v>-10.44</v>
      </c>
      <c r="F22" s="47">
        <f t="shared" si="4"/>
        <v>0.11142857142857146</v>
      </c>
      <c r="G22" s="48">
        <v>0.11</v>
      </c>
      <c r="H22" s="47">
        <f t="shared" si="2"/>
        <v>0.89</v>
      </c>
      <c r="I22" s="49">
        <f t="shared" si="3"/>
        <v>0.24347177319074853</v>
      </c>
      <c r="J22" s="9">
        <v>-5.96</v>
      </c>
      <c r="K22" s="50">
        <v>-8.0500000000000007</v>
      </c>
      <c r="L22" s="43" t="s">
        <v>223</v>
      </c>
      <c r="M22" s="15"/>
      <c r="N22" s="15"/>
    </row>
    <row r="23" spans="1:14">
      <c r="A23" s="9" t="s">
        <v>117</v>
      </c>
      <c r="B23" s="9" t="s">
        <v>118</v>
      </c>
      <c r="C23" s="9" t="s">
        <v>204</v>
      </c>
      <c r="D23" s="9" t="s">
        <v>2</v>
      </c>
      <c r="E23" s="47">
        <v>-5.6663865650107796</v>
      </c>
      <c r="F23" s="47">
        <f t="shared" si="4"/>
        <v>0.45240095964208715</v>
      </c>
      <c r="G23" s="48">
        <v>0.45240095964208715</v>
      </c>
      <c r="H23" s="47">
        <f t="shared" si="2"/>
        <v>0.54759904035791285</v>
      </c>
      <c r="I23" s="49">
        <f t="shared" si="3"/>
        <v>0.98203743969457391</v>
      </c>
      <c r="J23" s="8">
        <v>0.49185309725309712</v>
      </c>
      <c r="K23" s="50">
        <v>-1.07</v>
      </c>
      <c r="L23" s="43" t="s">
        <v>223</v>
      </c>
      <c r="M23" s="15"/>
      <c r="N23" s="15"/>
    </row>
    <row r="24" spans="1:14">
      <c r="A24" s="9" t="s">
        <v>10</v>
      </c>
      <c r="B24" s="9" t="s">
        <v>11</v>
      </c>
      <c r="C24" s="9" t="s">
        <v>204</v>
      </c>
      <c r="D24" s="9" t="s">
        <v>5</v>
      </c>
      <c r="E24" s="47">
        <v>-14.8</v>
      </c>
      <c r="F24" s="47">
        <f t="shared" si="4"/>
        <v>-0.20000000000000004</v>
      </c>
      <c r="G24" s="48">
        <v>0</v>
      </c>
      <c r="H24" s="47">
        <v>1</v>
      </c>
      <c r="I24" s="49">
        <f t="shared" ref="I24:I42" si="5">(1/((G24^2)+(H24^2)))-1</f>
        <v>0</v>
      </c>
      <c r="J24" s="9" t="s">
        <v>138</v>
      </c>
      <c r="K24" s="50">
        <v>-5.28</v>
      </c>
      <c r="L24" s="43" t="s">
        <v>224</v>
      </c>
      <c r="M24" s="15"/>
      <c r="N24" s="15"/>
    </row>
    <row r="25" spans="1:14">
      <c r="A25" s="9" t="s">
        <v>120</v>
      </c>
      <c r="B25" s="9" t="s">
        <v>121</v>
      </c>
      <c r="C25" s="9" t="s">
        <v>204</v>
      </c>
      <c r="D25" s="9" t="s">
        <v>836</v>
      </c>
      <c r="E25" s="47">
        <v>-10.937201946069871</v>
      </c>
      <c r="F25" s="47">
        <f t="shared" si="4"/>
        <v>7.5914146709294902E-2</v>
      </c>
      <c r="G25" s="48">
        <v>7.5914146709294902E-2</v>
      </c>
      <c r="H25" s="47">
        <f>1-G25</f>
        <v>0.92408585329070514</v>
      </c>
      <c r="I25" s="49">
        <f t="shared" si="5"/>
        <v>0.16319968149222008</v>
      </c>
      <c r="J25" s="8">
        <v>-5.3662421047930531</v>
      </c>
      <c r="K25" s="50">
        <v>-7.3</v>
      </c>
      <c r="L25" s="43" t="s">
        <v>223</v>
      </c>
      <c r="M25" s="15"/>
      <c r="N25" s="15"/>
    </row>
    <row r="26" spans="1:14">
      <c r="A26" s="9" t="s">
        <v>122</v>
      </c>
      <c r="B26" s="9" t="s">
        <v>121</v>
      </c>
      <c r="C26" s="9" t="s">
        <v>204</v>
      </c>
      <c r="D26" s="9" t="s">
        <v>836</v>
      </c>
      <c r="E26" s="47">
        <v>-11.401380726184916</v>
      </c>
      <c r="F26" s="47">
        <f t="shared" si="4"/>
        <v>4.2758519558220263E-2</v>
      </c>
      <c r="G26" s="48">
        <v>4.2758519558220263E-2</v>
      </c>
      <c r="H26" s="47">
        <f>1-G26</f>
        <v>0.9572414804417797</v>
      </c>
      <c r="I26" s="49">
        <f t="shared" si="5"/>
        <v>8.9159058404835623E-2</v>
      </c>
      <c r="J26" s="8">
        <v>-6.7744133841928793</v>
      </c>
      <c r="K26" s="50">
        <v>-8.8000000000000007</v>
      </c>
      <c r="L26" s="43" t="s">
        <v>223</v>
      </c>
      <c r="M26" s="15"/>
      <c r="N26" s="15"/>
    </row>
    <row r="27" spans="1:14">
      <c r="A27" s="9" t="s">
        <v>119</v>
      </c>
      <c r="B27" s="9" t="s">
        <v>125</v>
      </c>
      <c r="C27" s="9" t="s">
        <v>204</v>
      </c>
      <c r="D27" s="9" t="s">
        <v>836</v>
      </c>
      <c r="E27" s="47">
        <v>-10.715623142827383</v>
      </c>
      <c r="F27" s="47">
        <f t="shared" si="4"/>
        <v>9.1741204083758382E-2</v>
      </c>
      <c r="G27" s="48">
        <v>9.1741204083758382E-2</v>
      </c>
      <c r="H27" s="47">
        <f>1-G27</f>
        <v>0.90825879591624159</v>
      </c>
      <c r="I27" s="49">
        <f t="shared" si="5"/>
        <v>0.19997529651278168</v>
      </c>
      <c r="J27" s="8">
        <v>-7.3812668129425534</v>
      </c>
      <c r="K27" s="50">
        <v>-9.5</v>
      </c>
      <c r="L27" s="43" t="s">
        <v>223</v>
      </c>
      <c r="M27" s="15"/>
      <c r="N27" s="15"/>
    </row>
    <row r="28" spans="1:14">
      <c r="A28" s="9" t="s">
        <v>273</v>
      </c>
      <c r="B28" s="9" t="s">
        <v>133</v>
      </c>
      <c r="C28" s="9" t="s">
        <v>204</v>
      </c>
      <c r="D28" s="9" t="s">
        <v>2</v>
      </c>
      <c r="E28" s="47">
        <v>-10.842422344004698</v>
      </c>
      <c r="F28" s="47">
        <f t="shared" si="4"/>
        <v>8.2684118285378735E-2</v>
      </c>
      <c r="G28" s="48">
        <v>8.2684118285378735E-2</v>
      </c>
      <c r="H28" s="47">
        <f>1-G28</f>
        <v>0.91731588171462131</v>
      </c>
      <c r="I28" s="49">
        <f t="shared" si="5"/>
        <v>0.17882117115500895</v>
      </c>
      <c r="J28" s="51">
        <v>-6.6171075080207942</v>
      </c>
      <c r="K28" s="50">
        <v>-8.6999999999999993</v>
      </c>
      <c r="L28" s="43" t="s">
        <v>223</v>
      </c>
      <c r="M28" s="15"/>
      <c r="N28" s="15"/>
    </row>
    <row r="29" spans="1:14">
      <c r="A29" s="9" t="s">
        <v>123</v>
      </c>
      <c r="B29" s="9" t="s">
        <v>124</v>
      </c>
      <c r="C29" s="9" t="s">
        <v>204</v>
      </c>
      <c r="D29" s="9" t="s">
        <v>836</v>
      </c>
      <c r="E29" s="47">
        <v>-12.440135793561589</v>
      </c>
      <c r="F29" s="47">
        <f t="shared" si="4"/>
        <v>-3.1438270968684963E-2</v>
      </c>
      <c r="G29" s="48">
        <v>0</v>
      </c>
      <c r="H29" s="47">
        <v>1</v>
      </c>
      <c r="I29" s="49">
        <f t="shared" si="5"/>
        <v>0</v>
      </c>
      <c r="J29" s="8">
        <v>-7.2406165931594577</v>
      </c>
      <c r="K29" s="50">
        <v>-9.3000000000000007</v>
      </c>
      <c r="L29" s="43" t="s">
        <v>223</v>
      </c>
      <c r="M29" s="15"/>
      <c r="N29" s="15"/>
    </row>
    <row r="30" spans="1:14">
      <c r="A30" s="9" t="s">
        <v>126</v>
      </c>
      <c r="B30" s="9" t="s">
        <v>116</v>
      </c>
      <c r="C30" s="9" t="s">
        <v>204</v>
      </c>
      <c r="D30" s="52" t="s">
        <v>26</v>
      </c>
      <c r="E30" s="47">
        <v>-12.278929412433152</v>
      </c>
      <c r="F30" s="47">
        <f t="shared" si="4"/>
        <v>-1.9923529459510876E-2</v>
      </c>
      <c r="G30" s="48">
        <v>0</v>
      </c>
      <c r="H30" s="47">
        <v>1</v>
      </c>
      <c r="I30" s="49">
        <f t="shared" si="5"/>
        <v>0</v>
      </c>
      <c r="J30" s="8">
        <v>-0.98082807155671381</v>
      </c>
      <c r="K30" s="50">
        <v>-2.65</v>
      </c>
      <c r="L30" s="43" t="s">
        <v>223</v>
      </c>
      <c r="M30" s="15"/>
      <c r="N30" s="15"/>
    </row>
    <row r="31" spans="1:14">
      <c r="A31" s="9" t="s">
        <v>12</v>
      </c>
      <c r="B31" s="9" t="s">
        <v>116</v>
      </c>
      <c r="C31" s="9" t="s">
        <v>204</v>
      </c>
      <c r="D31" s="9" t="s">
        <v>2</v>
      </c>
      <c r="E31" s="47">
        <v>-12.1</v>
      </c>
      <c r="F31" s="47">
        <f t="shared" si="4"/>
        <v>-7.1428571428571175E-3</v>
      </c>
      <c r="G31" s="48">
        <v>0</v>
      </c>
      <c r="H31" s="47">
        <v>1</v>
      </c>
      <c r="I31" s="49">
        <f t="shared" si="5"/>
        <v>0</v>
      </c>
      <c r="J31" s="9" t="s">
        <v>139</v>
      </c>
      <c r="K31" s="50" t="s">
        <v>227</v>
      </c>
      <c r="L31" s="43" t="s">
        <v>223</v>
      </c>
      <c r="M31" s="15"/>
      <c r="N31" s="15"/>
    </row>
    <row r="32" spans="1:14">
      <c r="A32" s="9" t="s">
        <v>274</v>
      </c>
      <c r="B32" s="9" t="s">
        <v>132</v>
      </c>
      <c r="C32" s="9" t="s">
        <v>204</v>
      </c>
      <c r="D32" s="52" t="s">
        <v>26</v>
      </c>
      <c r="E32" s="47">
        <v>-10.99</v>
      </c>
      <c r="F32" s="47">
        <f t="shared" si="4"/>
        <v>7.2142857142857134E-2</v>
      </c>
      <c r="G32" s="48">
        <v>7.2142857142857134E-2</v>
      </c>
      <c r="H32" s="47">
        <f>1-G32</f>
        <v>0.92785714285714282</v>
      </c>
      <c r="I32" s="49">
        <f t="shared" si="5"/>
        <v>0.15456979904594847</v>
      </c>
      <c r="J32" s="53">
        <v>-5.82</v>
      </c>
      <c r="K32" s="50">
        <v>-6.5</v>
      </c>
      <c r="L32" s="43" t="s">
        <v>223</v>
      </c>
      <c r="M32" s="15"/>
      <c r="N32" s="15"/>
    </row>
    <row r="33" spans="1:14">
      <c r="A33" s="9" t="s">
        <v>13</v>
      </c>
      <c r="B33" s="9" t="s">
        <v>14</v>
      </c>
      <c r="C33" s="9" t="s">
        <v>204</v>
      </c>
      <c r="D33" s="9" t="s">
        <v>2</v>
      </c>
      <c r="E33" s="47">
        <v>-11.35</v>
      </c>
      <c r="F33" s="47">
        <f t="shared" si="4"/>
        <v>4.6428571428571451E-2</v>
      </c>
      <c r="G33" s="48">
        <v>4.6428571428571451E-2</v>
      </c>
      <c r="H33" s="47">
        <f>1-G33</f>
        <v>0.95357142857142851</v>
      </c>
      <c r="I33" s="49">
        <f t="shared" si="5"/>
        <v>9.7147975034286072E-2</v>
      </c>
      <c r="J33" s="9" t="s">
        <v>140</v>
      </c>
      <c r="K33" s="50" t="s">
        <v>228</v>
      </c>
      <c r="L33" s="43" t="s">
        <v>224</v>
      </c>
      <c r="M33" s="15"/>
      <c r="N33" s="15"/>
    </row>
    <row r="34" spans="1:14">
      <c r="A34" s="9" t="s">
        <v>15</v>
      </c>
      <c r="B34" s="9" t="s">
        <v>14</v>
      </c>
      <c r="C34" s="9" t="s">
        <v>204</v>
      </c>
      <c r="D34" s="9" t="s">
        <v>2</v>
      </c>
      <c r="E34" s="47">
        <v>-10.28</v>
      </c>
      <c r="F34" s="47">
        <f t="shared" si="4"/>
        <v>0.1228571428571429</v>
      </c>
      <c r="G34" s="48">
        <v>0.1228571428571429</v>
      </c>
      <c r="H34" s="47">
        <f>1-G34</f>
        <v>0.87714285714285711</v>
      </c>
      <c r="I34" s="49">
        <f t="shared" si="5"/>
        <v>0.27474036920643519</v>
      </c>
      <c r="J34" s="47" t="s">
        <v>141</v>
      </c>
      <c r="K34" s="50" t="s">
        <v>229</v>
      </c>
      <c r="L34" s="43" t="s">
        <v>224</v>
      </c>
      <c r="M34" s="15"/>
      <c r="N34" s="15"/>
    </row>
    <row r="35" spans="1:14">
      <c r="A35" s="9" t="s">
        <v>16</v>
      </c>
      <c r="B35" s="9" t="s">
        <v>17</v>
      </c>
      <c r="C35" s="9" t="s">
        <v>204</v>
      </c>
      <c r="D35" s="9" t="s">
        <v>18</v>
      </c>
      <c r="E35" s="47">
        <v>-10.47</v>
      </c>
      <c r="F35" s="47">
        <f t="shared" si="4"/>
        <v>0.10928571428571424</v>
      </c>
      <c r="G35" s="48">
        <v>0.10928571428571424</v>
      </c>
      <c r="H35" s="47">
        <f>1-G35</f>
        <v>0.89071428571428579</v>
      </c>
      <c r="I35" s="49">
        <f t="shared" si="5"/>
        <v>0.24174965059952402</v>
      </c>
      <c r="J35" s="53">
        <v>-1.17</v>
      </c>
      <c r="K35" s="50" t="s">
        <v>230</v>
      </c>
      <c r="L35" s="43" t="s">
        <v>222</v>
      </c>
      <c r="M35" s="15"/>
      <c r="N35" s="15"/>
    </row>
    <row r="36" spans="1:14">
      <c r="A36" s="9" t="s">
        <v>16</v>
      </c>
      <c r="B36" s="9" t="s">
        <v>17</v>
      </c>
      <c r="C36" s="9" t="s">
        <v>204</v>
      </c>
      <c r="D36" s="9" t="s">
        <v>19</v>
      </c>
      <c r="E36" s="47">
        <v>-9.1</v>
      </c>
      <c r="F36" s="47">
        <f t="shared" si="4"/>
        <v>0.20714285714285716</v>
      </c>
      <c r="G36" s="48">
        <v>0.20714285714285716</v>
      </c>
      <c r="H36" s="47">
        <f>1-G36</f>
        <v>0.79285714285714282</v>
      </c>
      <c r="I36" s="49">
        <f t="shared" si="5"/>
        <v>0.48913538975839566</v>
      </c>
      <c r="J36" s="53">
        <v>-1.0900000000000001</v>
      </c>
      <c r="K36" s="50" t="s">
        <v>231</v>
      </c>
      <c r="L36" s="43" t="s">
        <v>222</v>
      </c>
      <c r="M36" s="15"/>
      <c r="N36" s="15"/>
    </row>
    <row r="37" spans="1:14">
      <c r="A37" s="9" t="s">
        <v>20</v>
      </c>
      <c r="B37" s="9" t="s">
        <v>21</v>
      </c>
      <c r="C37" s="9" t="s">
        <v>204</v>
      </c>
      <c r="D37" s="9" t="s">
        <v>2</v>
      </c>
      <c r="E37" s="47">
        <v>-13.37</v>
      </c>
      <c r="F37" s="47">
        <f t="shared" si="4"/>
        <v>-9.7857142857142795E-2</v>
      </c>
      <c r="G37" s="48">
        <v>0</v>
      </c>
      <c r="H37" s="47">
        <v>1</v>
      </c>
      <c r="I37" s="49">
        <f t="shared" si="5"/>
        <v>0</v>
      </c>
      <c r="J37" s="9" t="s">
        <v>142</v>
      </c>
      <c r="K37" s="50" t="s">
        <v>232</v>
      </c>
      <c r="L37" s="43" t="s">
        <v>222</v>
      </c>
      <c r="M37" s="15"/>
      <c r="N37" s="15"/>
    </row>
    <row r="38" spans="1:14">
      <c r="A38" s="9" t="s">
        <v>275</v>
      </c>
      <c r="B38" s="9" t="s">
        <v>23</v>
      </c>
      <c r="C38" s="9" t="s">
        <v>204</v>
      </c>
      <c r="D38" s="52" t="s">
        <v>26</v>
      </c>
      <c r="E38" s="47">
        <v>-12.612165279108311</v>
      </c>
      <c r="F38" s="47">
        <f t="shared" si="4"/>
        <v>-4.3726091364879337E-2</v>
      </c>
      <c r="G38" s="48">
        <v>0</v>
      </c>
      <c r="H38" s="47">
        <v>1</v>
      </c>
      <c r="I38" s="49">
        <f t="shared" si="5"/>
        <v>0</v>
      </c>
      <c r="J38" s="51">
        <v>-3.2365496989418614</v>
      </c>
      <c r="K38" s="50">
        <v>-5.08</v>
      </c>
      <c r="L38" s="43" t="s">
        <v>223</v>
      </c>
      <c r="M38" s="15"/>
      <c r="N38" s="15"/>
    </row>
    <row r="39" spans="1:14">
      <c r="A39" s="9" t="s">
        <v>275</v>
      </c>
      <c r="B39" s="9" t="s">
        <v>23</v>
      </c>
      <c r="C39" s="9" t="s">
        <v>204</v>
      </c>
      <c r="D39" s="52" t="s">
        <v>26</v>
      </c>
      <c r="E39" s="47">
        <v>-12.836142616742459</v>
      </c>
      <c r="F39" s="47">
        <f t="shared" si="4"/>
        <v>-5.9724472624461331E-2</v>
      </c>
      <c r="G39" s="48">
        <v>0</v>
      </c>
      <c r="H39" s="47">
        <v>1</v>
      </c>
      <c r="I39" s="49">
        <f t="shared" si="5"/>
        <v>0</v>
      </c>
      <c r="J39" s="51">
        <v>-3.0295274794623799</v>
      </c>
      <c r="K39" s="50">
        <v>-4.8600000000000003</v>
      </c>
      <c r="L39" s="43" t="s">
        <v>223</v>
      </c>
      <c r="M39" s="15"/>
      <c r="N39" s="15"/>
    </row>
    <row r="40" spans="1:14">
      <c r="A40" s="9" t="s">
        <v>22</v>
      </c>
      <c r="B40" s="9" t="s">
        <v>23</v>
      </c>
      <c r="C40" s="9" t="s">
        <v>204</v>
      </c>
      <c r="D40" s="9" t="s">
        <v>2</v>
      </c>
      <c r="E40" s="47">
        <v>-9.07</v>
      </c>
      <c r="F40" s="47">
        <f t="shared" si="4"/>
        <v>0.20928571428571427</v>
      </c>
      <c r="G40" s="48">
        <v>0.20928571428571427</v>
      </c>
      <c r="H40" s="47">
        <f>1-G40</f>
        <v>0.7907142857142857</v>
      </c>
      <c r="I40" s="49">
        <f t="shared" si="5"/>
        <v>0.49470219583954234</v>
      </c>
      <c r="J40" s="9" t="s">
        <v>143</v>
      </c>
      <c r="K40" s="50">
        <v>-1</v>
      </c>
      <c r="L40" s="43" t="s">
        <v>222</v>
      </c>
      <c r="M40" s="15"/>
      <c r="N40" s="15"/>
    </row>
    <row r="41" spans="1:14">
      <c r="A41" s="9" t="s">
        <v>24</v>
      </c>
      <c r="B41" s="9" t="s">
        <v>25</v>
      </c>
      <c r="C41" s="9" t="s">
        <v>204</v>
      </c>
      <c r="D41" s="9" t="s">
        <v>26</v>
      </c>
      <c r="E41" s="47">
        <v>-10.4</v>
      </c>
      <c r="F41" s="47">
        <f t="shared" si="4"/>
        <v>0.11428571428571425</v>
      </c>
      <c r="G41" s="48">
        <v>0.11428571428571425</v>
      </c>
      <c r="H41" s="47">
        <f>1-G41</f>
        <v>0.88571428571428579</v>
      </c>
      <c r="I41" s="49">
        <f t="shared" si="5"/>
        <v>0.25383828045035806</v>
      </c>
      <c r="J41" s="9" t="s">
        <v>144</v>
      </c>
      <c r="K41" s="50">
        <v>-4.6500000000000004</v>
      </c>
      <c r="L41" s="43" t="s">
        <v>222</v>
      </c>
      <c r="M41" s="15"/>
      <c r="N41" s="15"/>
    </row>
    <row r="42" spans="1:14">
      <c r="A42" s="9" t="s">
        <v>27</v>
      </c>
      <c r="B42" s="9" t="s">
        <v>28</v>
      </c>
      <c r="C42" s="9" t="s">
        <v>204</v>
      </c>
      <c r="D42" s="9" t="s">
        <v>29</v>
      </c>
      <c r="E42" s="47">
        <v>-11.8</v>
      </c>
      <c r="F42" s="47">
        <f t="shared" si="4"/>
        <v>1.4285714285714235E-2</v>
      </c>
      <c r="G42" s="48">
        <v>1.4285714285714235E-2</v>
      </c>
      <c r="H42" s="47">
        <f>1-G42</f>
        <v>0.98571428571428577</v>
      </c>
      <c r="I42" s="49">
        <f t="shared" si="5"/>
        <v>2.8979420411591628E-2</v>
      </c>
      <c r="J42" s="53">
        <v>-2.42</v>
      </c>
      <c r="K42" s="50">
        <v>-4.21</v>
      </c>
      <c r="L42" s="43" t="s">
        <v>222</v>
      </c>
      <c r="M42" s="15"/>
      <c r="N42" s="15"/>
    </row>
    <row r="43" spans="1:14" s="57" customFormat="1">
      <c r="A43" s="54" t="s">
        <v>112</v>
      </c>
      <c r="B43" s="9" t="s">
        <v>31</v>
      </c>
      <c r="C43" s="9" t="s">
        <v>205</v>
      </c>
      <c r="D43" s="54" t="s">
        <v>836</v>
      </c>
      <c r="E43" s="8">
        <v>-14.37866127004404</v>
      </c>
      <c r="F43" s="47">
        <f>(E43+12)/14</f>
        <v>-0.16990437643171713</v>
      </c>
      <c r="G43" s="48">
        <v>0</v>
      </c>
      <c r="H43" s="47">
        <v>1</v>
      </c>
      <c r="I43" s="49">
        <f t="shared" ref="I43:I52" si="6">(1/((G43^2)+(H43^2)))-1</f>
        <v>0</v>
      </c>
      <c r="J43" s="8">
        <v>-5.0883053856361675</v>
      </c>
      <c r="K43" s="55">
        <v>-7.07</v>
      </c>
      <c r="L43" s="56" t="s">
        <v>223</v>
      </c>
    </row>
    <row r="44" spans="1:14" s="57" customFormat="1">
      <c r="A44" s="9" t="s">
        <v>113</v>
      </c>
      <c r="B44" s="9" t="s">
        <v>31</v>
      </c>
      <c r="C44" s="9" t="s">
        <v>205</v>
      </c>
      <c r="D44" s="9" t="s">
        <v>26</v>
      </c>
      <c r="E44" s="8">
        <v>-7.9191172293044803</v>
      </c>
      <c r="F44" s="47">
        <f t="shared" ref="F44:F52" si="7">(E44+12)/14</f>
        <v>0.29149162647825139</v>
      </c>
      <c r="G44" s="48">
        <v>0.29149162647825139</v>
      </c>
      <c r="H44" s="47">
        <f>1-G44</f>
        <v>0.70850837352174856</v>
      </c>
      <c r="I44" s="49">
        <f t="shared" si="6"/>
        <v>0.70371832739713303</v>
      </c>
      <c r="J44" s="8">
        <v>-0.34447938149531132</v>
      </c>
      <c r="K44" s="55">
        <v>-1.97</v>
      </c>
      <c r="L44" s="56" t="s">
        <v>223</v>
      </c>
    </row>
    <row r="45" spans="1:14">
      <c r="A45" s="9" t="s">
        <v>111</v>
      </c>
      <c r="B45" s="9" t="s">
        <v>31</v>
      </c>
      <c r="C45" s="9" t="s">
        <v>205</v>
      </c>
      <c r="D45" s="52" t="s">
        <v>26</v>
      </c>
      <c r="E45" s="47">
        <v>-11.605218764154008</v>
      </c>
      <c r="F45" s="47">
        <f t="shared" si="7"/>
        <v>2.8198659703285119E-2</v>
      </c>
      <c r="G45" s="48">
        <v>2.8198659703285119E-2</v>
      </c>
      <c r="H45" s="47">
        <f>1-G45</f>
        <v>0.97180134029671483</v>
      </c>
      <c r="I45" s="49">
        <f t="shared" si="6"/>
        <v>5.7984972426497361E-2</v>
      </c>
      <c r="J45" s="8">
        <v>-3.5960026242761374</v>
      </c>
      <c r="K45" s="50">
        <v>-5.47</v>
      </c>
      <c r="L45" s="43" t="s">
        <v>223</v>
      </c>
      <c r="M45" s="15"/>
      <c r="N45" s="15"/>
    </row>
    <row r="46" spans="1:14" s="60" customFormat="1">
      <c r="A46" s="9" t="s">
        <v>110</v>
      </c>
      <c r="B46" s="9" t="s">
        <v>31</v>
      </c>
      <c r="C46" s="9" t="s">
        <v>205</v>
      </c>
      <c r="D46" s="9" t="s">
        <v>26</v>
      </c>
      <c r="E46" s="8">
        <v>-13.792743515508551</v>
      </c>
      <c r="F46" s="47">
        <f t="shared" si="7"/>
        <v>-0.12805310825061081</v>
      </c>
      <c r="G46" s="48">
        <v>0</v>
      </c>
      <c r="H46" s="47">
        <v>1</v>
      </c>
      <c r="I46" s="49">
        <f t="shared" si="6"/>
        <v>0</v>
      </c>
      <c r="J46" s="8">
        <v>-3.115434500518552</v>
      </c>
      <c r="K46" s="58">
        <v>-4.95</v>
      </c>
      <c r="L46" s="59" t="s">
        <v>223</v>
      </c>
    </row>
    <row r="47" spans="1:14">
      <c r="A47" s="9" t="s">
        <v>109</v>
      </c>
      <c r="B47" s="9" t="s">
        <v>31</v>
      </c>
      <c r="C47" s="9" t="s">
        <v>205</v>
      </c>
      <c r="D47" s="9" t="s">
        <v>26</v>
      </c>
      <c r="E47" s="47">
        <v>-12.591601529956934</v>
      </c>
      <c r="F47" s="47">
        <f t="shared" si="7"/>
        <v>-4.2257252139781008E-2</v>
      </c>
      <c r="G47" s="48">
        <v>0</v>
      </c>
      <c r="H47" s="47">
        <v>1</v>
      </c>
      <c r="I47" s="49">
        <f t="shared" si="6"/>
        <v>0</v>
      </c>
      <c r="J47" s="8">
        <v>-5.0002288972087188</v>
      </c>
      <c r="K47" s="50">
        <v>-6.97</v>
      </c>
      <c r="L47" s="43" t="s">
        <v>223</v>
      </c>
      <c r="M47" s="15"/>
      <c r="N47" s="15"/>
    </row>
    <row r="48" spans="1:14">
      <c r="A48" s="9" t="s">
        <v>108</v>
      </c>
      <c r="B48" s="9" t="s">
        <v>31</v>
      </c>
      <c r="C48" s="9" t="s">
        <v>205</v>
      </c>
      <c r="D48" s="9" t="s">
        <v>26</v>
      </c>
      <c r="E48" s="47">
        <v>-11.236448806464219</v>
      </c>
      <c r="F48" s="47">
        <f t="shared" si="7"/>
        <v>5.4539370966841486E-2</v>
      </c>
      <c r="G48" s="48">
        <v>5.4539370966841486E-2</v>
      </c>
      <c r="H48" s="47">
        <f>1-G48</f>
        <v>0.94546062903315853</v>
      </c>
      <c r="I48" s="49">
        <f t="shared" si="6"/>
        <v>0.11498836665568679</v>
      </c>
      <c r="J48" s="8">
        <v>-0.37587356934130245</v>
      </c>
      <c r="K48" s="50">
        <v>-2.0099999999999998</v>
      </c>
      <c r="L48" s="43" t="s">
        <v>223</v>
      </c>
      <c r="M48" s="15"/>
      <c r="N48" s="15"/>
    </row>
    <row r="49" spans="1:14">
      <c r="A49" s="9" t="s">
        <v>114</v>
      </c>
      <c r="B49" s="9" t="s">
        <v>31</v>
      </c>
      <c r="C49" s="9" t="s">
        <v>205</v>
      </c>
      <c r="D49" s="9" t="s">
        <v>836</v>
      </c>
      <c r="E49" s="47">
        <v>-15.023327483259278</v>
      </c>
      <c r="F49" s="47">
        <f t="shared" si="7"/>
        <v>-0.21595196308994843</v>
      </c>
      <c r="G49" s="48">
        <v>0</v>
      </c>
      <c r="H49" s="47">
        <v>1</v>
      </c>
      <c r="I49" s="49">
        <f t="shared" si="6"/>
        <v>0</v>
      </c>
      <c r="J49" s="8">
        <v>-3.0737119468867382</v>
      </c>
      <c r="K49" s="50">
        <v>-5</v>
      </c>
      <c r="L49" s="43" t="s">
        <v>223</v>
      </c>
      <c r="M49" s="15"/>
      <c r="N49" s="15"/>
    </row>
    <row r="50" spans="1:14">
      <c r="A50" s="9" t="s">
        <v>107</v>
      </c>
      <c r="B50" s="9" t="s">
        <v>31</v>
      </c>
      <c r="C50" s="9" t="s">
        <v>205</v>
      </c>
      <c r="D50" s="9" t="s">
        <v>836</v>
      </c>
      <c r="E50" s="47">
        <v>-9.5077604733964485</v>
      </c>
      <c r="F50" s="47">
        <f t="shared" si="7"/>
        <v>0.17801710904311083</v>
      </c>
      <c r="G50" s="48">
        <v>0.17801710904311083</v>
      </c>
      <c r="H50" s="47">
        <f>1-G50</f>
        <v>0.82198289095688915</v>
      </c>
      <c r="I50" s="49">
        <f t="shared" si="6"/>
        <v>0.41373535822568019</v>
      </c>
      <c r="J50" s="8">
        <v>1.9701367025599494</v>
      </c>
      <c r="K50" s="50">
        <v>0.5</v>
      </c>
      <c r="L50" s="43" t="s">
        <v>223</v>
      </c>
      <c r="M50" s="15"/>
      <c r="N50" s="15"/>
    </row>
    <row r="51" spans="1:14">
      <c r="A51" s="9" t="s">
        <v>56</v>
      </c>
      <c r="B51" s="9" t="s">
        <v>31</v>
      </c>
      <c r="C51" s="9" t="s">
        <v>205</v>
      </c>
      <c r="D51" s="9" t="s">
        <v>26</v>
      </c>
      <c r="E51" s="47">
        <v>-13.525931799882557</v>
      </c>
      <c r="F51" s="47">
        <f t="shared" si="7"/>
        <v>-0.10899512856303975</v>
      </c>
      <c r="G51" s="48">
        <v>0</v>
      </c>
      <c r="H51" s="47">
        <v>1</v>
      </c>
      <c r="I51" s="49">
        <f t="shared" si="6"/>
        <v>0</v>
      </c>
      <c r="J51" s="8">
        <v>-2.4426393231164525</v>
      </c>
      <c r="K51" s="50">
        <v>-4.22</v>
      </c>
      <c r="L51" s="43" t="s">
        <v>223</v>
      </c>
      <c r="M51" s="15"/>
      <c r="N51" s="15"/>
    </row>
    <row r="52" spans="1:14">
      <c r="A52" s="9" t="s">
        <v>30</v>
      </c>
      <c r="B52" s="9" t="s">
        <v>31</v>
      </c>
      <c r="C52" s="9" t="s">
        <v>205</v>
      </c>
      <c r="D52" s="9" t="s">
        <v>29</v>
      </c>
      <c r="E52" s="47">
        <v>-10.650221120998332</v>
      </c>
      <c r="F52" s="47">
        <f t="shared" si="7"/>
        <v>9.6412777071547745E-2</v>
      </c>
      <c r="G52" s="48">
        <v>9.6412777071547745E-2</v>
      </c>
      <c r="H52" s="47">
        <f>1-G52</f>
        <v>0.90358722292845228</v>
      </c>
      <c r="I52" s="49">
        <f t="shared" si="6"/>
        <v>0.21099785671558258</v>
      </c>
      <c r="J52" s="8">
        <v>-7.8754646598104499</v>
      </c>
      <c r="K52" s="50">
        <v>-10.07</v>
      </c>
      <c r="L52" s="43" t="s">
        <v>222</v>
      </c>
      <c r="M52" s="15"/>
      <c r="N52" s="15"/>
    </row>
    <row r="53" spans="1:14">
      <c r="A53" s="9" t="s">
        <v>32</v>
      </c>
      <c r="B53" s="9" t="s">
        <v>31</v>
      </c>
      <c r="C53" s="9" t="s">
        <v>205</v>
      </c>
      <c r="D53" s="9" t="s">
        <v>26</v>
      </c>
      <c r="E53" s="47">
        <v>-6.9735041163120153</v>
      </c>
      <c r="F53" s="47">
        <f>(E53+12)/14</f>
        <v>0.3590354202634275</v>
      </c>
      <c r="G53" s="48">
        <v>0.3590354202634275</v>
      </c>
      <c r="H53" s="47">
        <f>1-G53</f>
        <v>0.6409645797365725</v>
      </c>
      <c r="I53" s="49">
        <f>(1/((G53^2)+(H53^2)))-1</f>
        <v>0.85273696097602025</v>
      </c>
      <c r="J53" s="8">
        <v>0.6763340632569016</v>
      </c>
      <c r="K53" s="50">
        <v>-0.87</v>
      </c>
      <c r="L53" s="43" t="s">
        <v>222</v>
      </c>
      <c r="M53" s="15"/>
      <c r="N53" s="15"/>
    </row>
    <row r="54" spans="1:14">
      <c r="A54" s="9" t="s">
        <v>33</v>
      </c>
      <c r="B54" s="9" t="s">
        <v>31</v>
      </c>
      <c r="C54" s="9" t="s">
        <v>205</v>
      </c>
      <c r="D54" s="9" t="s">
        <v>26</v>
      </c>
      <c r="E54" s="47">
        <v>-12.744103730896716</v>
      </c>
      <c r="F54" s="47">
        <f>(E54+12)/14</f>
        <v>-5.3150266492622604E-2</v>
      </c>
      <c r="G54" s="48">
        <v>0</v>
      </c>
      <c r="H54" s="47">
        <v>1</v>
      </c>
      <c r="I54" s="49">
        <f t="shared" ref="I54:I62" si="8">(1/((G54^2)+(H54^2)))-1</f>
        <v>0</v>
      </c>
      <c r="J54" s="8">
        <v>-3.7981885620266072</v>
      </c>
      <c r="K54" s="50">
        <v>-5.68</v>
      </c>
      <c r="L54" s="43" t="s">
        <v>222</v>
      </c>
      <c r="M54" s="15"/>
      <c r="N54" s="15"/>
    </row>
    <row r="55" spans="1:14">
      <c r="A55" s="9" t="s">
        <v>34</v>
      </c>
      <c r="B55" s="9" t="s">
        <v>31</v>
      </c>
      <c r="C55" s="9" t="s">
        <v>205</v>
      </c>
      <c r="D55" s="9" t="s">
        <v>26</v>
      </c>
      <c r="E55" s="47">
        <v>-11.578135119705676</v>
      </c>
      <c r="F55" s="47">
        <f t="shared" ref="F55:F62" si="9">(E55+12)/14</f>
        <v>3.0133205735308848E-2</v>
      </c>
      <c r="G55" s="48">
        <v>3.0133205735308848E-2</v>
      </c>
      <c r="H55" s="47">
        <f>1-G55</f>
        <v>0.96986679426469113</v>
      </c>
      <c r="I55" s="49">
        <f t="shared" si="8"/>
        <v>6.2078928985194404E-2</v>
      </c>
      <c r="J55" s="8">
        <v>-3.5090449457357771</v>
      </c>
      <c r="K55" s="50">
        <v>-5.37</v>
      </c>
      <c r="L55" s="43" t="s">
        <v>222</v>
      </c>
      <c r="M55" s="15"/>
      <c r="N55" s="15"/>
    </row>
    <row r="56" spans="1:14">
      <c r="A56" s="9" t="s">
        <v>147</v>
      </c>
      <c r="B56" s="9" t="s">
        <v>31</v>
      </c>
      <c r="C56" s="9" t="s">
        <v>205</v>
      </c>
      <c r="D56" s="9" t="s">
        <v>2</v>
      </c>
      <c r="E56" s="47">
        <v>-11.6</v>
      </c>
      <c r="F56" s="47">
        <f t="shared" si="9"/>
        <v>2.8571428571428598E-2</v>
      </c>
      <c r="G56" s="48">
        <v>2.8571428571428598E-2</v>
      </c>
      <c r="H56" s="47">
        <f>1-G56</f>
        <v>0.97142857142857142</v>
      </c>
      <c r="I56" s="49">
        <f t="shared" si="8"/>
        <v>5.877268798617119E-2</v>
      </c>
      <c r="J56" s="9" t="s">
        <v>145</v>
      </c>
      <c r="K56" s="115">
        <v>-5.8</v>
      </c>
      <c r="L56" s="43" t="s">
        <v>222</v>
      </c>
      <c r="M56" s="15"/>
      <c r="N56" s="15"/>
    </row>
    <row r="57" spans="1:14">
      <c r="A57" s="9" t="s">
        <v>35</v>
      </c>
      <c r="B57" s="9" t="s">
        <v>31</v>
      </c>
      <c r="C57" s="9" t="s">
        <v>205</v>
      </c>
      <c r="D57" s="9" t="s">
        <v>26</v>
      </c>
      <c r="E57" s="47">
        <v>-12.47</v>
      </c>
      <c r="F57" s="47">
        <f t="shared" si="9"/>
        <v>-3.357142857142862E-2</v>
      </c>
      <c r="G57" s="48">
        <v>0</v>
      </c>
      <c r="H57" s="47">
        <v>1</v>
      </c>
      <c r="I57" s="49">
        <f t="shared" si="8"/>
        <v>0</v>
      </c>
      <c r="J57" s="9" t="s">
        <v>146</v>
      </c>
      <c r="K57" s="50" t="s">
        <v>234</v>
      </c>
      <c r="L57" s="43" t="s">
        <v>222</v>
      </c>
      <c r="M57" s="15"/>
      <c r="N57" s="15"/>
    </row>
    <row r="58" spans="1:14">
      <c r="A58" s="9" t="s">
        <v>36</v>
      </c>
      <c r="B58" s="9" t="s">
        <v>31</v>
      </c>
      <c r="C58" s="9" t="s">
        <v>205</v>
      </c>
      <c r="D58" s="9" t="s">
        <v>2</v>
      </c>
      <c r="E58" s="47">
        <v>-12.8</v>
      </c>
      <c r="F58" s="47">
        <f t="shared" si="9"/>
        <v>-5.7142857142857197E-2</v>
      </c>
      <c r="G58" s="48">
        <v>0</v>
      </c>
      <c r="H58" s="47">
        <v>1</v>
      </c>
      <c r="I58" s="49">
        <f t="shared" si="8"/>
        <v>0</v>
      </c>
      <c r="J58" s="9" t="s">
        <v>148</v>
      </c>
      <c r="K58" s="50" t="s">
        <v>235</v>
      </c>
      <c r="L58" s="43" t="s">
        <v>222</v>
      </c>
      <c r="M58" s="15"/>
      <c r="N58" s="15"/>
    </row>
    <row r="59" spans="1:14">
      <c r="A59" s="9" t="s">
        <v>150</v>
      </c>
      <c r="B59" s="9" t="s">
        <v>31</v>
      </c>
      <c r="C59" s="9" t="s">
        <v>205</v>
      </c>
      <c r="D59" s="9" t="s">
        <v>2</v>
      </c>
      <c r="E59" s="47">
        <v>-13.3</v>
      </c>
      <c r="F59" s="47">
        <f t="shared" si="9"/>
        <v>-9.2857142857142902E-2</v>
      </c>
      <c r="G59" s="48">
        <v>0</v>
      </c>
      <c r="H59" s="47">
        <v>1</v>
      </c>
      <c r="I59" s="49">
        <f t="shared" si="8"/>
        <v>0</v>
      </c>
      <c r="J59" s="9" t="s">
        <v>149</v>
      </c>
      <c r="K59" s="50" t="s">
        <v>236</v>
      </c>
      <c r="L59" s="43" t="s">
        <v>222</v>
      </c>
      <c r="M59" s="15"/>
      <c r="N59" s="15"/>
    </row>
    <row r="60" spans="1:14">
      <c r="A60" s="9" t="s">
        <v>37</v>
      </c>
      <c r="B60" s="9" t="s">
        <v>31</v>
      </c>
      <c r="C60" s="9" t="s">
        <v>205</v>
      </c>
      <c r="D60" s="9" t="s">
        <v>2</v>
      </c>
      <c r="E60" s="47">
        <v>-12.41</v>
      </c>
      <c r="F60" s="47">
        <f t="shared" si="9"/>
        <v>-2.9285714285714297E-2</v>
      </c>
      <c r="G60" s="48">
        <v>0</v>
      </c>
      <c r="H60" s="47">
        <v>1</v>
      </c>
      <c r="I60" s="49">
        <f t="shared" si="8"/>
        <v>0</v>
      </c>
      <c r="J60" s="9" t="s">
        <v>151</v>
      </c>
      <c r="K60" s="50" t="s">
        <v>237</v>
      </c>
      <c r="L60" s="43" t="s">
        <v>222</v>
      </c>
      <c r="M60" s="15"/>
      <c r="N60" s="15"/>
    </row>
    <row r="61" spans="1:14">
      <c r="A61" s="9" t="s">
        <v>38</v>
      </c>
      <c r="B61" s="9" t="s">
        <v>31</v>
      </c>
      <c r="C61" s="9" t="s">
        <v>205</v>
      </c>
      <c r="D61" s="9" t="s">
        <v>26</v>
      </c>
      <c r="E61" s="47">
        <v>-3.99</v>
      </c>
      <c r="F61" s="47">
        <f t="shared" si="9"/>
        <v>0.57214285714285718</v>
      </c>
      <c r="G61" s="48">
        <v>0.57214285714285718</v>
      </c>
      <c r="H61" s="47">
        <f>1-G61</f>
        <v>0.42785714285714282</v>
      </c>
      <c r="I61" s="49">
        <f t="shared" si="8"/>
        <v>0.95921239661655999</v>
      </c>
      <c r="J61" s="9" t="s">
        <v>152</v>
      </c>
      <c r="K61" s="50" t="s">
        <v>238</v>
      </c>
      <c r="L61" s="43" t="s">
        <v>224</v>
      </c>
      <c r="M61" s="15"/>
      <c r="N61" s="15"/>
    </row>
    <row r="62" spans="1:14">
      <c r="A62" s="9" t="s">
        <v>39</v>
      </c>
      <c r="B62" s="9" t="s">
        <v>31</v>
      </c>
      <c r="C62" s="9" t="s">
        <v>205</v>
      </c>
      <c r="D62" s="9" t="s">
        <v>26</v>
      </c>
      <c r="E62" s="47">
        <v>-4.07</v>
      </c>
      <c r="F62" s="47">
        <f t="shared" si="9"/>
        <v>0.56642857142857139</v>
      </c>
      <c r="G62" s="48">
        <v>0.56642857142857139</v>
      </c>
      <c r="H62" s="47">
        <f>1-G62</f>
        <v>0.43357142857142861</v>
      </c>
      <c r="I62" s="49">
        <f t="shared" si="8"/>
        <v>0.9653102683450685</v>
      </c>
      <c r="J62" s="9" t="s">
        <v>153</v>
      </c>
      <c r="K62" s="50" t="s">
        <v>239</v>
      </c>
      <c r="L62" s="43" t="s">
        <v>222</v>
      </c>
      <c r="M62" s="15"/>
      <c r="N62" s="15"/>
    </row>
    <row r="63" spans="1:14">
      <c r="A63" s="9" t="s">
        <v>40</v>
      </c>
      <c r="B63" s="9" t="s">
        <v>31</v>
      </c>
      <c r="C63" s="9" t="s">
        <v>205</v>
      </c>
      <c r="D63" s="9" t="s">
        <v>8</v>
      </c>
      <c r="E63" s="47">
        <v>-11.68</v>
      </c>
      <c r="F63" s="47">
        <f>(E63+12)/14</f>
        <v>2.2857142857142878E-2</v>
      </c>
      <c r="G63" s="48">
        <v>2.2857142857142878E-2</v>
      </c>
      <c r="H63" s="47">
        <f>1-G63</f>
        <v>0.97714285714285709</v>
      </c>
      <c r="I63" s="49">
        <f t="shared" ref="I63:I75" si="10">(1/((G63^2)+(H63^2)))-1</f>
        <v>4.6758040810746193E-2</v>
      </c>
      <c r="J63" s="9" t="s">
        <v>154</v>
      </c>
      <c r="K63" s="50" t="s">
        <v>160</v>
      </c>
      <c r="L63" s="43" t="s">
        <v>222</v>
      </c>
      <c r="M63" s="15"/>
      <c r="N63" s="15"/>
    </row>
    <row r="64" spans="1:14">
      <c r="A64" s="9" t="s">
        <v>41</v>
      </c>
      <c r="B64" s="9" t="s">
        <v>31</v>
      </c>
      <c r="C64" s="9" t="s">
        <v>205</v>
      </c>
      <c r="D64" s="9" t="s">
        <v>26</v>
      </c>
      <c r="E64" s="47">
        <v>-12.040247869618945</v>
      </c>
      <c r="F64" s="47">
        <f t="shared" ref="F64:F75" si="11">(E64+12)/14</f>
        <v>-2.8748478299246267E-3</v>
      </c>
      <c r="G64" s="48">
        <v>-2.8748478299246267E-3</v>
      </c>
      <c r="H64" s="47">
        <f>1-G64</f>
        <v>1.0028748478299245</v>
      </c>
      <c r="I64" s="49">
        <f t="shared" si="10"/>
        <v>-5.7331664314165254E-3</v>
      </c>
      <c r="J64" s="8">
        <v>-4.845136406499468</v>
      </c>
      <c r="K64" s="50">
        <v>-6.81</v>
      </c>
      <c r="L64" s="43" t="s">
        <v>223</v>
      </c>
      <c r="M64" s="15"/>
      <c r="N64" s="15"/>
    </row>
    <row r="65" spans="1:14">
      <c r="A65" s="9" t="s">
        <v>42</v>
      </c>
      <c r="B65" s="9" t="s">
        <v>31</v>
      </c>
      <c r="C65" s="9" t="s">
        <v>205</v>
      </c>
      <c r="D65" s="9" t="s">
        <v>26</v>
      </c>
      <c r="E65" s="47">
        <v>-11.79</v>
      </c>
      <c r="F65" s="47">
        <f t="shared" si="11"/>
        <v>1.500000000000006E-2</v>
      </c>
      <c r="G65" s="48">
        <v>1.500000000000006E-2</v>
      </c>
      <c r="H65" s="47">
        <f>1-G65</f>
        <v>0.98499999999999999</v>
      </c>
      <c r="I65" s="49">
        <f t="shared" si="10"/>
        <v>3.0449791333917231E-2</v>
      </c>
      <c r="J65" s="9" t="s">
        <v>155</v>
      </c>
      <c r="K65" s="50" t="s">
        <v>240</v>
      </c>
      <c r="L65" s="43" t="s">
        <v>222</v>
      </c>
      <c r="M65" s="15"/>
      <c r="N65" s="15"/>
    </row>
    <row r="66" spans="1:14">
      <c r="A66" s="9" t="s">
        <v>43</v>
      </c>
      <c r="B66" s="9" t="s">
        <v>31</v>
      </c>
      <c r="C66" s="9" t="s">
        <v>205</v>
      </c>
      <c r="D66" s="9" t="s">
        <v>44</v>
      </c>
      <c r="E66" s="47">
        <v>-14.25</v>
      </c>
      <c r="F66" s="47">
        <f t="shared" si="11"/>
        <v>-0.16071428571428573</v>
      </c>
      <c r="G66" s="48">
        <v>0</v>
      </c>
      <c r="H66" s="47">
        <v>1</v>
      </c>
      <c r="I66" s="49">
        <f t="shared" si="10"/>
        <v>0</v>
      </c>
      <c r="J66" s="9" t="s">
        <v>156</v>
      </c>
      <c r="K66" s="50" t="s">
        <v>241</v>
      </c>
      <c r="L66" s="43" t="s">
        <v>222</v>
      </c>
      <c r="M66" s="15"/>
      <c r="N66" s="15"/>
    </row>
    <row r="67" spans="1:14">
      <c r="A67" s="9" t="s">
        <v>45</v>
      </c>
      <c r="B67" s="9" t="s">
        <v>31</v>
      </c>
      <c r="C67" s="9" t="s">
        <v>205</v>
      </c>
      <c r="D67" s="9" t="s">
        <v>44</v>
      </c>
      <c r="E67" s="47">
        <v>-13.43</v>
      </c>
      <c r="F67" s="47">
        <f t="shared" si="11"/>
        <v>-0.10214285714285712</v>
      </c>
      <c r="G67" s="48">
        <v>0</v>
      </c>
      <c r="H67" s="47">
        <v>1</v>
      </c>
      <c r="I67" s="49">
        <f t="shared" si="10"/>
        <v>0</v>
      </c>
      <c r="J67" s="9" t="s">
        <v>157</v>
      </c>
      <c r="K67" s="50" t="s">
        <v>242</v>
      </c>
      <c r="L67" s="43" t="s">
        <v>222</v>
      </c>
      <c r="M67" s="15"/>
      <c r="N67" s="15"/>
    </row>
    <row r="68" spans="1:14">
      <c r="A68" s="9" t="s">
        <v>46</v>
      </c>
      <c r="B68" s="9" t="s">
        <v>31</v>
      </c>
      <c r="C68" s="9" t="s">
        <v>205</v>
      </c>
      <c r="D68" s="9" t="s">
        <v>44</v>
      </c>
      <c r="E68" s="47">
        <v>-11.54</v>
      </c>
      <c r="F68" s="47">
        <f t="shared" si="11"/>
        <v>3.2857142857142918E-2</v>
      </c>
      <c r="G68" s="48">
        <v>3.2857142857142918E-2</v>
      </c>
      <c r="H68" s="47">
        <f>1-G68</f>
        <v>0.96714285714285708</v>
      </c>
      <c r="I68" s="49">
        <f t="shared" si="10"/>
        <v>6.7868490905683476E-2</v>
      </c>
      <c r="J68" s="9" t="s">
        <v>158</v>
      </c>
      <c r="K68" s="50" t="s">
        <v>243</v>
      </c>
      <c r="L68" s="43" t="s">
        <v>222</v>
      </c>
      <c r="M68" s="15"/>
      <c r="N68" s="15"/>
    </row>
    <row r="69" spans="1:14">
      <c r="A69" s="9" t="s">
        <v>47</v>
      </c>
      <c r="B69" s="9" t="s">
        <v>31</v>
      </c>
      <c r="C69" s="9" t="s">
        <v>205</v>
      </c>
      <c r="D69" s="9" t="s">
        <v>29</v>
      </c>
      <c r="E69" s="47">
        <v>-11.97</v>
      </c>
      <c r="F69" s="47">
        <f t="shared" si="11"/>
        <v>2.142857142857097E-3</v>
      </c>
      <c r="G69" s="48">
        <v>2.142857142857097E-3</v>
      </c>
      <c r="H69" s="47">
        <f>1-G69</f>
        <v>0.99785714285714289</v>
      </c>
      <c r="I69" s="49">
        <f t="shared" si="10"/>
        <v>4.2948978744814514E-3</v>
      </c>
      <c r="J69" s="9">
        <v>-5.0999999999999996</v>
      </c>
      <c r="K69" s="50" t="s">
        <v>244</v>
      </c>
      <c r="L69" s="43" t="s">
        <v>222</v>
      </c>
      <c r="M69" s="15"/>
      <c r="N69" s="15"/>
    </row>
    <row r="70" spans="1:14">
      <c r="A70" s="9" t="s">
        <v>48</v>
      </c>
      <c r="B70" s="9" t="s">
        <v>31</v>
      </c>
      <c r="C70" s="9" t="s">
        <v>205</v>
      </c>
      <c r="D70" s="9" t="s">
        <v>29</v>
      </c>
      <c r="E70" s="47">
        <v>-11.71</v>
      </c>
      <c r="F70" s="47">
        <f t="shared" si="11"/>
        <v>2.0714285714285654E-2</v>
      </c>
      <c r="G70" s="48">
        <v>2.0714285714285654E-2</v>
      </c>
      <c r="H70" s="47">
        <f>1-G70</f>
        <v>0.97928571428571431</v>
      </c>
      <c r="I70" s="49">
        <f t="shared" si="10"/>
        <v>4.2285967108432798E-2</v>
      </c>
      <c r="J70" s="9" t="s">
        <v>159</v>
      </c>
      <c r="K70" s="50" t="s">
        <v>245</v>
      </c>
      <c r="L70" s="43" t="s">
        <v>222</v>
      </c>
      <c r="M70" s="15"/>
      <c r="N70" s="15"/>
    </row>
    <row r="71" spans="1:14">
      <c r="A71" s="9" t="s">
        <v>49</v>
      </c>
      <c r="B71" s="9" t="s">
        <v>31</v>
      </c>
      <c r="C71" s="9" t="s">
        <v>205</v>
      </c>
      <c r="D71" s="9" t="s">
        <v>50</v>
      </c>
      <c r="E71" s="47">
        <v>-12.61</v>
      </c>
      <c r="F71" s="47">
        <f t="shared" si="11"/>
        <v>-4.3571428571428532E-2</v>
      </c>
      <c r="G71" s="48">
        <v>0</v>
      </c>
      <c r="H71" s="47">
        <v>1</v>
      </c>
      <c r="I71" s="49">
        <f t="shared" si="10"/>
        <v>0</v>
      </c>
      <c r="J71" s="9" t="s">
        <v>160</v>
      </c>
      <c r="K71" s="50" t="s">
        <v>246</v>
      </c>
      <c r="L71" s="43" t="s">
        <v>222</v>
      </c>
      <c r="M71" s="15"/>
      <c r="N71" s="15"/>
    </row>
    <row r="72" spans="1:14">
      <c r="A72" s="9" t="s">
        <v>51</v>
      </c>
      <c r="B72" s="9" t="s">
        <v>52</v>
      </c>
      <c r="C72" s="9" t="s">
        <v>205</v>
      </c>
      <c r="D72" s="9" t="s">
        <v>26</v>
      </c>
      <c r="E72" s="47">
        <v>-7.56</v>
      </c>
      <c r="F72" s="47">
        <f t="shared" si="11"/>
        <v>0.31714285714285717</v>
      </c>
      <c r="G72" s="48">
        <v>0.31714285714285717</v>
      </c>
      <c r="H72" s="47">
        <f>1-G72</f>
        <v>0.68285714285714283</v>
      </c>
      <c r="I72" s="49">
        <f t="shared" si="10"/>
        <v>0.76406209498574351</v>
      </c>
      <c r="J72" s="9" t="s">
        <v>161</v>
      </c>
      <c r="K72" s="50" t="s">
        <v>247</v>
      </c>
      <c r="L72" s="43" t="s">
        <v>222</v>
      </c>
      <c r="M72" s="15"/>
      <c r="N72" s="15"/>
    </row>
    <row r="73" spans="1:14">
      <c r="A73" s="9" t="s">
        <v>53</v>
      </c>
      <c r="B73" s="9" t="s">
        <v>31</v>
      </c>
      <c r="C73" s="9" t="s">
        <v>205</v>
      </c>
      <c r="D73" s="9" t="s">
        <v>50</v>
      </c>
      <c r="E73" s="47">
        <v>-12.66</v>
      </c>
      <c r="F73" s="47">
        <f t="shared" si="11"/>
        <v>-4.7142857142857153E-2</v>
      </c>
      <c r="G73" s="48">
        <v>0</v>
      </c>
      <c r="H73" s="47">
        <v>1</v>
      </c>
      <c r="I73" s="49">
        <f t="shared" si="10"/>
        <v>0</v>
      </c>
      <c r="J73" s="9" t="s">
        <v>162</v>
      </c>
      <c r="K73" s="50" t="s">
        <v>248</v>
      </c>
      <c r="L73" s="43" t="s">
        <v>222</v>
      </c>
      <c r="M73" s="15"/>
      <c r="N73" s="15"/>
    </row>
    <row r="74" spans="1:14">
      <c r="A74" s="9" t="s">
        <v>54</v>
      </c>
      <c r="B74" s="9" t="s">
        <v>31</v>
      </c>
      <c r="C74" s="9" t="s">
        <v>205</v>
      </c>
      <c r="D74" s="9" t="s">
        <v>29</v>
      </c>
      <c r="E74" s="47">
        <v>-11.68</v>
      </c>
      <c r="F74" s="47">
        <f t="shared" si="11"/>
        <v>2.2857142857142878E-2</v>
      </c>
      <c r="G74" s="48">
        <v>2.2857142857142878E-2</v>
      </c>
      <c r="H74" s="47">
        <f>1-G74</f>
        <v>0.97714285714285709</v>
      </c>
      <c r="I74" s="49">
        <f t="shared" si="10"/>
        <v>4.6758040810746193E-2</v>
      </c>
      <c r="J74" s="9" t="s">
        <v>163</v>
      </c>
      <c r="K74" s="50" t="s">
        <v>249</v>
      </c>
      <c r="L74" s="43" t="s">
        <v>222</v>
      </c>
      <c r="M74" s="15"/>
      <c r="N74" s="15"/>
    </row>
    <row r="75" spans="1:14">
      <c r="A75" s="9" t="s">
        <v>55</v>
      </c>
      <c r="B75" s="9" t="s">
        <v>31</v>
      </c>
      <c r="C75" s="9" t="s">
        <v>205</v>
      </c>
      <c r="D75" s="9" t="s">
        <v>26</v>
      </c>
      <c r="E75" s="47">
        <v>-11.55</v>
      </c>
      <c r="F75" s="47">
        <f t="shared" si="11"/>
        <v>3.2142857142857091E-2</v>
      </c>
      <c r="G75" s="48">
        <v>3.2142857142857091E-2</v>
      </c>
      <c r="H75" s="47">
        <f>1-G75</f>
        <v>0.96785714285714286</v>
      </c>
      <c r="I75" s="49">
        <f t="shared" si="10"/>
        <v>6.6347487826772911E-2</v>
      </c>
      <c r="J75" s="9" t="s">
        <v>164</v>
      </c>
      <c r="K75" s="50" t="s">
        <v>250</v>
      </c>
      <c r="L75" s="43" t="s">
        <v>222</v>
      </c>
      <c r="M75" s="15"/>
      <c r="N75" s="15"/>
    </row>
    <row r="76" spans="1:14">
      <c r="A76" s="9" t="s">
        <v>57</v>
      </c>
      <c r="B76" s="9" t="s">
        <v>31</v>
      </c>
      <c r="C76" s="9" t="s">
        <v>205</v>
      </c>
      <c r="D76" s="52" t="s">
        <v>26</v>
      </c>
      <c r="E76" s="47">
        <v>-12.728925398009119</v>
      </c>
      <c r="F76" s="47">
        <f>(E76+12)/14</f>
        <v>-5.2066099857794236E-2</v>
      </c>
      <c r="G76" s="48">
        <v>0</v>
      </c>
      <c r="H76" s="47">
        <v>1</v>
      </c>
      <c r="I76" s="49">
        <f t="shared" ref="I76:I91" si="12">(1/((G76^2)+(H76^2)))-1</f>
        <v>0</v>
      </c>
      <c r="J76" s="53">
        <v>-3.51</v>
      </c>
      <c r="K76" s="50">
        <v>-5.38</v>
      </c>
      <c r="L76" s="43" t="s">
        <v>222</v>
      </c>
      <c r="M76" s="15"/>
      <c r="N76" s="15"/>
    </row>
    <row r="77" spans="1:14">
      <c r="A77" s="9" t="s">
        <v>7437</v>
      </c>
      <c r="B77" s="9" t="s">
        <v>31</v>
      </c>
      <c r="C77" s="9" t="s">
        <v>205</v>
      </c>
      <c r="D77" s="52" t="s">
        <v>836</v>
      </c>
      <c r="E77" s="47">
        <v>-12.59</v>
      </c>
      <c r="F77" s="116">
        <f t="shared" ref="F77:F81" si="13">(E77+12)/14</f>
        <v>-4.2142857142857135E-2</v>
      </c>
      <c r="G77" s="48">
        <v>0</v>
      </c>
      <c r="H77" s="47">
        <v>1</v>
      </c>
      <c r="I77" s="49">
        <v>0</v>
      </c>
      <c r="J77" s="53">
        <v>-3.3</v>
      </c>
      <c r="K77" s="50">
        <v>-5.21</v>
      </c>
      <c r="L77" s="43" t="s">
        <v>7484</v>
      </c>
      <c r="M77" s="15"/>
      <c r="N77" s="15"/>
    </row>
    <row r="78" spans="1:14">
      <c r="A78" s="9" t="s">
        <v>7438</v>
      </c>
      <c r="B78" s="9" t="s">
        <v>31</v>
      </c>
      <c r="C78" s="9" t="s">
        <v>205</v>
      </c>
      <c r="D78" s="9" t="s">
        <v>836</v>
      </c>
      <c r="E78" s="47">
        <v>-14.35</v>
      </c>
      <c r="F78" s="116">
        <f t="shared" si="13"/>
        <v>-0.16785714285714284</v>
      </c>
      <c r="G78" s="48">
        <v>0</v>
      </c>
      <c r="H78" s="47">
        <v>1</v>
      </c>
      <c r="I78" s="49">
        <v>0</v>
      </c>
      <c r="J78" s="53">
        <v>-5.0999999999999996</v>
      </c>
      <c r="K78" s="50">
        <v>-7.23</v>
      </c>
      <c r="L78" s="43" t="s">
        <v>7484</v>
      </c>
      <c r="M78" s="15"/>
      <c r="N78" s="15"/>
    </row>
    <row r="79" spans="1:14">
      <c r="A79" s="9" t="s">
        <v>7439</v>
      </c>
      <c r="B79" s="9" t="s">
        <v>31</v>
      </c>
      <c r="C79" s="9" t="s">
        <v>205</v>
      </c>
      <c r="D79" s="9" t="s">
        <v>836</v>
      </c>
      <c r="E79" s="47">
        <v>-12.89</v>
      </c>
      <c r="F79" s="116">
        <f t="shared" si="13"/>
        <v>-6.3571428571428612E-2</v>
      </c>
      <c r="G79" s="48">
        <v>0</v>
      </c>
      <c r="H79" s="47">
        <v>1</v>
      </c>
      <c r="I79" s="49">
        <v>0</v>
      </c>
      <c r="J79" s="53">
        <v>-6.8</v>
      </c>
      <c r="K79" s="50">
        <v>-8.93</v>
      </c>
      <c r="L79" s="43" t="s">
        <v>7484</v>
      </c>
      <c r="M79" s="15"/>
      <c r="N79" s="15"/>
    </row>
    <row r="80" spans="1:14">
      <c r="A80" s="9" t="s">
        <v>7437</v>
      </c>
      <c r="B80" s="9" t="s">
        <v>31</v>
      </c>
      <c r="C80" s="9" t="s">
        <v>205</v>
      </c>
      <c r="D80" s="9" t="s">
        <v>836</v>
      </c>
      <c r="E80" s="47">
        <v>-12.42</v>
      </c>
      <c r="F80" s="116">
        <f t="shared" si="13"/>
        <v>-2.9999999999999995E-2</v>
      </c>
      <c r="G80" s="48">
        <v>0</v>
      </c>
      <c r="H80" s="47">
        <v>1</v>
      </c>
      <c r="I80" s="49">
        <v>0</v>
      </c>
      <c r="J80" s="53">
        <v>-4.7</v>
      </c>
      <c r="K80" s="50">
        <v>-6.6</v>
      </c>
      <c r="L80" s="43" t="s">
        <v>7484</v>
      </c>
      <c r="M80" s="15"/>
      <c r="N80" s="15"/>
    </row>
    <row r="81" spans="1:14">
      <c r="A81" s="9" t="s">
        <v>7438</v>
      </c>
      <c r="B81" s="9" t="s">
        <v>31</v>
      </c>
      <c r="C81" s="9" t="s">
        <v>205</v>
      </c>
      <c r="D81" s="9" t="s">
        <v>836</v>
      </c>
      <c r="E81" s="47">
        <v>-12.79</v>
      </c>
      <c r="F81" s="116">
        <f t="shared" si="13"/>
        <v>-5.642857142857137E-2</v>
      </c>
      <c r="G81" s="48">
        <v>0</v>
      </c>
      <c r="H81" s="47">
        <v>1</v>
      </c>
      <c r="I81" s="49">
        <v>0</v>
      </c>
      <c r="J81" s="53">
        <v>-4.5</v>
      </c>
      <c r="K81" s="50">
        <v>-6.4</v>
      </c>
      <c r="L81" s="43" t="s">
        <v>7484</v>
      </c>
      <c r="M81" s="15"/>
      <c r="N81" s="15"/>
    </row>
    <row r="82" spans="1:14">
      <c r="A82" s="9" t="s">
        <v>58</v>
      </c>
      <c r="B82" s="9" t="s">
        <v>115</v>
      </c>
      <c r="C82" s="9" t="s">
        <v>206</v>
      </c>
      <c r="D82" s="52" t="s">
        <v>26</v>
      </c>
      <c r="E82" s="47">
        <v>-12.94</v>
      </c>
      <c r="F82" s="47">
        <f t="shared" ref="F82:F91" si="14">(E82+12)/14</f>
        <v>-6.7142857142857101E-2</v>
      </c>
      <c r="G82" s="48">
        <v>0</v>
      </c>
      <c r="H82" s="47">
        <v>1</v>
      </c>
      <c r="I82" s="49">
        <f t="shared" si="12"/>
        <v>0</v>
      </c>
      <c r="J82" s="8">
        <v>-3.3273750873336256</v>
      </c>
      <c r="K82" s="50">
        <v>-5.18</v>
      </c>
      <c r="L82" s="43" t="s">
        <v>223</v>
      </c>
      <c r="M82" s="15"/>
      <c r="N82" s="15"/>
    </row>
    <row r="83" spans="1:14">
      <c r="A83" s="9" t="s">
        <v>59</v>
      </c>
      <c r="B83" s="9" t="s">
        <v>60</v>
      </c>
      <c r="C83" s="9" t="s">
        <v>206</v>
      </c>
      <c r="D83" s="9" t="s">
        <v>26</v>
      </c>
      <c r="E83" s="47">
        <v>-11.12</v>
      </c>
      <c r="F83" s="47">
        <f t="shared" si="14"/>
        <v>6.2857142857142917E-2</v>
      </c>
      <c r="G83" s="48">
        <v>6.2857142857142917E-2</v>
      </c>
      <c r="H83" s="47">
        <f>1-G83</f>
        <v>0.93714285714285706</v>
      </c>
      <c r="I83" s="49">
        <f t="shared" si="12"/>
        <v>0.13354554539734242</v>
      </c>
      <c r="J83" s="9" t="s">
        <v>165</v>
      </c>
      <c r="K83" s="50" t="s">
        <v>251</v>
      </c>
      <c r="L83" s="43" t="s">
        <v>222</v>
      </c>
      <c r="M83" s="15"/>
      <c r="N83" s="15"/>
    </row>
    <row r="84" spans="1:14">
      <c r="A84" s="9" t="s">
        <v>61</v>
      </c>
      <c r="B84" s="9" t="s">
        <v>60</v>
      </c>
      <c r="C84" s="9" t="s">
        <v>206</v>
      </c>
      <c r="D84" s="9" t="s">
        <v>2</v>
      </c>
      <c r="E84" s="47">
        <v>-12.5</v>
      </c>
      <c r="F84" s="47">
        <f t="shared" si="14"/>
        <v>-3.5714285714285712E-2</v>
      </c>
      <c r="G84" s="48">
        <v>0</v>
      </c>
      <c r="H84" s="47">
        <v>1</v>
      </c>
      <c r="I84" s="49">
        <f t="shared" si="12"/>
        <v>0</v>
      </c>
      <c r="J84" s="9" t="s">
        <v>166</v>
      </c>
      <c r="K84" s="50" t="s">
        <v>252</v>
      </c>
      <c r="L84" s="43" t="s">
        <v>222</v>
      </c>
      <c r="M84" s="15"/>
      <c r="N84" s="15"/>
    </row>
    <row r="85" spans="1:14">
      <c r="A85" s="9" t="s">
        <v>62</v>
      </c>
      <c r="B85" s="9" t="s">
        <v>60</v>
      </c>
      <c r="C85" s="9" t="s">
        <v>206</v>
      </c>
      <c r="D85" s="9" t="s">
        <v>26</v>
      </c>
      <c r="E85" s="47">
        <v>-11.42</v>
      </c>
      <c r="F85" s="47">
        <f t="shared" si="14"/>
        <v>4.1428571428571433E-2</v>
      </c>
      <c r="G85" s="48">
        <v>4.1428571428571433E-2</v>
      </c>
      <c r="H85" s="47">
        <f>1-G85</f>
        <v>0.95857142857142852</v>
      </c>
      <c r="I85" s="49">
        <f t="shared" si="12"/>
        <v>8.6276996200247424E-2</v>
      </c>
      <c r="J85" s="9" t="s">
        <v>167</v>
      </c>
      <c r="K85" s="50" t="s">
        <v>253</v>
      </c>
      <c r="L85" s="43" t="s">
        <v>222</v>
      </c>
      <c r="M85" s="15"/>
      <c r="N85" s="15"/>
    </row>
    <row r="86" spans="1:14">
      <c r="A86" s="9" t="s">
        <v>63</v>
      </c>
      <c r="B86" s="9" t="s">
        <v>60</v>
      </c>
      <c r="C86" s="9" t="s">
        <v>206</v>
      </c>
      <c r="D86" s="9" t="s">
        <v>2</v>
      </c>
      <c r="E86" s="47">
        <v>-12</v>
      </c>
      <c r="F86" s="47">
        <f t="shared" si="14"/>
        <v>0</v>
      </c>
      <c r="G86" s="48">
        <v>0</v>
      </c>
      <c r="H86" s="47">
        <f>1-G86</f>
        <v>1</v>
      </c>
      <c r="I86" s="49">
        <f t="shared" si="12"/>
        <v>0</v>
      </c>
      <c r="J86" s="9" t="s">
        <v>145</v>
      </c>
      <c r="K86" s="50" t="s">
        <v>233</v>
      </c>
      <c r="L86" s="43" t="s">
        <v>222</v>
      </c>
      <c r="M86" s="15"/>
      <c r="N86" s="15"/>
    </row>
    <row r="87" spans="1:14">
      <c r="A87" s="9" t="s">
        <v>64</v>
      </c>
      <c r="B87" s="9" t="s">
        <v>60</v>
      </c>
      <c r="C87" s="9" t="s">
        <v>206</v>
      </c>
      <c r="D87" s="9" t="s">
        <v>2</v>
      </c>
      <c r="E87" s="47">
        <v>-13.58</v>
      </c>
      <c r="F87" s="47">
        <f t="shared" si="14"/>
        <v>-0.11285714285714286</v>
      </c>
      <c r="G87" s="48">
        <v>0</v>
      </c>
      <c r="H87" s="47">
        <v>1</v>
      </c>
      <c r="I87" s="49">
        <f t="shared" si="12"/>
        <v>0</v>
      </c>
      <c r="J87" s="9" t="s">
        <v>168</v>
      </c>
      <c r="K87" s="50" t="s">
        <v>254</v>
      </c>
      <c r="L87" s="43" t="s">
        <v>222</v>
      </c>
      <c r="M87" s="15"/>
      <c r="N87" s="15"/>
    </row>
    <row r="88" spans="1:14">
      <c r="A88" s="10" t="s">
        <v>65</v>
      </c>
      <c r="B88" s="10" t="s">
        <v>66</v>
      </c>
      <c r="C88" s="10" t="s">
        <v>216</v>
      </c>
      <c r="D88" s="10" t="s">
        <v>2</v>
      </c>
      <c r="E88" s="61">
        <v>-12.9</v>
      </c>
      <c r="F88" s="61">
        <f t="shared" si="14"/>
        <v>-6.4285714285714307E-2</v>
      </c>
      <c r="G88" s="62">
        <v>0</v>
      </c>
      <c r="H88" s="61">
        <v>1</v>
      </c>
      <c r="I88" s="63">
        <f t="shared" si="12"/>
        <v>0</v>
      </c>
      <c r="J88" s="10" t="s">
        <v>169</v>
      </c>
      <c r="K88" s="64" t="s">
        <v>255</v>
      </c>
      <c r="L88" s="43" t="s">
        <v>222</v>
      </c>
      <c r="M88" s="15"/>
      <c r="N88" s="15"/>
    </row>
    <row r="89" spans="1:14">
      <c r="A89" s="10" t="s">
        <v>67</v>
      </c>
      <c r="B89" s="10" t="s">
        <v>66</v>
      </c>
      <c r="C89" s="10" t="s">
        <v>216</v>
      </c>
      <c r="D89" s="10" t="s">
        <v>2</v>
      </c>
      <c r="E89" s="61">
        <v>-13.84</v>
      </c>
      <c r="F89" s="61">
        <f t="shared" si="14"/>
        <v>-0.13142857142857142</v>
      </c>
      <c r="G89" s="62">
        <v>0</v>
      </c>
      <c r="H89" s="61">
        <v>1</v>
      </c>
      <c r="I89" s="63">
        <f t="shared" si="12"/>
        <v>0</v>
      </c>
      <c r="J89" s="10" t="s">
        <v>170</v>
      </c>
      <c r="K89" s="64" t="s">
        <v>256</v>
      </c>
      <c r="L89" s="43" t="s">
        <v>222</v>
      </c>
      <c r="M89" s="15"/>
      <c r="N89" s="15"/>
    </row>
    <row r="90" spans="1:14">
      <c r="A90" s="10" t="s">
        <v>68</v>
      </c>
      <c r="B90" s="10" t="s">
        <v>69</v>
      </c>
      <c r="C90" s="10" t="s">
        <v>217</v>
      </c>
      <c r="D90" s="10" t="s">
        <v>70</v>
      </c>
      <c r="E90" s="61">
        <v>-12.86</v>
      </c>
      <c r="F90" s="61">
        <f t="shared" si="14"/>
        <v>-6.1428571428571388E-2</v>
      </c>
      <c r="G90" s="62">
        <v>0</v>
      </c>
      <c r="H90" s="61">
        <v>1</v>
      </c>
      <c r="I90" s="63">
        <f t="shared" si="12"/>
        <v>0</v>
      </c>
      <c r="J90" s="10" t="s">
        <v>154</v>
      </c>
      <c r="K90" s="64" t="s">
        <v>257</v>
      </c>
      <c r="L90" s="43" t="s">
        <v>222</v>
      </c>
      <c r="M90" s="15"/>
      <c r="N90" s="15"/>
    </row>
    <row r="91" spans="1:14">
      <c r="A91" s="10" t="s">
        <v>68</v>
      </c>
      <c r="B91" s="10" t="s">
        <v>69</v>
      </c>
      <c r="C91" s="10" t="s">
        <v>217</v>
      </c>
      <c r="D91" s="10" t="s">
        <v>2</v>
      </c>
      <c r="E91" s="61">
        <v>-13.45</v>
      </c>
      <c r="F91" s="61">
        <f t="shared" si="14"/>
        <v>-0.10357142857142852</v>
      </c>
      <c r="G91" s="62">
        <v>0</v>
      </c>
      <c r="H91" s="61">
        <v>1</v>
      </c>
      <c r="I91" s="63">
        <f t="shared" si="12"/>
        <v>0</v>
      </c>
      <c r="J91" s="10" t="s">
        <v>171</v>
      </c>
      <c r="K91" s="64" t="s">
        <v>258</v>
      </c>
      <c r="L91" s="43" t="s">
        <v>222</v>
      </c>
      <c r="M91" s="15"/>
      <c r="N91" s="15"/>
    </row>
    <row r="92" spans="1:14">
      <c r="A92" s="10" t="s">
        <v>71</v>
      </c>
      <c r="B92" s="10" t="s">
        <v>72</v>
      </c>
      <c r="C92" s="10" t="s">
        <v>685</v>
      </c>
      <c r="D92" s="10" t="s">
        <v>2</v>
      </c>
      <c r="E92" s="61">
        <v>-12.05</v>
      </c>
      <c r="F92" s="61">
        <f>(E92+12)/14</f>
        <v>-3.5714285714286221E-3</v>
      </c>
      <c r="G92" s="62">
        <v>0</v>
      </c>
      <c r="H92" s="61">
        <v>1</v>
      </c>
      <c r="I92" s="63">
        <v>0</v>
      </c>
      <c r="J92" s="10">
        <v>-6.2</v>
      </c>
      <c r="K92" s="64">
        <v>-8.26</v>
      </c>
      <c r="L92" s="43" t="s">
        <v>223</v>
      </c>
      <c r="M92" s="15"/>
      <c r="N92" s="15"/>
    </row>
    <row r="93" spans="1:14">
      <c r="A93" s="10" t="s">
        <v>73</v>
      </c>
      <c r="B93" s="10" t="s">
        <v>74</v>
      </c>
      <c r="C93" s="10" t="s">
        <v>217</v>
      </c>
      <c r="D93" s="10" t="s">
        <v>2</v>
      </c>
      <c r="E93" s="61">
        <v>-11.71</v>
      </c>
      <c r="F93" s="61">
        <f>(E93+12)/14</f>
        <v>2.0714285714285654E-2</v>
      </c>
      <c r="G93" s="62">
        <v>2.0714285714285654E-2</v>
      </c>
      <c r="H93" s="61">
        <f>1-G93</f>
        <v>0.97928571428571431</v>
      </c>
      <c r="I93" s="63">
        <f t="shared" ref="I93:I97" si="15">(1/((G93^2)+(H93^2)))-1</f>
        <v>4.2285967108432798E-2</v>
      </c>
      <c r="J93" s="10">
        <v>-3.83</v>
      </c>
      <c r="K93" s="64">
        <v>-5.72</v>
      </c>
      <c r="L93" s="43" t="s">
        <v>222</v>
      </c>
      <c r="M93" s="15"/>
      <c r="N93" s="15"/>
    </row>
    <row r="94" spans="1:14">
      <c r="A94" s="10" t="s">
        <v>75</v>
      </c>
      <c r="B94" s="10" t="s">
        <v>76</v>
      </c>
      <c r="C94" s="10" t="s">
        <v>218</v>
      </c>
      <c r="D94" s="10" t="s">
        <v>2</v>
      </c>
      <c r="E94" s="61">
        <v>-14.41</v>
      </c>
      <c r="F94" s="61">
        <f t="shared" ref="F94:F103" si="16">(E94+12)/14</f>
        <v>-0.17214285714285715</v>
      </c>
      <c r="G94" s="62">
        <v>0</v>
      </c>
      <c r="H94" s="61">
        <v>1</v>
      </c>
      <c r="I94" s="63">
        <f t="shared" si="15"/>
        <v>0</v>
      </c>
      <c r="J94" s="10" t="s">
        <v>172</v>
      </c>
      <c r="K94" s="64" t="s">
        <v>259</v>
      </c>
      <c r="L94" s="43" t="s">
        <v>222</v>
      </c>
      <c r="M94" s="15"/>
      <c r="N94" s="15"/>
    </row>
    <row r="95" spans="1:14">
      <c r="A95" s="10" t="s">
        <v>77</v>
      </c>
      <c r="B95" s="10" t="s">
        <v>78</v>
      </c>
      <c r="C95" s="10" t="s">
        <v>218</v>
      </c>
      <c r="D95" s="10" t="s">
        <v>70</v>
      </c>
      <c r="E95" s="61">
        <v>-15.23</v>
      </c>
      <c r="F95" s="61">
        <f t="shared" si="16"/>
        <v>-0.23071428571428573</v>
      </c>
      <c r="G95" s="62">
        <v>0</v>
      </c>
      <c r="H95" s="61">
        <v>1</v>
      </c>
      <c r="I95" s="63">
        <f t="shared" si="15"/>
        <v>0</v>
      </c>
      <c r="J95" s="10" t="s">
        <v>173</v>
      </c>
      <c r="K95" s="64" t="s">
        <v>260</v>
      </c>
      <c r="L95" s="43" t="s">
        <v>222</v>
      </c>
      <c r="M95" s="15"/>
      <c r="N95" s="15"/>
    </row>
    <row r="96" spans="1:14">
      <c r="A96" s="10" t="s">
        <v>79</v>
      </c>
      <c r="B96" s="10" t="s">
        <v>78</v>
      </c>
      <c r="C96" s="10" t="s">
        <v>218</v>
      </c>
      <c r="D96" s="10" t="s">
        <v>70</v>
      </c>
      <c r="E96" s="61">
        <v>-14.73</v>
      </c>
      <c r="F96" s="61">
        <f t="shared" si="16"/>
        <v>-0.19500000000000003</v>
      </c>
      <c r="G96" s="62">
        <v>0</v>
      </c>
      <c r="H96" s="61">
        <v>1</v>
      </c>
      <c r="I96" s="63">
        <f t="shared" si="15"/>
        <v>0</v>
      </c>
      <c r="J96" s="10" t="s">
        <v>174</v>
      </c>
      <c r="K96" s="64" t="s">
        <v>261</v>
      </c>
      <c r="L96" s="43" t="s">
        <v>222</v>
      </c>
      <c r="M96" s="15"/>
      <c r="N96" s="15"/>
    </row>
    <row r="97" spans="1:14">
      <c r="A97" s="10" t="s">
        <v>80</v>
      </c>
      <c r="B97" s="10" t="s">
        <v>78</v>
      </c>
      <c r="C97" s="10" t="s">
        <v>218</v>
      </c>
      <c r="D97" s="10" t="s">
        <v>70</v>
      </c>
      <c r="E97" s="61">
        <v>-14.67</v>
      </c>
      <c r="F97" s="61">
        <f t="shared" si="16"/>
        <v>-0.1907142857142857</v>
      </c>
      <c r="G97" s="62">
        <v>0</v>
      </c>
      <c r="H97" s="61">
        <v>1</v>
      </c>
      <c r="I97" s="63">
        <f t="shared" si="15"/>
        <v>0</v>
      </c>
      <c r="J97" s="10" t="s">
        <v>175</v>
      </c>
      <c r="K97" s="64" t="s">
        <v>262</v>
      </c>
      <c r="L97" s="43" t="s">
        <v>222</v>
      </c>
      <c r="M97" s="15"/>
      <c r="N97" s="15"/>
    </row>
    <row r="98" spans="1:14">
      <c r="A98" s="10" t="s">
        <v>81</v>
      </c>
      <c r="B98" s="10" t="s">
        <v>82</v>
      </c>
      <c r="C98" s="10" t="s">
        <v>218</v>
      </c>
      <c r="D98" s="10" t="s">
        <v>2</v>
      </c>
      <c r="E98" s="61">
        <v>-12.7</v>
      </c>
      <c r="F98" s="61">
        <f t="shared" si="16"/>
        <v>-4.9999999999999947E-2</v>
      </c>
      <c r="G98" s="62">
        <v>0</v>
      </c>
      <c r="H98" s="61">
        <v>1</v>
      </c>
      <c r="I98" s="63">
        <f t="shared" ref="I98:I103" si="17">(1/((G98^2)+(H98^2)))-1</f>
        <v>0</v>
      </c>
      <c r="J98" s="10" t="s">
        <v>176</v>
      </c>
      <c r="K98" s="64" t="s">
        <v>263</v>
      </c>
      <c r="L98" s="43" t="s">
        <v>222</v>
      </c>
      <c r="M98" s="15"/>
      <c r="N98" s="15"/>
    </row>
    <row r="99" spans="1:14">
      <c r="A99" s="10" t="s">
        <v>81</v>
      </c>
      <c r="B99" s="10" t="s">
        <v>82</v>
      </c>
      <c r="C99" s="10" t="s">
        <v>218</v>
      </c>
      <c r="D99" s="10" t="s">
        <v>2</v>
      </c>
      <c r="E99" s="61">
        <v>-13.1</v>
      </c>
      <c r="F99" s="61">
        <f t="shared" si="16"/>
        <v>-7.8571428571428542E-2</v>
      </c>
      <c r="G99" s="62">
        <v>0</v>
      </c>
      <c r="H99" s="61">
        <v>1</v>
      </c>
      <c r="I99" s="63">
        <f t="shared" si="17"/>
        <v>0</v>
      </c>
      <c r="J99" s="10" t="s">
        <v>177</v>
      </c>
      <c r="K99" s="64" t="s">
        <v>264</v>
      </c>
      <c r="L99" s="43" t="s">
        <v>222</v>
      </c>
      <c r="M99" s="15"/>
      <c r="N99" s="15"/>
    </row>
    <row r="100" spans="1:14">
      <c r="A100" s="10" t="s">
        <v>83</v>
      </c>
      <c r="B100" s="10" t="s">
        <v>84</v>
      </c>
      <c r="C100" s="10" t="s">
        <v>218</v>
      </c>
      <c r="D100" s="10" t="s">
        <v>2</v>
      </c>
      <c r="E100" s="61">
        <v>-13.9</v>
      </c>
      <c r="F100" s="61">
        <f t="shared" si="16"/>
        <v>-0.13571428571428573</v>
      </c>
      <c r="G100" s="62">
        <v>0</v>
      </c>
      <c r="H100" s="61">
        <v>1</v>
      </c>
      <c r="I100" s="63">
        <f t="shared" si="17"/>
        <v>0</v>
      </c>
      <c r="J100" s="10" t="s">
        <v>145</v>
      </c>
      <c r="K100" s="64" t="s">
        <v>233</v>
      </c>
      <c r="L100" s="43" t="s">
        <v>222</v>
      </c>
      <c r="M100" s="15"/>
      <c r="N100" s="15"/>
    </row>
    <row r="101" spans="1:14">
      <c r="A101" s="10" t="s">
        <v>85</v>
      </c>
      <c r="B101" s="10" t="s">
        <v>86</v>
      </c>
      <c r="C101" s="10" t="s">
        <v>218</v>
      </c>
      <c r="D101" s="10" t="s">
        <v>2</v>
      </c>
      <c r="E101" s="61">
        <v>-13.319517365355274</v>
      </c>
      <c r="F101" s="61">
        <f t="shared" si="16"/>
        <v>-9.4251240382519599E-2</v>
      </c>
      <c r="G101" s="62">
        <v>0</v>
      </c>
      <c r="H101" s="61">
        <v>1</v>
      </c>
      <c r="I101" s="63">
        <f t="shared" si="17"/>
        <v>0</v>
      </c>
      <c r="J101" s="11">
        <v>-5.1789891398837371</v>
      </c>
      <c r="K101" s="64">
        <v>-7.17</v>
      </c>
      <c r="L101" s="43" t="s">
        <v>222</v>
      </c>
      <c r="M101" s="15"/>
      <c r="N101" s="15"/>
    </row>
    <row r="102" spans="1:14">
      <c r="A102" s="10" t="s">
        <v>87</v>
      </c>
      <c r="B102" s="10" t="s">
        <v>88</v>
      </c>
      <c r="C102" s="10" t="s">
        <v>218</v>
      </c>
      <c r="D102" s="10" t="s">
        <v>29</v>
      </c>
      <c r="E102" s="61">
        <v>-12.784957711889541</v>
      </c>
      <c r="F102" s="61">
        <f t="shared" si="16"/>
        <v>-5.6068407992110103E-2</v>
      </c>
      <c r="G102" s="62">
        <v>0</v>
      </c>
      <c r="H102" s="61">
        <v>1</v>
      </c>
      <c r="I102" s="63">
        <f t="shared" si="17"/>
        <v>0</v>
      </c>
      <c r="J102" s="11">
        <v>-4.0437594418896001</v>
      </c>
      <c r="K102" s="64">
        <v>-5.94</v>
      </c>
      <c r="L102" s="43" t="s">
        <v>222</v>
      </c>
      <c r="M102" s="15"/>
      <c r="N102" s="15"/>
    </row>
    <row r="103" spans="1:14">
      <c r="A103" s="10" t="s">
        <v>89</v>
      </c>
      <c r="B103" s="10" t="s">
        <v>88</v>
      </c>
      <c r="C103" s="10" t="s">
        <v>218</v>
      </c>
      <c r="D103" s="10" t="s">
        <v>29</v>
      </c>
      <c r="E103" s="61">
        <v>-12.381054718867777</v>
      </c>
      <c r="F103" s="61">
        <f t="shared" si="16"/>
        <v>-2.721819420484119E-2</v>
      </c>
      <c r="G103" s="62">
        <v>0</v>
      </c>
      <c r="H103" s="61">
        <v>1</v>
      </c>
      <c r="I103" s="63">
        <f t="shared" si="17"/>
        <v>0</v>
      </c>
      <c r="J103" s="11">
        <v>-4.8256681403123318</v>
      </c>
      <c r="K103" s="64">
        <v>-6.79</v>
      </c>
      <c r="L103" s="43" t="s">
        <v>222</v>
      </c>
      <c r="M103" s="15"/>
      <c r="N103" s="15"/>
    </row>
    <row r="104" spans="1:14">
      <c r="A104" s="10" t="s">
        <v>90</v>
      </c>
      <c r="B104" s="10" t="s">
        <v>91</v>
      </c>
      <c r="C104" s="10" t="s">
        <v>218</v>
      </c>
      <c r="D104" s="10" t="s">
        <v>29</v>
      </c>
      <c r="E104" s="61">
        <v>-12.66</v>
      </c>
      <c r="F104" s="61">
        <f>(E104+12)/14</f>
        <v>-4.7142857142857153E-2</v>
      </c>
      <c r="G104" s="62">
        <v>0</v>
      </c>
      <c r="H104" s="61">
        <v>1</v>
      </c>
      <c r="I104" s="63">
        <f t="shared" ref="I104:I118" si="18">(1/((G104^2)+(H104^2)))-1</f>
        <v>0</v>
      </c>
      <c r="J104" s="10" t="s">
        <v>178</v>
      </c>
      <c r="K104" s="64" t="s">
        <v>265</v>
      </c>
      <c r="L104" s="43" t="s">
        <v>222</v>
      </c>
      <c r="M104" s="15"/>
      <c r="N104" s="15"/>
    </row>
    <row r="105" spans="1:14">
      <c r="A105" s="10" t="s">
        <v>92</v>
      </c>
      <c r="B105" s="10" t="s">
        <v>91</v>
      </c>
      <c r="C105" s="10" t="s">
        <v>218</v>
      </c>
      <c r="D105" s="10" t="s">
        <v>8</v>
      </c>
      <c r="E105" s="61">
        <v>-13.18</v>
      </c>
      <c r="F105" s="61">
        <f t="shared" ref="F105:F118" si="19">(E105+12)/14</f>
        <v>-8.4285714285714269E-2</v>
      </c>
      <c r="G105" s="62">
        <v>0</v>
      </c>
      <c r="H105" s="61">
        <v>1</v>
      </c>
      <c r="I105" s="63">
        <f t="shared" si="18"/>
        <v>0</v>
      </c>
      <c r="J105" s="10" t="s">
        <v>179</v>
      </c>
      <c r="K105" s="64" t="s">
        <v>266</v>
      </c>
      <c r="L105" s="43" t="s">
        <v>222</v>
      </c>
      <c r="M105" s="15"/>
      <c r="N105" s="15"/>
    </row>
    <row r="106" spans="1:14">
      <c r="A106" s="10" t="s">
        <v>93</v>
      </c>
      <c r="B106" s="10" t="s">
        <v>94</v>
      </c>
      <c r="C106" s="10" t="s">
        <v>218</v>
      </c>
      <c r="D106" s="10" t="s">
        <v>29</v>
      </c>
      <c r="E106" s="61">
        <v>-12.11</v>
      </c>
      <c r="F106" s="61">
        <f t="shared" si="19"/>
        <v>-7.857142857142816E-3</v>
      </c>
      <c r="G106" s="62">
        <v>3.5714285714286221E-3</v>
      </c>
      <c r="H106" s="61">
        <v>1</v>
      </c>
      <c r="I106" s="63">
        <f t="shared" si="18"/>
        <v>-1.2754939350267946E-5</v>
      </c>
      <c r="J106" s="10" t="s">
        <v>136</v>
      </c>
      <c r="K106" s="64" t="s">
        <v>226</v>
      </c>
      <c r="L106" s="43" t="s">
        <v>222</v>
      </c>
      <c r="M106" s="15"/>
      <c r="N106" s="15"/>
    </row>
    <row r="107" spans="1:14">
      <c r="A107" s="10" t="s">
        <v>128</v>
      </c>
      <c r="B107" s="10" t="s">
        <v>127</v>
      </c>
      <c r="C107" s="10" t="s">
        <v>218</v>
      </c>
      <c r="D107" s="10" t="s">
        <v>5</v>
      </c>
      <c r="E107" s="61">
        <v>-13.843411623661666</v>
      </c>
      <c r="F107" s="61">
        <f t="shared" si="19"/>
        <v>-0.13167225883297615</v>
      </c>
      <c r="G107" s="62">
        <v>0</v>
      </c>
      <c r="H107" s="61">
        <v>1</v>
      </c>
      <c r="I107" s="63">
        <f t="shared" si="18"/>
        <v>0</v>
      </c>
      <c r="J107" s="11">
        <v>-2.8957944667064819</v>
      </c>
      <c r="K107" s="64">
        <v>-4.72</v>
      </c>
      <c r="L107" s="43" t="s">
        <v>225</v>
      </c>
      <c r="M107" s="15"/>
      <c r="N107" s="15"/>
    </row>
    <row r="108" spans="1:14">
      <c r="A108" s="10" t="s">
        <v>129</v>
      </c>
      <c r="B108" s="10" t="s">
        <v>127</v>
      </c>
      <c r="C108" s="10" t="s">
        <v>218</v>
      </c>
      <c r="D108" s="10" t="s">
        <v>5</v>
      </c>
      <c r="E108" s="61">
        <v>-13.877936391391332</v>
      </c>
      <c r="F108" s="61">
        <f t="shared" si="19"/>
        <v>-0.13413831367080942</v>
      </c>
      <c r="G108" s="62">
        <v>0</v>
      </c>
      <c r="H108" s="61">
        <v>1</v>
      </c>
      <c r="I108" s="63">
        <f t="shared" si="18"/>
        <v>0</v>
      </c>
      <c r="J108" s="11">
        <v>-4.476579026622133</v>
      </c>
      <c r="K108" s="64">
        <v>-6.42</v>
      </c>
      <c r="L108" s="43" t="s">
        <v>225</v>
      </c>
      <c r="M108" s="15"/>
      <c r="N108" s="15"/>
    </row>
    <row r="109" spans="1:14">
      <c r="A109" s="10" t="s">
        <v>95</v>
      </c>
      <c r="B109" s="10" t="s">
        <v>96</v>
      </c>
      <c r="C109" s="10" t="s">
        <v>218</v>
      </c>
      <c r="D109" s="10" t="s">
        <v>5</v>
      </c>
      <c r="E109" s="61">
        <v>-13.73</v>
      </c>
      <c r="F109" s="61">
        <f t="shared" si="19"/>
        <v>-0.1235714285714286</v>
      </c>
      <c r="G109" s="62">
        <v>0</v>
      </c>
      <c r="H109" s="61">
        <v>1</v>
      </c>
      <c r="I109" s="63">
        <f t="shared" si="18"/>
        <v>0</v>
      </c>
      <c r="J109" s="10" t="s">
        <v>180</v>
      </c>
      <c r="K109" s="64" t="s">
        <v>267</v>
      </c>
      <c r="L109" s="43" t="s">
        <v>222</v>
      </c>
      <c r="M109" s="15"/>
      <c r="N109" s="15"/>
    </row>
    <row r="110" spans="1:14">
      <c r="A110" s="10" t="s">
        <v>97</v>
      </c>
      <c r="B110" s="10" t="s">
        <v>96</v>
      </c>
      <c r="C110" s="10" t="s">
        <v>218</v>
      </c>
      <c r="D110" s="10" t="s">
        <v>5</v>
      </c>
      <c r="E110" s="61">
        <v>-13.34</v>
      </c>
      <c r="F110" s="61">
        <f t="shared" si="19"/>
        <v>-9.571428571428571E-2</v>
      </c>
      <c r="G110" s="62">
        <v>0</v>
      </c>
      <c r="H110" s="61">
        <v>1</v>
      </c>
      <c r="I110" s="63">
        <f t="shared" si="18"/>
        <v>0</v>
      </c>
      <c r="J110" s="10" t="s">
        <v>181</v>
      </c>
      <c r="K110" s="64" t="s">
        <v>268</v>
      </c>
      <c r="L110" s="43" t="s">
        <v>222</v>
      </c>
      <c r="M110" s="15"/>
      <c r="N110" s="15"/>
    </row>
    <row r="111" spans="1:14">
      <c r="A111" s="10" t="s">
        <v>98</v>
      </c>
      <c r="B111" s="10" t="s">
        <v>96</v>
      </c>
      <c r="C111" s="10" t="s">
        <v>218</v>
      </c>
      <c r="D111" s="10" t="s">
        <v>5</v>
      </c>
      <c r="E111" s="61">
        <v>-13.618670119590078</v>
      </c>
      <c r="F111" s="61">
        <f t="shared" si="19"/>
        <v>-0.11561929425643415</v>
      </c>
      <c r="G111" s="62">
        <v>0</v>
      </c>
      <c r="H111" s="61">
        <v>1</v>
      </c>
      <c r="I111" s="63">
        <f t="shared" si="18"/>
        <v>0</v>
      </c>
      <c r="J111" s="11">
        <v>-4.267422901750721</v>
      </c>
      <c r="K111" s="64">
        <v>-6.19</v>
      </c>
      <c r="L111" s="43" t="s">
        <v>222</v>
      </c>
      <c r="M111" s="15"/>
      <c r="N111" s="15"/>
    </row>
    <row r="112" spans="1:14">
      <c r="A112" s="10" t="s">
        <v>99</v>
      </c>
      <c r="B112" s="10" t="s">
        <v>100</v>
      </c>
      <c r="C112" s="10" t="s">
        <v>219</v>
      </c>
      <c r="D112" s="10" t="s">
        <v>8</v>
      </c>
      <c r="E112" s="61">
        <v>-13.33</v>
      </c>
      <c r="F112" s="61">
        <f t="shared" si="19"/>
        <v>-9.5000000000000001E-2</v>
      </c>
      <c r="G112" s="62">
        <v>0</v>
      </c>
      <c r="H112" s="61">
        <v>1</v>
      </c>
      <c r="I112" s="63">
        <f t="shared" si="18"/>
        <v>0</v>
      </c>
      <c r="J112" s="10" t="s">
        <v>182</v>
      </c>
      <c r="K112" s="64" t="s">
        <v>243</v>
      </c>
      <c r="L112" s="43" t="s">
        <v>222</v>
      </c>
      <c r="M112" s="15"/>
      <c r="N112" s="15"/>
    </row>
    <row r="113" spans="1:18">
      <c r="A113" s="10" t="s">
        <v>101</v>
      </c>
      <c r="B113" s="10" t="s">
        <v>102</v>
      </c>
      <c r="C113" s="10" t="s">
        <v>219</v>
      </c>
      <c r="D113" s="10" t="s">
        <v>2</v>
      </c>
      <c r="E113" s="61">
        <v>-13.12</v>
      </c>
      <c r="F113" s="61">
        <f t="shared" si="19"/>
        <v>-7.9999999999999946E-2</v>
      </c>
      <c r="G113" s="62">
        <v>0</v>
      </c>
      <c r="H113" s="61">
        <v>1</v>
      </c>
      <c r="I113" s="63">
        <f t="shared" si="18"/>
        <v>0</v>
      </c>
      <c r="J113" s="10" t="s">
        <v>169</v>
      </c>
      <c r="K113" s="64" t="s">
        <v>255</v>
      </c>
      <c r="L113" s="43" t="s">
        <v>222</v>
      </c>
      <c r="M113" s="15"/>
      <c r="N113" s="15"/>
    </row>
    <row r="114" spans="1:18">
      <c r="A114" s="10" t="s">
        <v>103</v>
      </c>
      <c r="B114" s="10" t="s">
        <v>102</v>
      </c>
      <c r="C114" s="10" t="s">
        <v>219</v>
      </c>
      <c r="D114" s="10" t="s">
        <v>8</v>
      </c>
      <c r="E114" s="61">
        <v>-13.68</v>
      </c>
      <c r="F114" s="61">
        <f t="shared" si="19"/>
        <v>-0.11999999999999998</v>
      </c>
      <c r="G114" s="62">
        <v>0</v>
      </c>
      <c r="H114" s="61">
        <v>1</v>
      </c>
      <c r="I114" s="63">
        <f t="shared" si="18"/>
        <v>0</v>
      </c>
      <c r="J114" s="10" t="s">
        <v>183</v>
      </c>
      <c r="K114" s="64" t="s">
        <v>269</v>
      </c>
      <c r="L114" s="43" t="s">
        <v>222</v>
      </c>
      <c r="M114" s="15"/>
      <c r="N114" s="15"/>
    </row>
    <row r="115" spans="1:18">
      <c r="A115" s="10" t="s">
        <v>104</v>
      </c>
      <c r="B115" s="10" t="s">
        <v>102</v>
      </c>
      <c r="C115" s="10" t="s">
        <v>219</v>
      </c>
      <c r="D115" s="10" t="s">
        <v>2</v>
      </c>
      <c r="E115" s="61">
        <v>-12.02</v>
      </c>
      <c r="F115" s="61">
        <f t="shared" si="19"/>
        <v>-1.4285714285713982E-3</v>
      </c>
      <c r="G115" s="62">
        <v>0</v>
      </c>
      <c r="H115" s="61">
        <f>1-G115</f>
        <v>1</v>
      </c>
      <c r="I115" s="63">
        <f t="shared" si="18"/>
        <v>0</v>
      </c>
      <c r="J115" s="10" t="s">
        <v>184</v>
      </c>
      <c r="K115" s="64" t="s">
        <v>270</v>
      </c>
      <c r="L115" s="43" t="s">
        <v>222</v>
      </c>
      <c r="M115" s="15"/>
      <c r="N115" s="15"/>
    </row>
    <row r="116" spans="1:18">
      <c r="A116" s="10" t="s">
        <v>105</v>
      </c>
      <c r="B116" s="10" t="s">
        <v>835</v>
      </c>
      <c r="C116" s="10" t="s">
        <v>220</v>
      </c>
      <c r="D116" s="10" t="s">
        <v>2</v>
      </c>
      <c r="E116" s="61">
        <v>-13.64</v>
      </c>
      <c r="F116" s="61">
        <f t="shared" si="19"/>
        <v>-0.11714285714285719</v>
      </c>
      <c r="G116" s="62">
        <v>0</v>
      </c>
      <c r="H116" s="61">
        <v>1</v>
      </c>
      <c r="I116" s="63">
        <f t="shared" si="18"/>
        <v>0</v>
      </c>
      <c r="J116" s="10" t="s">
        <v>185</v>
      </c>
      <c r="K116" s="64" t="s">
        <v>271</v>
      </c>
      <c r="L116" s="43" t="s">
        <v>222</v>
      </c>
      <c r="M116" s="15"/>
      <c r="N116" s="15"/>
    </row>
    <row r="117" spans="1:18">
      <c r="A117" s="10" t="s">
        <v>106</v>
      </c>
      <c r="B117" s="10" t="s">
        <v>835</v>
      </c>
      <c r="C117" s="10" t="s">
        <v>220</v>
      </c>
      <c r="D117" s="10" t="s">
        <v>8</v>
      </c>
      <c r="E117" s="61">
        <v>-13.2</v>
      </c>
      <c r="F117" s="61">
        <f t="shared" si="19"/>
        <v>-8.571428571428566E-2</v>
      </c>
      <c r="G117" s="62">
        <v>0</v>
      </c>
      <c r="H117" s="61">
        <v>1</v>
      </c>
      <c r="I117" s="63">
        <f t="shared" si="18"/>
        <v>0</v>
      </c>
      <c r="J117" s="10" t="s">
        <v>183</v>
      </c>
      <c r="K117" s="64" t="s">
        <v>269</v>
      </c>
      <c r="L117" s="43" t="s">
        <v>222</v>
      </c>
      <c r="M117" s="15"/>
      <c r="N117" s="15"/>
    </row>
    <row r="118" spans="1:18">
      <c r="A118" s="10" t="s">
        <v>131</v>
      </c>
      <c r="B118" s="10" t="s">
        <v>130</v>
      </c>
      <c r="C118" s="10" t="s">
        <v>220</v>
      </c>
      <c r="D118" s="10" t="s">
        <v>26</v>
      </c>
      <c r="E118" s="11">
        <v>-13.130098058916101</v>
      </c>
      <c r="F118" s="61">
        <f t="shared" si="19"/>
        <v>-8.0721289922578626E-2</v>
      </c>
      <c r="G118" s="65">
        <v>0</v>
      </c>
      <c r="H118" s="66">
        <v>1</v>
      </c>
      <c r="I118" s="67">
        <f t="shared" si="18"/>
        <v>0</v>
      </c>
      <c r="J118" s="11">
        <v>-4.0553717783660828</v>
      </c>
      <c r="K118" s="64">
        <v>-5.96</v>
      </c>
      <c r="L118" s="43" t="s">
        <v>225</v>
      </c>
      <c r="M118" s="15"/>
      <c r="N118" s="15"/>
    </row>
    <row r="119" spans="1:18">
      <c r="A119" s="5"/>
      <c r="B119" s="5"/>
      <c r="C119" s="5"/>
      <c r="D119" s="30"/>
      <c r="E119" s="6"/>
      <c r="F119" s="4"/>
      <c r="G119" s="4"/>
      <c r="H119" s="4"/>
      <c r="I119" s="68"/>
      <c r="J119" s="6"/>
      <c r="K119" s="69"/>
      <c r="L119" s="43"/>
      <c r="M119" s="15"/>
      <c r="N119" s="15"/>
    </row>
    <row r="120" spans="1:18">
      <c r="D120" s="43"/>
      <c r="E120" s="43"/>
      <c r="F120" s="43"/>
      <c r="G120" s="43"/>
      <c r="H120" s="43"/>
      <c r="I120" s="70"/>
      <c r="J120" s="43"/>
      <c r="K120" s="69"/>
      <c r="L120" s="71"/>
      <c r="M120" s="71"/>
      <c r="N120" s="70"/>
      <c r="O120" s="43"/>
      <c r="P120" s="43"/>
      <c r="Q120" s="43"/>
      <c r="R120" s="43"/>
    </row>
    <row r="121" spans="1:18">
      <c r="A121" s="5"/>
      <c r="B121" s="5"/>
      <c r="D121" s="43"/>
      <c r="E121" s="43"/>
      <c r="F121" s="43"/>
      <c r="G121" s="43"/>
      <c r="H121" s="43"/>
      <c r="I121" s="70"/>
      <c r="J121" s="43"/>
      <c r="K121" s="69"/>
      <c r="L121" s="71"/>
      <c r="M121" s="71"/>
      <c r="N121" s="70"/>
      <c r="O121" s="43"/>
      <c r="P121" s="43"/>
      <c r="Q121" s="43"/>
      <c r="R121" s="43"/>
    </row>
    <row r="122" spans="1:18">
      <c r="A122" s="5"/>
      <c r="B122" s="5"/>
      <c r="D122" s="43"/>
      <c r="E122" s="43"/>
      <c r="F122" s="43"/>
      <c r="G122" s="43"/>
      <c r="H122" s="43"/>
      <c r="I122" s="70"/>
      <c r="J122" s="43"/>
      <c r="K122" s="69"/>
      <c r="L122" s="71"/>
      <c r="M122" s="71"/>
      <c r="N122" s="70"/>
      <c r="O122" s="43"/>
      <c r="P122" s="43"/>
      <c r="Q122" s="43"/>
      <c r="R122" s="43"/>
    </row>
    <row r="123" spans="1:18">
      <c r="D123" s="43"/>
      <c r="E123" s="43"/>
      <c r="F123" s="43"/>
      <c r="G123" s="43"/>
      <c r="H123" s="43"/>
      <c r="I123" s="70"/>
      <c r="J123" s="43"/>
      <c r="K123" s="69"/>
      <c r="L123" s="71"/>
      <c r="M123" s="71"/>
      <c r="N123" s="70"/>
      <c r="O123" s="43"/>
      <c r="P123" s="43"/>
      <c r="Q123" s="43"/>
      <c r="R123" s="43"/>
    </row>
    <row r="124" spans="1:18">
      <c r="D124" s="43"/>
      <c r="E124" s="43"/>
      <c r="F124" s="43"/>
      <c r="G124" s="43"/>
      <c r="H124" s="43"/>
      <c r="I124" s="70"/>
      <c r="J124" s="43"/>
      <c r="K124" s="69"/>
      <c r="L124" s="71"/>
      <c r="M124" s="71"/>
      <c r="N124" s="70"/>
      <c r="O124" s="43"/>
      <c r="P124" s="43"/>
      <c r="Q124" s="43"/>
      <c r="R124" s="43"/>
    </row>
    <row r="125" spans="1:18">
      <c r="D125" s="43"/>
      <c r="E125" s="43"/>
      <c r="F125" s="43"/>
      <c r="G125" s="43"/>
      <c r="H125" s="43"/>
      <c r="I125" s="70"/>
      <c r="J125" s="43"/>
      <c r="K125" s="69"/>
      <c r="L125" s="71"/>
      <c r="M125" s="71"/>
      <c r="N125" s="70"/>
      <c r="O125" s="43"/>
      <c r="P125" s="43"/>
      <c r="Q125" s="43"/>
      <c r="R125" s="43"/>
    </row>
    <row r="126" spans="1:18">
      <c r="D126" s="43"/>
      <c r="E126" s="43"/>
      <c r="F126" s="43"/>
      <c r="G126" s="43"/>
      <c r="H126" s="43"/>
      <c r="I126" s="70"/>
      <c r="J126" s="43"/>
      <c r="K126" s="69"/>
      <c r="L126" s="71"/>
      <c r="M126" s="71"/>
      <c r="N126" s="70"/>
      <c r="O126" s="43"/>
      <c r="P126" s="43"/>
      <c r="Q126" s="43"/>
      <c r="R126" s="43"/>
    </row>
    <row r="127" spans="1:18">
      <c r="D127" s="43"/>
      <c r="E127" s="43"/>
      <c r="F127" s="43"/>
      <c r="G127" s="43"/>
      <c r="H127" s="43"/>
      <c r="I127" s="70"/>
      <c r="J127" s="43"/>
      <c r="K127" s="69"/>
      <c r="L127" s="71"/>
      <c r="M127" s="71"/>
      <c r="N127" s="70"/>
      <c r="O127" s="43"/>
      <c r="P127" s="43"/>
      <c r="Q127" s="43"/>
      <c r="R127" s="43"/>
    </row>
    <row r="128" spans="1:18">
      <c r="D128" s="43"/>
      <c r="E128" s="43"/>
      <c r="F128" s="43"/>
      <c r="G128" s="43"/>
      <c r="H128" s="43"/>
      <c r="I128" s="70"/>
      <c r="J128" s="43"/>
      <c r="K128" s="69"/>
      <c r="L128" s="71"/>
      <c r="M128" s="71"/>
      <c r="N128" s="70"/>
      <c r="O128" s="43"/>
      <c r="P128" s="43"/>
      <c r="Q128" s="43"/>
      <c r="R128" s="43"/>
    </row>
    <row r="129" spans="4:18">
      <c r="D129" s="43"/>
      <c r="E129" s="43"/>
      <c r="F129" s="43"/>
      <c r="G129" s="43"/>
      <c r="H129" s="43"/>
      <c r="I129" s="70"/>
      <c r="J129" s="43"/>
      <c r="K129" s="69"/>
      <c r="L129" s="71"/>
      <c r="M129" s="71"/>
      <c r="N129" s="70"/>
      <c r="O129" s="43"/>
      <c r="P129" s="43"/>
      <c r="Q129" s="43"/>
      <c r="R129" s="43"/>
    </row>
    <row r="130" spans="4:18">
      <c r="D130" s="43"/>
      <c r="E130" s="43"/>
      <c r="F130" s="43"/>
      <c r="G130" s="43"/>
      <c r="H130" s="43"/>
      <c r="I130" s="70"/>
      <c r="J130" s="43"/>
      <c r="K130" s="69"/>
      <c r="L130" s="71"/>
      <c r="M130" s="71"/>
      <c r="N130" s="70"/>
      <c r="O130" s="43"/>
      <c r="P130" s="43"/>
      <c r="Q130" s="43"/>
      <c r="R130" s="43"/>
    </row>
    <row r="131" spans="4:18">
      <c r="D131" s="43"/>
      <c r="E131" s="43"/>
      <c r="F131" s="43"/>
      <c r="G131" s="43"/>
      <c r="H131" s="43"/>
      <c r="I131" s="70"/>
      <c r="J131" s="43"/>
      <c r="K131" s="69"/>
      <c r="L131" s="71"/>
      <c r="M131" s="71"/>
      <c r="N131" s="70"/>
      <c r="O131" s="43"/>
      <c r="P131" s="43"/>
      <c r="Q131" s="43"/>
      <c r="R131" s="43"/>
    </row>
    <row r="132" spans="4:18">
      <c r="D132" s="43"/>
      <c r="E132" s="43"/>
      <c r="F132" s="43"/>
      <c r="G132" s="43"/>
      <c r="H132" s="43"/>
      <c r="I132" s="70"/>
      <c r="J132" s="43"/>
      <c r="K132" s="69"/>
      <c r="L132" s="71"/>
      <c r="M132" s="71"/>
      <c r="N132" s="70"/>
      <c r="O132" s="43"/>
      <c r="P132" s="43"/>
      <c r="Q132" s="43"/>
      <c r="R132" s="43"/>
    </row>
    <row r="133" spans="4:18">
      <c r="D133" s="43"/>
      <c r="E133" s="43"/>
      <c r="F133" s="43"/>
      <c r="G133" s="43"/>
      <c r="H133" s="43"/>
      <c r="I133" s="70"/>
      <c r="J133" s="43"/>
      <c r="K133" s="69"/>
      <c r="L133" s="71"/>
      <c r="M133" s="71"/>
      <c r="N133" s="70"/>
      <c r="O133" s="43"/>
      <c r="P133" s="43"/>
      <c r="Q133" s="43"/>
      <c r="R133" s="43"/>
    </row>
    <row r="134" spans="4:18">
      <c r="D134" s="43"/>
      <c r="E134" s="43"/>
      <c r="F134" s="43"/>
      <c r="G134" s="43"/>
      <c r="H134" s="43"/>
      <c r="I134" s="70"/>
      <c r="J134" s="43"/>
      <c r="K134" s="69"/>
      <c r="L134" s="71"/>
      <c r="M134" s="71"/>
      <c r="N134" s="70"/>
      <c r="O134" s="43"/>
      <c r="P134" s="43"/>
      <c r="Q134" s="43"/>
      <c r="R134" s="43"/>
    </row>
    <row r="135" spans="4:18">
      <c r="D135" s="43"/>
      <c r="E135" s="43"/>
      <c r="F135" s="43"/>
      <c r="G135" s="43"/>
      <c r="H135" s="43"/>
      <c r="I135" s="70"/>
      <c r="J135" s="43"/>
      <c r="K135" s="69"/>
      <c r="L135" s="71"/>
      <c r="M135" s="71"/>
      <c r="N135" s="70"/>
      <c r="O135" s="43"/>
      <c r="P135" s="43"/>
      <c r="Q135" s="43"/>
      <c r="R135" s="43"/>
    </row>
    <row r="136" spans="4:18">
      <c r="D136" s="43"/>
      <c r="E136" s="43"/>
      <c r="F136" s="43"/>
      <c r="G136" s="43"/>
      <c r="H136" s="43"/>
      <c r="I136" s="70"/>
      <c r="J136" s="43"/>
      <c r="K136" s="69"/>
      <c r="L136" s="71"/>
      <c r="M136" s="71"/>
      <c r="N136" s="70"/>
      <c r="O136" s="43"/>
      <c r="P136" s="43"/>
      <c r="Q136" s="43"/>
      <c r="R136" s="43"/>
    </row>
    <row r="137" spans="4:18">
      <c r="D137" s="43"/>
      <c r="E137" s="43"/>
      <c r="F137" s="43"/>
      <c r="G137" s="43"/>
      <c r="H137" s="43"/>
      <c r="I137" s="70"/>
      <c r="J137" s="43"/>
      <c r="K137" s="69"/>
      <c r="L137" s="71"/>
      <c r="M137" s="71"/>
      <c r="N137" s="70"/>
      <c r="O137" s="43"/>
      <c r="P137" s="43"/>
      <c r="Q137" s="43"/>
      <c r="R137" s="43"/>
    </row>
    <row r="138" spans="4:18">
      <c r="D138" s="43"/>
      <c r="E138" s="43"/>
      <c r="F138" s="43"/>
      <c r="G138" s="43"/>
      <c r="H138" s="43"/>
      <c r="I138" s="70"/>
      <c r="J138" s="43"/>
      <c r="K138" s="69"/>
      <c r="L138" s="71"/>
      <c r="M138" s="71"/>
      <c r="N138" s="70"/>
      <c r="O138" s="43"/>
      <c r="P138" s="43"/>
      <c r="Q138" s="43"/>
      <c r="R138" s="43"/>
    </row>
    <row r="139" spans="4:18">
      <c r="D139" s="43"/>
      <c r="E139" s="43"/>
      <c r="F139" s="43"/>
      <c r="G139" s="43"/>
      <c r="H139" s="43"/>
      <c r="I139" s="70"/>
      <c r="J139" s="43"/>
      <c r="K139" s="69"/>
      <c r="L139" s="71"/>
      <c r="M139" s="71"/>
      <c r="N139" s="70"/>
      <c r="O139" s="43"/>
      <c r="P139" s="43"/>
      <c r="Q139" s="43"/>
      <c r="R139" s="43"/>
    </row>
    <row r="140" spans="4:18">
      <c r="D140" s="43"/>
      <c r="E140" s="43"/>
      <c r="F140" s="43"/>
      <c r="G140" s="43"/>
      <c r="H140" s="43"/>
      <c r="I140" s="70"/>
      <c r="J140" s="43"/>
      <c r="K140" s="69"/>
      <c r="L140" s="71"/>
      <c r="M140" s="71"/>
      <c r="N140" s="70"/>
      <c r="O140" s="43"/>
      <c r="P140" s="43"/>
      <c r="Q140" s="43"/>
      <c r="R140" s="43"/>
    </row>
    <row r="141" spans="4:18">
      <c r="D141" s="43"/>
      <c r="E141" s="43"/>
      <c r="F141" s="43"/>
      <c r="G141" s="43"/>
      <c r="H141" s="43"/>
      <c r="I141" s="70"/>
      <c r="J141" s="43"/>
      <c r="K141" s="69"/>
      <c r="L141" s="71"/>
      <c r="M141" s="71"/>
      <c r="N141" s="70"/>
      <c r="O141" s="43"/>
      <c r="P141" s="43"/>
      <c r="Q141" s="43"/>
      <c r="R141" s="43"/>
    </row>
    <row r="142" spans="4:18">
      <c r="D142" s="43"/>
      <c r="E142" s="43"/>
      <c r="F142" s="43"/>
      <c r="G142" s="43"/>
      <c r="H142" s="43"/>
      <c r="I142" s="70"/>
      <c r="J142" s="43"/>
      <c r="K142" s="69"/>
      <c r="L142" s="71"/>
      <c r="M142" s="71"/>
      <c r="N142" s="70"/>
      <c r="O142" s="43"/>
      <c r="P142" s="43"/>
      <c r="Q142" s="43"/>
      <c r="R142" s="43"/>
    </row>
    <row r="143" spans="4:18">
      <c r="D143" s="43"/>
      <c r="E143" s="43"/>
      <c r="F143" s="43"/>
      <c r="G143" s="43"/>
      <c r="H143" s="43"/>
      <c r="I143" s="70"/>
      <c r="J143" s="43"/>
      <c r="K143" s="69"/>
      <c r="L143" s="71"/>
      <c r="M143" s="71"/>
      <c r="N143" s="70"/>
      <c r="O143" s="43"/>
      <c r="P143" s="43"/>
      <c r="Q143" s="43"/>
      <c r="R143" s="43"/>
    </row>
    <row r="144" spans="4:18">
      <c r="D144" s="43"/>
      <c r="E144" s="43"/>
      <c r="F144" s="43"/>
      <c r="G144" s="43"/>
      <c r="H144" s="43"/>
      <c r="I144" s="70"/>
      <c r="J144" s="43"/>
      <c r="K144" s="69"/>
      <c r="L144" s="71"/>
      <c r="M144" s="71"/>
      <c r="N144" s="70"/>
      <c r="O144" s="43"/>
      <c r="P144" s="43"/>
      <c r="Q144" s="43"/>
      <c r="R144" s="43"/>
    </row>
    <row r="145" spans="4:18">
      <c r="D145" s="43"/>
      <c r="E145" s="43"/>
      <c r="F145" s="43"/>
      <c r="G145" s="43"/>
      <c r="H145" s="43"/>
      <c r="I145" s="70"/>
      <c r="J145" s="43"/>
      <c r="K145" s="69"/>
      <c r="L145" s="71"/>
      <c r="M145" s="71"/>
      <c r="N145" s="70"/>
      <c r="O145" s="43"/>
      <c r="P145" s="43"/>
      <c r="Q145" s="43"/>
      <c r="R145" s="43"/>
    </row>
    <row r="146" spans="4:18">
      <c r="D146" s="43"/>
      <c r="E146" s="43"/>
      <c r="F146" s="43"/>
      <c r="G146" s="43"/>
      <c r="H146" s="43"/>
      <c r="I146" s="70"/>
      <c r="J146" s="43"/>
      <c r="K146" s="69"/>
      <c r="L146" s="71"/>
      <c r="M146" s="71"/>
      <c r="N146" s="70"/>
      <c r="O146" s="43"/>
      <c r="P146" s="43"/>
      <c r="Q146" s="43"/>
      <c r="R146" s="43"/>
    </row>
    <row r="147" spans="4:18">
      <c r="D147" s="43"/>
      <c r="E147" s="43"/>
      <c r="F147" s="43"/>
      <c r="G147" s="43"/>
      <c r="H147" s="43"/>
      <c r="I147" s="70"/>
      <c r="J147" s="43"/>
      <c r="K147" s="69"/>
      <c r="L147" s="71"/>
      <c r="M147" s="71"/>
      <c r="N147" s="70"/>
      <c r="O147" s="43"/>
      <c r="P147" s="43"/>
      <c r="Q147" s="43"/>
      <c r="R147" s="43"/>
    </row>
    <row r="148" spans="4:18">
      <c r="D148" s="43"/>
      <c r="E148" s="43"/>
      <c r="F148" s="43"/>
      <c r="G148" s="43"/>
      <c r="H148" s="43"/>
      <c r="I148" s="70"/>
      <c r="J148" s="43"/>
      <c r="K148" s="69"/>
      <c r="L148" s="71"/>
      <c r="M148" s="71"/>
      <c r="N148" s="70"/>
      <c r="O148" s="43"/>
      <c r="P148" s="43"/>
      <c r="Q148" s="43"/>
      <c r="R148" s="43"/>
    </row>
    <row r="149" spans="4:18">
      <c r="D149" s="43"/>
      <c r="E149" s="43"/>
      <c r="F149" s="43"/>
      <c r="G149" s="43"/>
      <c r="H149" s="43"/>
      <c r="I149" s="70"/>
      <c r="J149" s="43"/>
      <c r="K149" s="69"/>
      <c r="L149" s="71"/>
      <c r="M149" s="71"/>
      <c r="N149" s="70"/>
      <c r="O149" s="43"/>
      <c r="P149" s="43"/>
      <c r="Q149" s="43"/>
      <c r="R149" s="43"/>
    </row>
    <row r="150" spans="4:18">
      <c r="D150" s="43"/>
      <c r="E150" s="43"/>
      <c r="F150" s="43"/>
      <c r="G150" s="43"/>
      <c r="H150" s="43"/>
      <c r="I150" s="70"/>
      <c r="J150" s="43"/>
      <c r="K150" s="69"/>
      <c r="L150" s="71"/>
      <c r="M150" s="71"/>
      <c r="N150" s="70"/>
      <c r="O150" s="43"/>
      <c r="P150" s="43"/>
      <c r="Q150" s="43"/>
      <c r="R150" s="43"/>
    </row>
    <row r="151" spans="4:18">
      <c r="D151" s="43"/>
      <c r="E151" s="43"/>
      <c r="F151" s="43"/>
      <c r="G151" s="43"/>
      <c r="H151" s="43"/>
      <c r="I151" s="70"/>
      <c r="J151" s="43"/>
      <c r="K151" s="69"/>
      <c r="L151" s="71"/>
      <c r="M151" s="71"/>
      <c r="N151" s="70"/>
      <c r="O151" s="43"/>
      <c r="P151" s="43"/>
      <c r="Q151" s="43"/>
      <c r="R151" s="43"/>
    </row>
    <row r="152" spans="4:18">
      <c r="D152" s="43"/>
      <c r="E152" s="43"/>
      <c r="F152" s="43"/>
      <c r="G152" s="43"/>
      <c r="H152" s="43"/>
      <c r="I152" s="70"/>
      <c r="J152" s="43"/>
      <c r="K152" s="69"/>
      <c r="L152" s="71"/>
      <c r="M152" s="71"/>
      <c r="N152" s="70"/>
      <c r="O152" s="43"/>
      <c r="P152" s="43"/>
      <c r="Q152" s="43"/>
      <c r="R152" s="43"/>
    </row>
    <row r="153" spans="4:18">
      <c r="D153" s="43"/>
      <c r="E153" s="43"/>
      <c r="F153" s="43"/>
      <c r="G153" s="43"/>
      <c r="H153" s="43"/>
      <c r="I153" s="70"/>
      <c r="J153" s="43"/>
      <c r="K153" s="69"/>
      <c r="L153" s="71"/>
      <c r="M153" s="71"/>
      <c r="N153" s="70"/>
      <c r="O153" s="43"/>
      <c r="P153" s="43"/>
      <c r="Q153" s="43"/>
      <c r="R153" s="43"/>
    </row>
    <row r="154" spans="4:18">
      <c r="D154" s="43"/>
      <c r="E154" s="43"/>
      <c r="F154" s="43"/>
      <c r="G154" s="43"/>
      <c r="H154" s="43"/>
      <c r="I154" s="70"/>
      <c r="J154" s="43"/>
      <c r="K154" s="69"/>
      <c r="L154" s="71"/>
      <c r="M154" s="71"/>
      <c r="N154" s="70"/>
      <c r="O154" s="43"/>
      <c r="P154" s="43"/>
      <c r="Q154" s="43"/>
      <c r="R154" s="43"/>
    </row>
    <row r="155" spans="4:18">
      <c r="D155" s="43"/>
      <c r="E155" s="43"/>
      <c r="F155" s="43"/>
      <c r="G155" s="43"/>
      <c r="H155" s="43"/>
      <c r="I155" s="70"/>
      <c r="J155" s="43"/>
      <c r="K155" s="69"/>
      <c r="L155" s="71"/>
      <c r="M155" s="71"/>
      <c r="N155" s="70"/>
      <c r="O155" s="43"/>
      <c r="P155" s="43"/>
      <c r="Q155" s="43"/>
      <c r="R155" s="43"/>
    </row>
    <row r="156" spans="4:18">
      <c r="D156" s="43"/>
      <c r="E156" s="43"/>
      <c r="F156" s="43"/>
      <c r="G156" s="43"/>
      <c r="H156" s="43"/>
      <c r="I156" s="70"/>
      <c r="J156" s="43"/>
      <c r="K156" s="69"/>
      <c r="L156" s="71"/>
      <c r="M156" s="71"/>
      <c r="N156" s="70"/>
      <c r="O156" s="43"/>
      <c r="P156" s="43"/>
      <c r="Q156" s="43"/>
      <c r="R156" s="43"/>
    </row>
    <row r="157" spans="4:18">
      <c r="D157" s="43"/>
      <c r="E157" s="43"/>
      <c r="F157" s="43"/>
      <c r="G157" s="43"/>
      <c r="H157" s="43"/>
      <c r="I157" s="70"/>
      <c r="J157" s="43"/>
      <c r="K157" s="69"/>
      <c r="L157" s="71"/>
      <c r="M157" s="71"/>
      <c r="N157" s="70"/>
      <c r="O157" s="43"/>
      <c r="P157" s="43"/>
      <c r="Q157" s="43"/>
      <c r="R157" s="43"/>
    </row>
    <row r="158" spans="4:18">
      <c r="D158" s="43"/>
      <c r="E158" s="43"/>
      <c r="F158" s="43"/>
      <c r="G158" s="43"/>
      <c r="H158" s="43"/>
      <c r="I158" s="70"/>
      <c r="J158" s="43"/>
      <c r="K158" s="69"/>
      <c r="L158" s="71"/>
      <c r="M158" s="71"/>
      <c r="N158" s="70"/>
      <c r="O158" s="43"/>
      <c r="P158" s="43"/>
      <c r="Q158" s="43"/>
      <c r="R158" s="43"/>
    </row>
    <row r="159" spans="4:18">
      <c r="D159" s="43"/>
      <c r="E159" s="43"/>
      <c r="F159" s="43"/>
      <c r="G159" s="43"/>
      <c r="H159" s="43"/>
      <c r="I159" s="70"/>
      <c r="J159" s="43"/>
      <c r="K159" s="69"/>
      <c r="L159" s="71"/>
      <c r="M159" s="71"/>
      <c r="N159" s="70"/>
      <c r="O159" s="43"/>
      <c r="P159" s="43"/>
      <c r="Q159" s="43"/>
      <c r="R159" s="43"/>
    </row>
    <row r="160" spans="4:18">
      <c r="D160" s="43"/>
      <c r="E160" s="43"/>
      <c r="F160" s="43"/>
      <c r="G160" s="43"/>
      <c r="H160" s="43"/>
      <c r="I160" s="70"/>
      <c r="J160" s="43"/>
      <c r="K160" s="69"/>
      <c r="L160" s="71"/>
      <c r="M160" s="71"/>
      <c r="N160" s="70"/>
      <c r="O160" s="43"/>
      <c r="P160" s="43"/>
      <c r="Q160" s="43"/>
      <c r="R160" s="43"/>
    </row>
    <row r="161" spans="4:18">
      <c r="D161" s="43"/>
      <c r="E161" s="43"/>
      <c r="F161" s="43"/>
      <c r="G161" s="43"/>
      <c r="H161" s="43"/>
      <c r="I161" s="70"/>
      <c r="J161" s="43"/>
      <c r="K161" s="69"/>
      <c r="L161" s="71"/>
      <c r="M161" s="71"/>
      <c r="N161" s="70"/>
      <c r="O161" s="43"/>
      <c r="P161" s="43"/>
      <c r="Q161" s="43"/>
      <c r="R161" s="43"/>
    </row>
    <row r="162" spans="4:18">
      <c r="D162" s="43"/>
      <c r="E162" s="43"/>
      <c r="F162" s="43"/>
      <c r="G162" s="43"/>
      <c r="H162" s="43"/>
      <c r="I162" s="70"/>
      <c r="J162" s="43"/>
      <c r="K162" s="69"/>
      <c r="L162" s="71"/>
      <c r="M162" s="71"/>
      <c r="N162" s="70"/>
      <c r="O162" s="43"/>
      <c r="P162" s="43"/>
      <c r="Q162" s="43"/>
      <c r="R162" s="43"/>
    </row>
    <row r="163" spans="4:18">
      <c r="D163" s="43"/>
      <c r="E163" s="43"/>
      <c r="F163" s="43"/>
      <c r="G163" s="43"/>
      <c r="H163" s="43"/>
      <c r="I163" s="70"/>
      <c r="J163" s="43"/>
      <c r="K163" s="69"/>
      <c r="L163" s="71"/>
      <c r="M163" s="71"/>
      <c r="N163" s="70"/>
      <c r="O163" s="43"/>
      <c r="P163" s="43"/>
      <c r="Q163" s="43"/>
      <c r="R163" s="43"/>
    </row>
    <row r="164" spans="4:18">
      <c r="D164" s="43"/>
      <c r="E164" s="43"/>
      <c r="F164" s="43"/>
      <c r="G164" s="43"/>
      <c r="H164" s="43"/>
      <c r="I164" s="70"/>
      <c r="J164" s="43"/>
      <c r="K164" s="69"/>
      <c r="L164" s="71"/>
      <c r="M164" s="71"/>
      <c r="N164" s="70"/>
      <c r="O164" s="43"/>
      <c r="P164" s="43"/>
      <c r="Q164" s="43"/>
      <c r="R164" s="43"/>
    </row>
    <row r="165" spans="4:18">
      <c r="D165" s="43"/>
      <c r="E165" s="43"/>
      <c r="F165" s="43"/>
      <c r="G165" s="43"/>
      <c r="H165" s="43"/>
      <c r="I165" s="70"/>
      <c r="J165" s="43"/>
      <c r="K165" s="69"/>
      <c r="L165" s="71"/>
      <c r="M165" s="71"/>
      <c r="N165" s="70"/>
      <c r="O165" s="43"/>
      <c r="P165" s="43"/>
      <c r="Q165" s="43"/>
      <c r="R165" s="43"/>
    </row>
    <row r="166" spans="4:18">
      <c r="D166" s="43"/>
      <c r="E166" s="43"/>
      <c r="F166" s="43"/>
      <c r="G166" s="43"/>
      <c r="H166" s="43"/>
      <c r="I166" s="70"/>
      <c r="J166" s="43"/>
      <c r="K166" s="69"/>
      <c r="L166" s="71"/>
      <c r="M166" s="71"/>
      <c r="N166" s="70"/>
      <c r="O166" s="43"/>
      <c r="P166" s="43"/>
      <c r="Q166" s="43"/>
      <c r="R166" s="43"/>
    </row>
    <row r="167" spans="4:18">
      <c r="D167" s="43"/>
      <c r="E167" s="43"/>
      <c r="F167" s="43"/>
      <c r="G167" s="43"/>
      <c r="H167" s="43"/>
      <c r="I167" s="70"/>
      <c r="J167" s="43"/>
      <c r="K167" s="69"/>
      <c r="L167" s="71"/>
      <c r="M167" s="71"/>
      <c r="N167" s="70"/>
      <c r="O167" s="43"/>
      <c r="P167" s="43"/>
      <c r="Q167" s="43"/>
      <c r="R167" s="43"/>
    </row>
    <row r="168" spans="4:18">
      <c r="D168" s="43"/>
      <c r="E168" s="43"/>
      <c r="F168" s="43"/>
      <c r="G168" s="43"/>
      <c r="H168" s="43"/>
      <c r="I168" s="70"/>
      <c r="J168" s="43"/>
      <c r="K168" s="69"/>
      <c r="L168" s="71"/>
      <c r="M168" s="71"/>
      <c r="N168" s="70"/>
      <c r="O168" s="43"/>
      <c r="P168" s="43"/>
      <c r="Q168" s="43"/>
      <c r="R168" s="43"/>
    </row>
    <row r="169" spans="4:18">
      <c r="D169" s="43"/>
      <c r="E169" s="43"/>
      <c r="F169" s="43"/>
      <c r="G169" s="43"/>
      <c r="H169" s="43"/>
      <c r="I169" s="70"/>
      <c r="J169" s="43"/>
      <c r="K169" s="69"/>
      <c r="L169" s="71"/>
      <c r="M169" s="71"/>
      <c r="N169" s="70"/>
      <c r="O169" s="43"/>
      <c r="P169" s="43"/>
      <c r="Q169" s="43"/>
      <c r="R169" s="43"/>
    </row>
    <row r="170" spans="4:18">
      <c r="D170" s="43"/>
      <c r="E170" s="43"/>
      <c r="F170" s="43"/>
      <c r="G170" s="43"/>
      <c r="H170" s="43"/>
      <c r="I170" s="70"/>
      <c r="J170" s="43"/>
      <c r="K170" s="69"/>
      <c r="L170" s="71"/>
      <c r="M170" s="71"/>
      <c r="N170" s="70"/>
      <c r="O170" s="43"/>
      <c r="P170" s="43"/>
      <c r="Q170" s="43"/>
      <c r="R170" s="43"/>
    </row>
    <row r="171" spans="4:18">
      <c r="D171" s="43"/>
      <c r="E171" s="43"/>
      <c r="F171" s="43"/>
      <c r="G171" s="43"/>
      <c r="H171" s="43"/>
      <c r="I171" s="70"/>
      <c r="J171" s="43"/>
      <c r="K171" s="69"/>
      <c r="L171" s="71"/>
      <c r="M171" s="71"/>
      <c r="N171" s="70"/>
      <c r="O171" s="43"/>
      <c r="P171" s="43"/>
      <c r="Q171" s="43"/>
      <c r="R171" s="43"/>
    </row>
    <row r="172" spans="4:18">
      <c r="D172" s="43"/>
      <c r="E172" s="43"/>
      <c r="F172" s="43"/>
      <c r="G172" s="43"/>
      <c r="H172" s="43"/>
      <c r="I172" s="70"/>
      <c r="J172" s="43"/>
      <c r="K172" s="69"/>
      <c r="L172" s="71"/>
      <c r="M172" s="71"/>
      <c r="N172" s="70"/>
      <c r="O172" s="43"/>
      <c r="P172" s="43"/>
      <c r="Q172" s="43"/>
      <c r="R172" s="43"/>
    </row>
    <row r="173" spans="4:18">
      <c r="D173" s="43"/>
      <c r="E173" s="43"/>
      <c r="F173" s="43"/>
      <c r="G173" s="43"/>
      <c r="H173" s="43"/>
      <c r="I173" s="70"/>
      <c r="J173" s="43"/>
      <c r="K173" s="69"/>
      <c r="L173" s="71"/>
      <c r="M173" s="71"/>
      <c r="N173" s="70"/>
      <c r="O173" s="43"/>
      <c r="P173" s="43"/>
      <c r="Q173" s="43"/>
      <c r="R173" s="43"/>
    </row>
    <row r="174" spans="4:18">
      <c r="D174" s="43"/>
      <c r="E174" s="43"/>
      <c r="F174" s="43"/>
      <c r="G174" s="43"/>
      <c r="H174" s="43"/>
      <c r="I174" s="70"/>
      <c r="J174" s="43"/>
      <c r="K174" s="69"/>
      <c r="L174" s="71"/>
      <c r="M174" s="71"/>
      <c r="N174" s="70"/>
      <c r="O174" s="43"/>
      <c r="P174" s="43"/>
      <c r="Q174" s="43"/>
      <c r="R174" s="43"/>
    </row>
    <row r="175" spans="4:18">
      <c r="D175" s="43"/>
      <c r="E175" s="43"/>
      <c r="F175" s="43"/>
      <c r="G175" s="43"/>
      <c r="H175" s="43"/>
      <c r="I175" s="70"/>
      <c r="J175" s="43"/>
      <c r="K175" s="69"/>
      <c r="L175" s="71"/>
      <c r="M175" s="71"/>
      <c r="N175" s="70"/>
      <c r="O175" s="43"/>
      <c r="P175" s="43"/>
      <c r="Q175" s="43"/>
      <c r="R175" s="43"/>
    </row>
    <row r="176" spans="4:18">
      <c r="D176" s="43"/>
      <c r="E176" s="43"/>
      <c r="F176" s="43"/>
      <c r="G176" s="43"/>
      <c r="H176" s="43"/>
      <c r="I176" s="70"/>
      <c r="J176" s="43"/>
      <c r="K176" s="69"/>
      <c r="L176" s="71"/>
      <c r="M176" s="71"/>
      <c r="N176" s="70"/>
      <c r="O176" s="43"/>
      <c r="P176" s="43"/>
      <c r="Q176" s="43"/>
      <c r="R176" s="43"/>
    </row>
    <row r="177" spans="4:18">
      <c r="D177" s="43"/>
      <c r="E177" s="43"/>
      <c r="F177" s="43"/>
      <c r="G177" s="43"/>
      <c r="H177" s="43"/>
      <c r="I177" s="70"/>
      <c r="J177" s="43"/>
      <c r="K177" s="69"/>
      <c r="L177" s="71"/>
      <c r="M177" s="71"/>
      <c r="N177" s="70"/>
      <c r="O177" s="43"/>
      <c r="P177" s="43"/>
      <c r="Q177" s="43"/>
      <c r="R177" s="43"/>
    </row>
    <row r="178" spans="4:18">
      <c r="D178" s="43"/>
      <c r="E178" s="43"/>
      <c r="F178" s="43"/>
      <c r="G178" s="43"/>
      <c r="H178" s="43"/>
      <c r="I178" s="70"/>
      <c r="J178" s="43"/>
      <c r="K178" s="69"/>
      <c r="L178" s="71"/>
      <c r="M178" s="71"/>
      <c r="N178" s="70"/>
      <c r="O178" s="43"/>
      <c r="P178" s="43"/>
      <c r="Q178" s="43"/>
      <c r="R178" s="43"/>
    </row>
    <row r="179" spans="4:18">
      <c r="D179" s="43"/>
      <c r="E179" s="43"/>
      <c r="F179" s="43"/>
      <c r="G179" s="43"/>
      <c r="H179" s="43"/>
      <c r="I179" s="70"/>
      <c r="J179" s="43"/>
      <c r="K179" s="69"/>
      <c r="L179" s="71"/>
      <c r="M179" s="71"/>
      <c r="N179" s="70"/>
      <c r="O179" s="43"/>
      <c r="P179" s="43"/>
      <c r="Q179" s="43"/>
      <c r="R179" s="43"/>
    </row>
    <row r="180" spans="4:18">
      <c r="D180" s="43"/>
      <c r="E180" s="43"/>
      <c r="F180" s="43"/>
      <c r="G180" s="43"/>
      <c r="H180" s="43"/>
      <c r="I180" s="70"/>
      <c r="J180" s="43"/>
      <c r="K180" s="69"/>
      <c r="L180" s="71"/>
      <c r="M180" s="71"/>
      <c r="N180" s="70"/>
      <c r="O180" s="43"/>
      <c r="P180" s="43"/>
      <c r="Q180" s="43"/>
      <c r="R180" s="4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AFF9-0F08-5F46-A7B5-3281A87BE907}">
  <dimension ref="A1:T267"/>
  <sheetViews>
    <sheetView topLeftCell="A43" zoomScale="130" zoomScaleNormal="130" workbookViewId="0">
      <selection activeCell="M133" sqref="M133"/>
    </sheetView>
  </sheetViews>
  <sheetFormatPr baseColWidth="10" defaultColWidth="10.83203125" defaultRowHeight="16"/>
  <cols>
    <col min="1" max="1" width="25.83203125" style="79" customWidth="1"/>
    <col min="2" max="2" width="16.5" style="79" customWidth="1"/>
    <col min="3" max="3" width="11.1640625" style="79" customWidth="1"/>
    <col min="4" max="4" width="48.1640625" style="79" customWidth="1"/>
    <col min="7" max="7" width="14.6640625" customWidth="1"/>
    <col min="8" max="8" width="18.1640625" customWidth="1"/>
    <col min="9" max="9" width="16.1640625" customWidth="1"/>
    <col min="14" max="14" width="17.5" style="79" customWidth="1"/>
    <col min="15" max="15" width="31.5" style="79" customWidth="1"/>
  </cols>
  <sheetData>
    <row r="1" spans="1:15" ht="38">
      <c r="A1" s="121" t="s">
        <v>7207</v>
      </c>
      <c r="B1" s="122" t="s">
        <v>7208</v>
      </c>
      <c r="C1" s="122" t="s">
        <v>7209</v>
      </c>
      <c r="D1" s="122" t="s">
        <v>211</v>
      </c>
      <c r="E1" s="122" t="s">
        <v>195</v>
      </c>
      <c r="F1" s="123" t="s">
        <v>7210</v>
      </c>
      <c r="G1" s="124" t="s">
        <v>7495</v>
      </c>
      <c r="H1" s="123" t="s">
        <v>7496</v>
      </c>
      <c r="I1" s="123" t="s">
        <v>7497</v>
      </c>
      <c r="J1" s="125" t="s">
        <v>7498</v>
      </c>
      <c r="K1" s="124" t="s">
        <v>7499</v>
      </c>
      <c r="L1" s="124" t="s">
        <v>7500</v>
      </c>
      <c r="M1" s="124" t="s">
        <v>7501</v>
      </c>
      <c r="N1" s="126" t="s">
        <v>7211</v>
      </c>
      <c r="O1" s="127" t="s">
        <v>7212</v>
      </c>
    </row>
    <row r="2" spans="1:15">
      <c r="A2" s="128" t="s">
        <v>847</v>
      </c>
      <c r="B2" s="129" t="s">
        <v>7213</v>
      </c>
      <c r="C2" s="129" t="s">
        <v>7214</v>
      </c>
      <c r="D2" s="129" t="s">
        <v>7215</v>
      </c>
      <c r="E2" s="130" t="s">
        <v>7216</v>
      </c>
      <c r="F2" s="131">
        <v>0</v>
      </c>
      <c r="G2" s="132">
        <v>-1.5</v>
      </c>
      <c r="H2" s="133">
        <f>(G2+12)/14</f>
        <v>0.75</v>
      </c>
      <c r="I2" s="133">
        <f>1-H2</f>
        <v>0.25</v>
      </c>
      <c r="J2" s="133">
        <f>(1/((H2^2)+(I2^2)))-1</f>
        <v>0.60000000000000009</v>
      </c>
      <c r="K2" s="134">
        <f>(L2-30.91)/1.03091</f>
        <v>0.68871191471612547</v>
      </c>
      <c r="L2" s="132">
        <v>31.62</v>
      </c>
      <c r="M2" s="132">
        <f>L2-8.7</f>
        <v>22.92</v>
      </c>
      <c r="N2" s="135" t="s">
        <v>7217</v>
      </c>
      <c r="O2" s="136" t="s">
        <v>7218</v>
      </c>
    </row>
    <row r="3" spans="1:15">
      <c r="A3" s="137" t="s">
        <v>847</v>
      </c>
      <c r="B3" s="138" t="s">
        <v>7219</v>
      </c>
      <c r="C3" s="139" t="s">
        <v>7220</v>
      </c>
      <c r="D3" s="138" t="s">
        <v>7215</v>
      </c>
      <c r="E3" s="140" t="s">
        <v>7216</v>
      </c>
      <c r="F3" s="141">
        <v>0</v>
      </c>
      <c r="G3" s="142">
        <v>-5.72</v>
      </c>
      <c r="H3" s="143">
        <f>(G3+12)/14</f>
        <v>0.44857142857142857</v>
      </c>
      <c r="I3" s="143">
        <f>1-H3</f>
        <v>0.55142857142857138</v>
      </c>
      <c r="J3" s="143">
        <f>(1/((H3^2)+(I3^2)))-1</f>
        <v>0.97906232834663487</v>
      </c>
      <c r="K3" s="144">
        <f>(L3-30.91)/1.03091</f>
        <v>5.5290956533548021</v>
      </c>
      <c r="L3" s="142">
        <v>36.61</v>
      </c>
      <c r="M3" s="142">
        <f>L3-8.7</f>
        <v>27.91</v>
      </c>
      <c r="N3" s="145" t="s">
        <v>7217</v>
      </c>
      <c r="O3" s="146" t="s">
        <v>7218</v>
      </c>
    </row>
    <row r="4" spans="1:15">
      <c r="A4" s="137" t="s">
        <v>847</v>
      </c>
      <c r="B4" s="138" t="s">
        <v>7219</v>
      </c>
      <c r="C4" s="139" t="s">
        <v>7221</v>
      </c>
      <c r="D4" s="138" t="s">
        <v>7215</v>
      </c>
      <c r="E4" s="140" t="s">
        <v>7216</v>
      </c>
      <c r="F4" s="141">
        <v>0</v>
      </c>
      <c r="G4" s="142">
        <v>-5.97</v>
      </c>
      <c r="H4" s="143">
        <f>(G4+12)/14</f>
        <v>0.43071428571428572</v>
      </c>
      <c r="I4" s="143">
        <f>1-H4</f>
        <v>0.56928571428571428</v>
      </c>
      <c r="J4" s="143">
        <f>(1/((H4^2)+(I4^2)))-1</f>
        <v>0.96231946160361548</v>
      </c>
      <c r="K4" s="144">
        <f>(L4-30.91)/1.03091</f>
        <v>-0.13580234938064484</v>
      </c>
      <c r="L4" s="142">
        <v>30.77</v>
      </c>
      <c r="M4" s="142">
        <v>19.2</v>
      </c>
      <c r="N4" s="145" t="s">
        <v>7217</v>
      </c>
      <c r="O4" s="146" t="s">
        <v>7218</v>
      </c>
    </row>
    <row r="5" spans="1:15">
      <c r="A5" s="137" t="s">
        <v>847</v>
      </c>
      <c r="B5" s="138" t="s">
        <v>7222</v>
      </c>
      <c r="C5" s="139" t="s">
        <v>7221</v>
      </c>
      <c r="D5" s="138" t="s">
        <v>7215</v>
      </c>
      <c r="E5" s="140" t="s">
        <v>7216</v>
      </c>
      <c r="F5" s="141">
        <v>0</v>
      </c>
      <c r="G5" s="142">
        <v>-0.78</v>
      </c>
      <c r="H5" s="143">
        <f>(G5+12)/14</f>
        <v>0.80142857142857149</v>
      </c>
      <c r="I5" s="143">
        <f>1-H5</f>
        <v>0.19857142857142851</v>
      </c>
      <c r="J5" s="143">
        <f>(1/((H5^2)+(I5^2)))-1</f>
        <v>0.46688141012208018</v>
      </c>
      <c r="K5" s="144">
        <f>(L5-30.91)/1.03091</f>
        <v>-9.7001678129046802E-3</v>
      </c>
      <c r="L5" s="142">
        <v>30.9</v>
      </c>
      <c r="M5" s="142">
        <f>L5-8.7</f>
        <v>22.2</v>
      </c>
      <c r="N5" s="145" t="s">
        <v>7217</v>
      </c>
      <c r="O5" s="146" t="s">
        <v>7218</v>
      </c>
    </row>
    <row r="6" spans="1:15">
      <c r="A6" s="137" t="s">
        <v>847</v>
      </c>
      <c r="B6" s="139" t="s">
        <v>7224</v>
      </c>
      <c r="C6" s="139" t="s">
        <v>7221</v>
      </c>
      <c r="D6" s="139" t="s">
        <v>7225</v>
      </c>
      <c r="E6" s="140" t="s">
        <v>7226</v>
      </c>
      <c r="F6" s="147">
        <v>128</v>
      </c>
      <c r="G6" s="143">
        <v>0.44</v>
      </c>
      <c r="H6" s="143">
        <f t="shared" ref="H6:H33" si="0">(G6+12)/14</f>
        <v>0.88857142857142857</v>
      </c>
      <c r="I6" s="143">
        <f t="shared" ref="I6:I69" si="1">1-H6</f>
        <v>0.11142857142857143</v>
      </c>
      <c r="J6" s="143">
        <f t="shared" ref="J6:J69" si="2">(1/((H6^2)+(I6^2)))-1</f>
        <v>0.24692086887481945</v>
      </c>
      <c r="K6" s="143">
        <f>(L6-30.91)/1.03091</f>
        <v>-0.25220436313548378</v>
      </c>
      <c r="L6" s="143">
        <v>30.65</v>
      </c>
      <c r="M6" s="143">
        <f>L6-8.7</f>
        <v>21.95</v>
      </c>
      <c r="N6" s="139" t="s">
        <v>7223</v>
      </c>
      <c r="O6" s="148" t="s">
        <v>7458</v>
      </c>
    </row>
    <row r="7" spans="1:15">
      <c r="A7" s="137" t="s">
        <v>847</v>
      </c>
      <c r="B7" s="139" t="s">
        <v>7227</v>
      </c>
      <c r="C7" s="139" t="s">
        <v>7220</v>
      </c>
      <c r="D7" s="139" t="s">
        <v>7228</v>
      </c>
      <c r="E7" s="140" t="s">
        <v>7226</v>
      </c>
      <c r="F7" s="149">
        <v>229</v>
      </c>
      <c r="G7" s="144">
        <v>-7.63</v>
      </c>
      <c r="H7" s="143">
        <f t="shared" si="0"/>
        <v>0.31214285714285717</v>
      </c>
      <c r="I7" s="143">
        <f t="shared" si="1"/>
        <v>0.68785714285714283</v>
      </c>
      <c r="J7" s="143">
        <f t="shared" si="2"/>
        <v>0.75260073430394026</v>
      </c>
      <c r="K7" s="144">
        <v>-3.2</v>
      </c>
      <c r="L7" s="144">
        <f>(1.0391*K7)+30.91</f>
        <v>27.584879999999998</v>
      </c>
      <c r="M7" s="144">
        <f>(0.974*L7)-9.117</f>
        <v>17.750673119999998</v>
      </c>
      <c r="N7" s="139" t="s">
        <v>7223</v>
      </c>
      <c r="O7" s="148" t="s">
        <v>7459</v>
      </c>
    </row>
    <row r="8" spans="1:15">
      <c r="A8" s="137" t="s">
        <v>847</v>
      </c>
      <c r="B8" s="139" t="s">
        <v>7229</v>
      </c>
      <c r="C8" s="139" t="s">
        <v>7220</v>
      </c>
      <c r="D8" s="139" t="s">
        <v>7228</v>
      </c>
      <c r="E8" s="140" t="s">
        <v>7226</v>
      </c>
      <c r="F8" s="149">
        <v>229</v>
      </c>
      <c r="G8" s="144">
        <v>-7.32</v>
      </c>
      <c r="H8" s="143">
        <f t="shared" si="0"/>
        <v>0.33428571428571424</v>
      </c>
      <c r="I8" s="143">
        <f t="shared" si="1"/>
        <v>0.6657142857142857</v>
      </c>
      <c r="J8" s="143">
        <f t="shared" si="2"/>
        <v>0.80205360557827521</v>
      </c>
      <c r="K8" s="144">
        <v>-3.93</v>
      </c>
      <c r="L8" s="144">
        <f>(1.0391*K8)+30.91</f>
        <v>26.826337000000002</v>
      </c>
      <c r="M8" s="144">
        <f>(0.974*L8)-9.117</f>
        <v>17.011852237999999</v>
      </c>
      <c r="N8" s="139" t="s">
        <v>7223</v>
      </c>
      <c r="O8" s="148" t="s">
        <v>7459</v>
      </c>
    </row>
    <row r="9" spans="1:15">
      <c r="A9" s="137" t="s">
        <v>847</v>
      </c>
      <c r="B9" s="139">
        <v>5737</v>
      </c>
      <c r="C9" s="139" t="s">
        <v>7221</v>
      </c>
      <c r="D9" s="139" t="s">
        <v>7230</v>
      </c>
      <c r="E9" s="140" t="s">
        <v>7231</v>
      </c>
      <c r="F9" s="149">
        <v>448</v>
      </c>
      <c r="G9" s="144">
        <v>-0.91</v>
      </c>
      <c r="H9" s="143">
        <f t="shared" si="0"/>
        <v>0.79214285714285715</v>
      </c>
      <c r="I9" s="143">
        <f t="shared" si="1"/>
        <v>0.20785714285714285</v>
      </c>
      <c r="J9" s="143">
        <f t="shared" si="2"/>
        <v>0.49099091560535024</v>
      </c>
      <c r="K9" s="144">
        <f t="shared" ref="K9:K19" si="3">(L9-30.91)/1.03091</f>
        <v>-0.75661308940644789</v>
      </c>
      <c r="L9" s="144">
        <v>30.13</v>
      </c>
      <c r="M9" s="144">
        <f t="shared" ref="M9:M19" si="4">L9-8.7</f>
        <v>21.43</v>
      </c>
      <c r="N9" s="139" t="s">
        <v>7223</v>
      </c>
      <c r="O9" s="148" t="s">
        <v>7460</v>
      </c>
    </row>
    <row r="10" spans="1:15">
      <c r="A10" s="137" t="s">
        <v>847</v>
      </c>
      <c r="B10" s="139">
        <v>6936</v>
      </c>
      <c r="C10" s="139" t="s">
        <v>7221</v>
      </c>
      <c r="D10" s="139" t="s">
        <v>7230</v>
      </c>
      <c r="E10" s="140" t="s">
        <v>7231</v>
      </c>
      <c r="F10" s="149">
        <v>448</v>
      </c>
      <c r="G10" s="144">
        <v>-1.1000000000000001</v>
      </c>
      <c r="H10" s="143">
        <f t="shared" si="0"/>
        <v>0.77857142857142858</v>
      </c>
      <c r="I10" s="143">
        <f t="shared" si="1"/>
        <v>0.22142857142857142</v>
      </c>
      <c r="J10" s="143">
        <f t="shared" si="2"/>
        <v>0.52624201837720008</v>
      </c>
      <c r="K10" s="144">
        <f t="shared" si="3"/>
        <v>0.64991124346451012</v>
      </c>
      <c r="L10" s="144">
        <v>31.58</v>
      </c>
      <c r="M10" s="144">
        <f t="shared" si="4"/>
        <v>22.88</v>
      </c>
      <c r="N10" s="139" t="s">
        <v>7223</v>
      </c>
      <c r="O10" s="148" t="s">
        <v>7460</v>
      </c>
    </row>
    <row r="11" spans="1:15">
      <c r="A11" s="137" t="s">
        <v>847</v>
      </c>
      <c r="B11" s="139">
        <v>5775</v>
      </c>
      <c r="C11" s="139" t="s">
        <v>7221</v>
      </c>
      <c r="D11" s="139" t="s">
        <v>7230</v>
      </c>
      <c r="E11" s="140" t="s">
        <v>7231</v>
      </c>
      <c r="F11" s="149">
        <v>448</v>
      </c>
      <c r="G11" s="144">
        <v>-8.57</v>
      </c>
      <c r="H11" s="143">
        <f t="shared" si="0"/>
        <v>0.24499999999999997</v>
      </c>
      <c r="I11" s="143">
        <f t="shared" si="1"/>
        <v>0.755</v>
      </c>
      <c r="J11" s="143">
        <f t="shared" si="2"/>
        <v>0.58717562098246168</v>
      </c>
      <c r="K11" s="144">
        <f t="shared" si="3"/>
        <v>-0.27160469876128968</v>
      </c>
      <c r="L11" s="144">
        <v>30.63</v>
      </c>
      <c r="M11" s="144">
        <f t="shared" si="4"/>
        <v>21.93</v>
      </c>
      <c r="N11" s="139" t="s">
        <v>7223</v>
      </c>
      <c r="O11" s="148" t="s">
        <v>7460</v>
      </c>
    </row>
    <row r="12" spans="1:15">
      <c r="A12" s="137" t="s">
        <v>847</v>
      </c>
      <c r="B12" s="139">
        <v>5895</v>
      </c>
      <c r="C12" s="139" t="s">
        <v>7221</v>
      </c>
      <c r="D12" s="139" t="s">
        <v>7232</v>
      </c>
      <c r="E12" s="140" t="s">
        <v>7233</v>
      </c>
      <c r="F12" s="149">
        <v>642</v>
      </c>
      <c r="G12" s="144">
        <v>-3.41</v>
      </c>
      <c r="H12" s="143">
        <f t="shared" si="0"/>
        <v>0.61357142857142855</v>
      </c>
      <c r="I12" s="143">
        <f t="shared" si="1"/>
        <v>0.38642857142857145</v>
      </c>
      <c r="J12" s="143">
        <f t="shared" si="2"/>
        <v>0.90187489932677534</v>
      </c>
      <c r="K12" s="144">
        <f t="shared" si="3"/>
        <v>-0.37830654470322395</v>
      </c>
      <c r="L12" s="144">
        <v>30.52</v>
      </c>
      <c r="M12" s="144">
        <f t="shared" si="4"/>
        <v>21.82</v>
      </c>
      <c r="N12" s="139" t="s">
        <v>7223</v>
      </c>
      <c r="O12" s="148" t="s">
        <v>7460</v>
      </c>
    </row>
    <row r="13" spans="1:15">
      <c r="A13" s="137" t="s">
        <v>847</v>
      </c>
      <c r="B13" s="139">
        <v>5897</v>
      </c>
      <c r="C13" s="139" t="s">
        <v>7221</v>
      </c>
      <c r="D13" s="139" t="s">
        <v>7232</v>
      </c>
      <c r="E13" s="140" t="s">
        <v>7233</v>
      </c>
      <c r="F13" s="149">
        <v>642</v>
      </c>
      <c r="G13" s="144">
        <v>-3.8</v>
      </c>
      <c r="H13" s="143">
        <f t="shared" si="0"/>
        <v>0.58571428571428563</v>
      </c>
      <c r="I13" s="143">
        <f t="shared" si="1"/>
        <v>0.41428571428571437</v>
      </c>
      <c r="J13" s="143">
        <f t="shared" si="2"/>
        <v>0.9429024583663761</v>
      </c>
      <c r="K13" s="144">
        <f t="shared" si="3"/>
        <v>-2.2504389325935343</v>
      </c>
      <c r="L13" s="144">
        <v>28.59</v>
      </c>
      <c r="M13" s="144">
        <f t="shared" si="4"/>
        <v>19.89</v>
      </c>
      <c r="N13" s="139" t="s">
        <v>7223</v>
      </c>
      <c r="O13" s="148" t="s">
        <v>7460</v>
      </c>
    </row>
    <row r="14" spans="1:15">
      <c r="A14" s="137" t="s">
        <v>847</v>
      </c>
      <c r="B14" s="139">
        <v>6064</v>
      </c>
      <c r="C14" s="139" t="s">
        <v>7221</v>
      </c>
      <c r="D14" s="139" t="s">
        <v>7232</v>
      </c>
      <c r="E14" s="140" t="s">
        <v>7233</v>
      </c>
      <c r="F14" s="149">
        <v>642</v>
      </c>
      <c r="G14" s="144">
        <v>-1.49</v>
      </c>
      <c r="H14" s="143">
        <f t="shared" si="0"/>
        <v>0.75071428571428567</v>
      </c>
      <c r="I14" s="143">
        <f t="shared" si="1"/>
        <v>0.24928571428571433</v>
      </c>
      <c r="J14" s="143">
        <f t="shared" si="2"/>
        <v>0.59817090970171294</v>
      </c>
      <c r="K14" s="144">
        <f t="shared" si="3"/>
        <v>9.7001678129046802E-3</v>
      </c>
      <c r="L14" s="144">
        <v>30.92</v>
      </c>
      <c r="M14" s="144">
        <f t="shared" si="4"/>
        <v>22.220000000000002</v>
      </c>
      <c r="N14" s="139" t="s">
        <v>7223</v>
      </c>
      <c r="O14" s="148" t="s">
        <v>7460</v>
      </c>
    </row>
    <row r="15" spans="1:15">
      <c r="A15" s="137" t="s">
        <v>847</v>
      </c>
      <c r="B15" s="139">
        <v>6851</v>
      </c>
      <c r="C15" s="139" t="s">
        <v>7221</v>
      </c>
      <c r="D15" s="139" t="s">
        <v>7232</v>
      </c>
      <c r="E15" s="140" t="s">
        <v>7233</v>
      </c>
      <c r="F15" s="149">
        <v>642</v>
      </c>
      <c r="G15" s="144">
        <v>-1.23</v>
      </c>
      <c r="H15" s="143">
        <f t="shared" si="0"/>
        <v>0.76928571428571424</v>
      </c>
      <c r="I15" s="143">
        <f t="shared" si="1"/>
        <v>0.23071428571428576</v>
      </c>
      <c r="J15" s="143">
        <f t="shared" si="2"/>
        <v>0.55031647021414964</v>
      </c>
      <c r="K15" s="144">
        <f t="shared" si="3"/>
        <v>2.2989397716580506</v>
      </c>
      <c r="L15" s="144">
        <v>33.28</v>
      </c>
      <c r="M15" s="144">
        <f t="shared" si="4"/>
        <v>24.580000000000002</v>
      </c>
      <c r="N15" s="139" t="s">
        <v>7223</v>
      </c>
      <c r="O15" s="148" t="s">
        <v>7460</v>
      </c>
    </row>
    <row r="16" spans="1:15">
      <c r="A16" s="137" t="s">
        <v>847</v>
      </c>
      <c r="B16" s="139">
        <v>6065</v>
      </c>
      <c r="C16" s="139" t="s">
        <v>7221</v>
      </c>
      <c r="D16" s="139" t="s">
        <v>7232</v>
      </c>
      <c r="E16" s="140" t="s">
        <v>7233</v>
      </c>
      <c r="F16" s="149">
        <v>642</v>
      </c>
      <c r="G16" s="144">
        <v>0.4</v>
      </c>
      <c r="H16" s="143">
        <f t="shared" si="0"/>
        <v>0.88571428571428579</v>
      </c>
      <c r="I16" s="143">
        <f t="shared" si="1"/>
        <v>0.11428571428571421</v>
      </c>
      <c r="J16" s="143">
        <f t="shared" si="2"/>
        <v>0.25383828045035828</v>
      </c>
      <c r="K16" s="144">
        <f t="shared" si="3"/>
        <v>-0.46560805501935226</v>
      </c>
      <c r="L16" s="144">
        <v>30.43</v>
      </c>
      <c r="M16" s="144">
        <f t="shared" si="4"/>
        <v>21.73</v>
      </c>
      <c r="N16" s="139" t="s">
        <v>7223</v>
      </c>
      <c r="O16" s="148" t="s">
        <v>7460</v>
      </c>
    </row>
    <row r="17" spans="1:15">
      <c r="A17" s="137" t="s">
        <v>847</v>
      </c>
      <c r="B17" s="139">
        <v>6976</v>
      </c>
      <c r="C17" s="139" t="s">
        <v>7221</v>
      </c>
      <c r="D17" s="139" t="s">
        <v>7232</v>
      </c>
      <c r="E17" s="140" t="s">
        <v>7233</v>
      </c>
      <c r="F17" s="149">
        <v>642</v>
      </c>
      <c r="G17" s="144">
        <v>-1.1299999999999999</v>
      </c>
      <c r="H17" s="143">
        <f t="shared" si="0"/>
        <v>0.77642857142857147</v>
      </c>
      <c r="I17" s="143">
        <f t="shared" si="1"/>
        <v>0.22357142857142853</v>
      </c>
      <c r="J17" s="143">
        <f t="shared" si="2"/>
        <v>0.5318028851038421</v>
      </c>
      <c r="K17" s="144">
        <f t="shared" si="3"/>
        <v>0.25220436313548378</v>
      </c>
      <c r="L17" s="144">
        <v>31.17</v>
      </c>
      <c r="M17" s="144">
        <f t="shared" si="4"/>
        <v>22.470000000000002</v>
      </c>
      <c r="N17" s="139" t="s">
        <v>7223</v>
      </c>
      <c r="O17" s="148" t="s">
        <v>7460</v>
      </c>
    </row>
    <row r="18" spans="1:15">
      <c r="A18" s="137" t="s">
        <v>847</v>
      </c>
      <c r="B18" s="139" t="s">
        <v>7234</v>
      </c>
      <c r="C18" s="139" t="s">
        <v>7221</v>
      </c>
      <c r="D18" s="139" t="s">
        <v>7235</v>
      </c>
      <c r="E18" s="140" t="s">
        <v>7233</v>
      </c>
      <c r="F18" s="149">
        <v>896</v>
      </c>
      <c r="G18" s="144">
        <v>-3.76</v>
      </c>
      <c r="H18" s="143">
        <f t="shared" si="0"/>
        <v>0.58857142857142863</v>
      </c>
      <c r="I18" s="143">
        <f t="shared" si="1"/>
        <v>0.41142857142857137</v>
      </c>
      <c r="J18" s="143">
        <f t="shared" si="2"/>
        <v>0.93915025644272765</v>
      </c>
      <c r="K18" s="144">
        <f t="shared" si="3"/>
        <v>0.64021107565160895</v>
      </c>
      <c r="L18" s="144">
        <v>31.57</v>
      </c>
      <c r="M18" s="144">
        <f t="shared" si="4"/>
        <v>22.87</v>
      </c>
      <c r="N18" s="139" t="s">
        <v>7223</v>
      </c>
      <c r="O18" s="148" t="s">
        <v>7461</v>
      </c>
    </row>
    <row r="19" spans="1:15">
      <c r="A19" s="137" t="s">
        <v>847</v>
      </c>
      <c r="B19" s="139">
        <v>6824</v>
      </c>
      <c r="C19" s="139" t="s">
        <v>7221</v>
      </c>
      <c r="D19" s="139" t="s">
        <v>7236</v>
      </c>
      <c r="E19" s="140" t="s">
        <v>7233</v>
      </c>
      <c r="F19" s="149">
        <v>637</v>
      </c>
      <c r="G19" s="144">
        <v>-4.41</v>
      </c>
      <c r="H19" s="143">
        <f t="shared" si="0"/>
        <v>0.54214285714285715</v>
      </c>
      <c r="I19" s="143">
        <f t="shared" si="1"/>
        <v>0.45785714285714285</v>
      </c>
      <c r="J19" s="143">
        <f t="shared" si="2"/>
        <v>0.98589206068724011</v>
      </c>
      <c r="K19" s="144">
        <f t="shared" si="3"/>
        <v>-1.1058191306709613</v>
      </c>
      <c r="L19" s="144">
        <v>29.77</v>
      </c>
      <c r="M19" s="144">
        <f t="shared" si="4"/>
        <v>21.07</v>
      </c>
      <c r="N19" s="139" t="s">
        <v>7223</v>
      </c>
      <c r="O19" s="148" t="s">
        <v>7460</v>
      </c>
    </row>
    <row r="20" spans="1:15">
      <c r="A20" s="137" t="s">
        <v>847</v>
      </c>
      <c r="B20" s="139" t="s">
        <v>7237</v>
      </c>
      <c r="C20" s="139" t="s">
        <v>7221</v>
      </c>
      <c r="D20" s="139" t="s">
        <v>7238</v>
      </c>
      <c r="E20" s="140" t="s">
        <v>7239</v>
      </c>
      <c r="F20" s="149">
        <v>378</v>
      </c>
      <c r="G20" s="144">
        <v>-1.64</v>
      </c>
      <c r="H20" s="143">
        <f t="shared" si="0"/>
        <v>0.74</v>
      </c>
      <c r="I20" s="143">
        <f t="shared" si="1"/>
        <v>0.26</v>
      </c>
      <c r="J20" s="143">
        <f t="shared" si="2"/>
        <v>0.62548764629388831</v>
      </c>
      <c r="K20" s="144">
        <v>1.5</v>
      </c>
      <c r="L20" s="144">
        <f>(1.0391*K20)+30.91</f>
        <v>32.468649999999997</v>
      </c>
      <c r="M20" s="144">
        <f>(0.974*L20)-9.117</f>
        <v>22.507465099999994</v>
      </c>
      <c r="N20" s="139" t="s">
        <v>7223</v>
      </c>
      <c r="O20" s="148" t="s">
        <v>7453</v>
      </c>
    </row>
    <row r="21" spans="1:15">
      <c r="A21" s="137" t="s">
        <v>847</v>
      </c>
      <c r="B21" s="139" t="s">
        <v>7240</v>
      </c>
      <c r="C21" s="139" t="s">
        <v>7221</v>
      </c>
      <c r="D21" s="139" t="s">
        <v>7241</v>
      </c>
      <c r="E21" s="140" t="s">
        <v>7239</v>
      </c>
      <c r="F21" s="149">
        <v>289</v>
      </c>
      <c r="G21" s="144">
        <v>-1.1000000000000001</v>
      </c>
      <c r="H21" s="143">
        <f t="shared" si="0"/>
        <v>0.77857142857142858</v>
      </c>
      <c r="I21" s="143">
        <f t="shared" si="1"/>
        <v>0.22142857142857142</v>
      </c>
      <c r="J21" s="143">
        <f t="shared" si="2"/>
        <v>0.52624201837720008</v>
      </c>
      <c r="K21" s="144">
        <f t="shared" ref="K21:K27" si="5">(L21-30.91)/1.03091</f>
        <v>-1.6587286960064418</v>
      </c>
      <c r="L21" s="144">
        <v>29.2</v>
      </c>
      <c r="M21" s="144">
        <f t="shared" ref="M21:M27" si="6">L21-8.7</f>
        <v>20.5</v>
      </c>
      <c r="N21" s="139" t="s">
        <v>7223</v>
      </c>
      <c r="O21" s="148" t="s">
        <v>7460</v>
      </c>
    </row>
    <row r="22" spans="1:15">
      <c r="A22" s="137" t="s">
        <v>847</v>
      </c>
      <c r="B22" s="139" t="s">
        <v>7242</v>
      </c>
      <c r="C22" s="139" t="s">
        <v>7221</v>
      </c>
      <c r="D22" s="139" t="s">
        <v>7241</v>
      </c>
      <c r="E22" s="140" t="s">
        <v>7239</v>
      </c>
      <c r="F22" s="149">
        <v>289</v>
      </c>
      <c r="G22" s="144">
        <v>0.41</v>
      </c>
      <c r="H22" s="143">
        <f t="shared" si="0"/>
        <v>0.88642857142857145</v>
      </c>
      <c r="I22" s="143">
        <f t="shared" si="1"/>
        <v>0.11357142857142855</v>
      </c>
      <c r="J22" s="143">
        <f t="shared" si="2"/>
        <v>0.25210654149008338</v>
      </c>
      <c r="K22" s="144">
        <f t="shared" si="5"/>
        <v>-1.0864187950451552</v>
      </c>
      <c r="L22" s="144">
        <v>29.79</v>
      </c>
      <c r="M22" s="144">
        <f t="shared" si="6"/>
        <v>21.09</v>
      </c>
      <c r="N22" s="139" t="s">
        <v>7223</v>
      </c>
      <c r="O22" s="148" t="s">
        <v>7460</v>
      </c>
    </row>
    <row r="23" spans="1:15">
      <c r="A23" s="137" t="s">
        <v>847</v>
      </c>
      <c r="B23" s="139" t="s">
        <v>7243</v>
      </c>
      <c r="C23" s="139" t="s">
        <v>7221</v>
      </c>
      <c r="D23" s="139" t="s">
        <v>7241</v>
      </c>
      <c r="E23" s="140" t="s">
        <v>7239</v>
      </c>
      <c r="F23" s="149">
        <v>289</v>
      </c>
      <c r="G23" s="144">
        <v>-1.74</v>
      </c>
      <c r="H23" s="143">
        <f t="shared" si="0"/>
        <v>0.73285714285714287</v>
      </c>
      <c r="I23" s="143">
        <f t="shared" si="1"/>
        <v>0.26714285714285713</v>
      </c>
      <c r="J23" s="143">
        <f t="shared" si="2"/>
        <v>0.64353420228216462</v>
      </c>
      <c r="K23" s="144">
        <f t="shared" si="5"/>
        <v>1.1446198019225764</v>
      </c>
      <c r="L23" s="144">
        <v>32.090000000000003</v>
      </c>
      <c r="M23" s="144">
        <f t="shared" si="6"/>
        <v>23.390000000000004</v>
      </c>
      <c r="N23" s="139" t="s">
        <v>7223</v>
      </c>
      <c r="O23" s="148" t="s">
        <v>7460</v>
      </c>
    </row>
    <row r="24" spans="1:15">
      <c r="A24" s="137" t="s">
        <v>847</v>
      </c>
      <c r="B24" s="139" t="s">
        <v>7244</v>
      </c>
      <c r="C24" s="139" t="s">
        <v>7221</v>
      </c>
      <c r="D24" s="139" t="s">
        <v>7241</v>
      </c>
      <c r="E24" s="140" t="s">
        <v>7239</v>
      </c>
      <c r="F24" s="149">
        <v>289</v>
      </c>
      <c r="G24" s="144">
        <v>-2.2400000000000002</v>
      </c>
      <c r="H24" s="143">
        <f t="shared" si="0"/>
        <v>0.69714285714285718</v>
      </c>
      <c r="I24" s="143">
        <f t="shared" si="1"/>
        <v>0.30285714285714282</v>
      </c>
      <c r="J24" s="143">
        <f t="shared" si="2"/>
        <v>0.73091052958797254</v>
      </c>
      <c r="K24" s="144">
        <f t="shared" si="5"/>
        <v>-0.33950587345161209</v>
      </c>
      <c r="L24" s="144">
        <v>30.56</v>
      </c>
      <c r="M24" s="144">
        <f t="shared" si="6"/>
        <v>21.86</v>
      </c>
      <c r="N24" s="139" t="s">
        <v>7223</v>
      </c>
      <c r="O24" s="148" t="s">
        <v>7460</v>
      </c>
    </row>
    <row r="25" spans="1:15">
      <c r="A25" s="137" t="s">
        <v>847</v>
      </c>
      <c r="B25" s="139">
        <v>460</v>
      </c>
      <c r="C25" s="139" t="s">
        <v>7221</v>
      </c>
      <c r="D25" s="139" t="s">
        <v>7241</v>
      </c>
      <c r="E25" s="140" t="s">
        <v>7239</v>
      </c>
      <c r="F25" s="149">
        <v>289</v>
      </c>
      <c r="G25" s="144">
        <v>-8.7100000000000009</v>
      </c>
      <c r="H25" s="143">
        <f t="shared" si="0"/>
        <v>0.23499999999999993</v>
      </c>
      <c r="I25" s="143">
        <f t="shared" si="1"/>
        <v>0.76500000000000012</v>
      </c>
      <c r="J25" s="143">
        <f t="shared" si="2"/>
        <v>0.56140213912093007</v>
      </c>
      <c r="K25" s="144">
        <f t="shared" si="5"/>
        <v>-3.3271575598257845</v>
      </c>
      <c r="L25" s="144">
        <v>27.48</v>
      </c>
      <c r="M25" s="144">
        <f t="shared" si="6"/>
        <v>18.78</v>
      </c>
      <c r="N25" s="139" t="s">
        <v>7223</v>
      </c>
      <c r="O25" s="148" t="s">
        <v>7460</v>
      </c>
    </row>
    <row r="26" spans="1:15">
      <c r="A26" s="137" t="s">
        <v>847</v>
      </c>
      <c r="B26" s="139">
        <v>943</v>
      </c>
      <c r="C26" s="139" t="s">
        <v>7221</v>
      </c>
      <c r="D26" s="139" t="s">
        <v>7241</v>
      </c>
      <c r="E26" s="140" t="s">
        <v>7239</v>
      </c>
      <c r="F26" s="149">
        <v>289</v>
      </c>
      <c r="G26" s="144">
        <v>1.44</v>
      </c>
      <c r="H26" s="143">
        <f t="shared" si="0"/>
        <v>0.96</v>
      </c>
      <c r="I26" s="143">
        <f t="shared" si="1"/>
        <v>4.0000000000000036E-2</v>
      </c>
      <c r="J26" s="143">
        <f t="shared" si="2"/>
        <v>8.3188908145580553E-2</v>
      </c>
      <c r="K26" s="144">
        <f t="shared" si="5"/>
        <v>1.7654305419483725</v>
      </c>
      <c r="L26" s="144">
        <v>32.729999999999997</v>
      </c>
      <c r="M26" s="144">
        <f t="shared" si="6"/>
        <v>24.029999999999998</v>
      </c>
      <c r="N26" s="139" t="s">
        <v>7223</v>
      </c>
      <c r="O26" s="148" t="s">
        <v>7460</v>
      </c>
    </row>
    <row r="27" spans="1:15">
      <c r="A27" s="137" t="s">
        <v>847</v>
      </c>
      <c r="B27" s="139" t="s">
        <v>7245</v>
      </c>
      <c r="C27" s="139" t="s">
        <v>7221</v>
      </c>
      <c r="D27" s="139" t="s">
        <v>7246</v>
      </c>
      <c r="E27" s="140" t="s">
        <v>7239</v>
      </c>
      <c r="F27" s="149">
        <v>409</v>
      </c>
      <c r="G27" s="144">
        <v>0</v>
      </c>
      <c r="H27" s="143">
        <f t="shared" si="0"/>
        <v>0.8571428571428571</v>
      </c>
      <c r="I27" s="143">
        <f t="shared" si="1"/>
        <v>0.1428571428571429</v>
      </c>
      <c r="J27" s="143">
        <f t="shared" si="2"/>
        <v>0.32432432432432434</v>
      </c>
      <c r="K27" s="144">
        <f t="shared" si="5"/>
        <v>3.1913552104451433</v>
      </c>
      <c r="L27" s="144">
        <v>34.200000000000003</v>
      </c>
      <c r="M27" s="144">
        <f t="shared" si="6"/>
        <v>25.500000000000004</v>
      </c>
      <c r="N27" s="139" t="s">
        <v>7223</v>
      </c>
      <c r="O27" s="148" t="s">
        <v>7462</v>
      </c>
    </row>
    <row r="28" spans="1:15">
      <c r="A28" s="137" t="s">
        <v>847</v>
      </c>
      <c r="B28" s="139" t="s">
        <v>7247</v>
      </c>
      <c r="C28" s="139" t="s">
        <v>7221</v>
      </c>
      <c r="D28" s="139" t="s">
        <v>7246</v>
      </c>
      <c r="E28" s="140" t="s">
        <v>7239</v>
      </c>
      <c r="F28" s="149">
        <v>409</v>
      </c>
      <c r="G28" s="144">
        <v>-9.27</v>
      </c>
      <c r="H28" s="143">
        <f t="shared" si="0"/>
        <v>0.19500000000000003</v>
      </c>
      <c r="I28" s="143">
        <f t="shared" si="1"/>
        <v>0.80499999999999994</v>
      </c>
      <c r="J28" s="143">
        <f t="shared" si="2"/>
        <v>0.45761970701843935</v>
      </c>
      <c r="K28" s="144"/>
      <c r="L28" s="144"/>
      <c r="M28" s="144"/>
      <c r="N28" s="139" t="s">
        <v>7223</v>
      </c>
      <c r="O28" s="148" t="s">
        <v>7248</v>
      </c>
    </row>
    <row r="29" spans="1:15">
      <c r="A29" s="137" t="s">
        <v>847</v>
      </c>
      <c r="B29" s="139" t="s">
        <v>7249</v>
      </c>
      <c r="C29" s="139" t="s">
        <v>7221</v>
      </c>
      <c r="D29" s="139" t="s">
        <v>7246</v>
      </c>
      <c r="E29" s="140" t="s">
        <v>7239</v>
      </c>
      <c r="F29" s="149">
        <v>409</v>
      </c>
      <c r="G29" s="144">
        <v>-1.93</v>
      </c>
      <c r="H29" s="143">
        <f t="shared" si="0"/>
        <v>0.71928571428571431</v>
      </c>
      <c r="I29" s="143">
        <f t="shared" si="1"/>
        <v>0.28071428571428569</v>
      </c>
      <c r="J29" s="143">
        <f t="shared" si="2"/>
        <v>0.67736701303724933</v>
      </c>
      <c r="K29" s="144">
        <f>(L29-30.91)/1.03091</f>
        <v>0.79541376065805969</v>
      </c>
      <c r="L29" s="144">
        <v>31.73</v>
      </c>
      <c r="M29" s="144">
        <f>L29-8.7</f>
        <v>23.03</v>
      </c>
      <c r="N29" s="139" t="s">
        <v>7223</v>
      </c>
      <c r="O29" s="148" t="s">
        <v>7460</v>
      </c>
    </row>
    <row r="30" spans="1:15">
      <c r="A30" s="137" t="s">
        <v>847</v>
      </c>
      <c r="B30" s="139" t="s">
        <v>7250</v>
      </c>
      <c r="C30" s="139" t="s">
        <v>7221</v>
      </c>
      <c r="D30" s="139" t="s">
        <v>7246</v>
      </c>
      <c r="E30" s="140" t="s">
        <v>7239</v>
      </c>
      <c r="F30" s="149">
        <v>409</v>
      </c>
      <c r="G30" s="144">
        <v>-4.7</v>
      </c>
      <c r="H30" s="143">
        <f t="shared" si="0"/>
        <v>0.52142857142857146</v>
      </c>
      <c r="I30" s="143">
        <f t="shared" si="1"/>
        <v>0.47857142857142854</v>
      </c>
      <c r="J30" s="143">
        <f t="shared" si="2"/>
        <v>0.99633326543084144</v>
      </c>
      <c r="K30" s="144">
        <f>(L30-30.91)/1.03091</f>
        <v>1.9400335625805912E-2</v>
      </c>
      <c r="L30" s="144">
        <v>30.93</v>
      </c>
      <c r="M30" s="144">
        <f>L30-8.7</f>
        <v>22.23</v>
      </c>
      <c r="N30" s="139" t="s">
        <v>7223</v>
      </c>
      <c r="O30" s="148" t="s">
        <v>7460</v>
      </c>
    </row>
    <row r="31" spans="1:15">
      <c r="A31" s="137" t="s">
        <v>847</v>
      </c>
      <c r="B31" s="139" t="s">
        <v>7251</v>
      </c>
      <c r="C31" s="139" t="s">
        <v>7221</v>
      </c>
      <c r="D31" s="139" t="s">
        <v>7252</v>
      </c>
      <c r="E31" s="140" t="s">
        <v>7239</v>
      </c>
      <c r="F31" s="149">
        <v>275</v>
      </c>
      <c r="G31" s="144">
        <v>-0.09</v>
      </c>
      <c r="H31" s="143">
        <f t="shared" si="0"/>
        <v>0.85071428571428576</v>
      </c>
      <c r="I31" s="143">
        <f t="shared" si="1"/>
        <v>0.14928571428571424</v>
      </c>
      <c r="J31" s="143">
        <f t="shared" si="2"/>
        <v>0.34048074016422247</v>
      </c>
      <c r="K31" s="144">
        <f>(L31-30.91)/1.03091</f>
        <v>-9.7001678129046802E-3</v>
      </c>
      <c r="L31" s="144">
        <v>30.9</v>
      </c>
      <c r="M31" s="144">
        <f>L31-8.7</f>
        <v>22.2</v>
      </c>
      <c r="N31" s="139" t="s">
        <v>7223</v>
      </c>
      <c r="O31" s="148" t="s">
        <v>7460</v>
      </c>
    </row>
    <row r="32" spans="1:15">
      <c r="A32" s="137" t="s">
        <v>847</v>
      </c>
      <c r="B32" s="139">
        <v>863</v>
      </c>
      <c r="C32" s="139" t="s">
        <v>7221</v>
      </c>
      <c r="D32" s="139" t="s">
        <v>7252</v>
      </c>
      <c r="E32" s="140" t="s">
        <v>7239</v>
      </c>
      <c r="F32" s="149">
        <v>275</v>
      </c>
      <c r="G32" s="144">
        <v>-3.15</v>
      </c>
      <c r="H32" s="143">
        <f t="shared" si="0"/>
        <v>0.63214285714285712</v>
      </c>
      <c r="I32" s="143">
        <f t="shared" si="1"/>
        <v>0.36785714285714288</v>
      </c>
      <c r="J32" s="143">
        <f t="shared" si="2"/>
        <v>0.8694262959607042</v>
      </c>
      <c r="K32" s="144">
        <f>(L32-30.91)/1.03091</f>
        <v>1.2707219834903132</v>
      </c>
      <c r="L32" s="144">
        <v>32.22</v>
      </c>
      <c r="M32" s="144">
        <f>L32-8.7</f>
        <v>23.52</v>
      </c>
      <c r="N32" s="139" t="s">
        <v>7223</v>
      </c>
      <c r="O32" s="148" t="s">
        <v>7460</v>
      </c>
    </row>
    <row r="33" spans="1:15">
      <c r="A33" s="137" t="s">
        <v>847</v>
      </c>
      <c r="B33" s="139" t="s">
        <v>7253</v>
      </c>
      <c r="C33" s="139" t="s">
        <v>7221</v>
      </c>
      <c r="D33" s="139" t="s">
        <v>7254</v>
      </c>
      <c r="E33" s="140" t="s">
        <v>7239</v>
      </c>
      <c r="F33" s="149">
        <v>230</v>
      </c>
      <c r="G33" s="144">
        <v>-0.22</v>
      </c>
      <c r="H33" s="143">
        <f t="shared" si="0"/>
        <v>0.84142857142857141</v>
      </c>
      <c r="I33" s="143">
        <f t="shared" si="1"/>
        <v>0.15857142857142859</v>
      </c>
      <c r="J33" s="143">
        <f t="shared" si="2"/>
        <v>0.36398305320647339</v>
      </c>
      <c r="K33" s="144">
        <f>(L33-30.91)/1.03091</f>
        <v>2.221338429154827</v>
      </c>
      <c r="L33" s="144">
        <v>33.200000000000003</v>
      </c>
      <c r="M33" s="144">
        <f>L33-8.7</f>
        <v>24.500000000000004</v>
      </c>
      <c r="N33" s="139" t="s">
        <v>7223</v>
      </c>
      <c r="O33" s="148" t="s">
        <v>7460</v>
      </c>
    </row>
    <row r="34" spans="1:15">
      <c r="A34" s="137" t="s">
        <v>847</v>
      </c>
      <c r="B34" s="139" t="s">
        <v>7255</v>
      </c>
      <c r="C34" s="139" t="s">
        <v>7221</v>
      </c>
      <c r="D34" s="139" t="s">
        <v>7256</v>
      </c>
      <c r="E34" s="140" t="s">
        <v>7239</v>
      </c>
      <c r="F34" s="150">
        <v>192</v>
      </c>
      <c r="G34" s="143">
        <f>-15.83</f>
        <v>-15.83</v>
      </c>
      <c r="H34" s="143">
        <v>0</v>
      </c>
      <c r="I34" s="143">
        <f t="shared" si="1"/>
        <v>1</v>
      </c>
      <c r="J34" s="143">
        <f t="shared" si="2"/>
        <v>0</v>
      </c>
      <c r="K34" s="143">
        <v>-6.06</v>
      </c>
      <c r="L34" s="143">
        <f t="shared" ref="L34:L40" si="7">(1.0391*K34)+30.91</f>
        <v>24.613054000000002</v>
      </c>
      <c r="M34" s="143">
        <f>(0.974*L34)-9.117</f>
        <v>14.856114596000001</v>
      </c>
      <c r="N34" s="139" t="s">
        <v>7223</v>
      </c>
      <c r="O34" s="148" t="s">
        <v>7463</v>
      </c>
    </row>
    <row r="35" spans="1:15">
      <c r="A35" s="137" t="s">
        <v>847</v>
      </c>
      <c r="B35" s="139" t="s">
        <v>7257</v>
      </c>
      <c r="C35" s="139" t="s">
        <v>7221</v>
      </c>
      <c r="D35" s="139" t="s">
        <v>7258</v>
      </c>
      <c r="E35" s="140" t="s">
        <v>7239</v>
      </c>
      <c r="F35" s="150">
        <v>192</v>
      </c>
      <c r="G35" s="143">
        <f>-12.39</f>
        <v>-12.39</v>
      </c>
      <c r="H35" s="143">
        <v>0</v>
      </c>
      <c r="I35" s="143">
        <f t="shared" si="1"/>
        <v>1</v>
      </c>
      <c r="J35" s="143">
        <f t="shared" si="2"/>
        <v>0</v>
      </c>
      <c r="K35" s="143">
        <v>-5.42</v>
      </c>
      <c r="L35" s="143">
        <f t="shared" si="7"/>
        <v>25.278078000000001</v>
      </c>
      <c r="M35" s="143">
        <f>(0.974*L35)-9.117</f>
        <v>15.503847971999999</v>
      </c>
      <c r="N35" s="139" t="s">
        <v>7223</v>
      </c>
      <c r="O35" s="148" t="s">
        <v>7463</v>
      </c>
    </row>
    <row r="36" spans="1:15">
      <c r="A36" s="137" t="s">
        <v>847</v>
      </c>
      <c r="B36" s="139" t="s">
        <v>7259</v>
      </c>
      <c r="C36" s="139" t="s">
        <v>7221</v>
      </c>
      <c r="D36" s="139" t="s">
        <v>7260</v>
      </c>
      <c r="E36" s="140" t="s">
        <v>7261</v>
      </c>
      <c r="F36" s="150">
        <v>40</v>
      </c>
      <c r="G36" s="143">
        <f>-14.72</f>
        <v>-14.72</v>
      </c>
      <c r="H36" s="143">
        <v>0</v>
      </c>
      <c r="I36" s="143">
        <f t="shared" si="1"/>
        <v>1</v>
      </c>
      <c r="J36" s="143">
        <f t="shared" si="2"/>
        <v>0</v>
      </c>
      <c r="K36" s="143">
        <v>-7.7</v>
      </c>
      <c r="L36" s="143">
        <f t="shared" si="7"/>
        <v>22.908929999999998</v>
      </c>
      <c r="M36" s="143">
        <f t="shared" ref="M36:M40" si="8">(0.974*L36)-9.117</f>
        <v>13.196297819999998</v>
      </c>
      <c r="N36" s="139" t="s">
        <v>7223</v>
      </c>
      <c r="O36" s="148" t="s">
        <v>7463</v>
      </c>
    </row>
    <row r="37" spans="1:15">
      <c r="A37" s="137" t="s">
        <v>847</v>
      </c>
      <c r="B37" s="139" t="s">
        <v>7262</v>
      </c>
      <c r="C37" s="139" t="s">
        <v>7221</v>
      </c>
      <c r="D37" s="139" t="s">
        <v>7260</v>
      </c>
      <c r="E37" s="140" t="s">
        <v>7261</v>
      </c>
      <c r="F37" s="150">
        <v>40</v>
      </c>
      <c r="G37" s="143">
        <f>-14.95</f>
        <v>-14.95</v>
      </c>
      <c r="H37" s="143">
        <v>0</v>
      </c>
      <c r="I37" s="143">
        <f t="shared" si="1"/>
        <v>1</v>
      </c>
      <c r="J37" s="143">
        <f t="shared" si="2"/>
        <v>0</v>
      </c>
      <c r="K37" s="143">
        <v>-6.45</v>
      </c>
      <c r="L37" s="143">
        <f t="shared" si="7"/>
        <v>24.207805</v>
      </c>
      <c r="M37" s="143">
        <f t="shared" si="8"/>
        <v>14.461402069999998</v>
      </c>
      <c r="N37" s="139" t="s">
        <v>7223</v>
      </c>
      <c r="O37" s="148" t="s">
        <v>7463</v>
      </c>
    </row>
    <row r="38" spans="1:15">
      <c r="A38" s="137" t="s">
        <v>847</v>
      </c>
      <c r="B38" s="139" t="s">
        <v>7263</v>
      </c>
      <c r="C38" s="139" t="s">
        <v>7221</v>
      </c>
      <c r="D38" s="139" t="s">
        <v>7260</v>
      </c>
      <c r="E38" s="140" t="s">
        <v>7261</v>
      </c>
      <c r="F38" s="150">
        <v>40</v>
      </c>
      <c r="G38" s="143">
        <v>-16.93</v>
      </c>
      <c r="H38" s="143">
        <v>0</v>
      </c>
      <c r="I38" s="143">
        <f t="shared" si="1"/>
        <v>1</v>
      </c>
      <c r="J38" s="143">
        <f t="shared" si="2"/>
        <v>0</v>
      </c>
      <c r="K38" s="143">
        <v>-7.47</v>
      </c>
      <c r="L38" s="143">
        <f t="shared" si="7"/>
        <v>23.147923000000002</v>
      </c>
      <c r="M38" s="143">
        <f t="shared" si="8"/>
        <v>13.429077002</v>
      </c>
      <c r="N38" s="139" t="s">
        <v>7223</v>
      </c>
      <c r="O38" s="148" t="s">
        <v>7463</v>
      </c>
    </row>
    <row r="39" spans="1:15">
      <c r="A39" s="137" t="s">
        <v>847</v>
      </c>
      <c r="B39" s="139" t="s">
        <v>7264</v>
      </c>
      <c r="C39" s="139" t="s">
        <v>7221</v>
      </c>
      <c r="D39" s="139" t="s">
        <v>7260</v>
      </c>
      <c r="E39" s="140" t="s">
        <v>7261</v>
      </c>
      <c r="F39" s="150">
        <v>40</v>
      </c>
      <c r="G39" s="143">
        <v>-17.29</v>
      </c>
      <c r="H39" s="143">
        <v>0</v>
      </c>
      <c r="I39" s="143">
        <f t="shared" si="1"/>
        <v>1</v>
      </c>
      <c r="J39" s="143">
        <f t="shared" si="2"/>
        <v>0</v>
      </c>
      <c r="K39" s="143">
        <v>-7.21</v>
      </c>
      <c r="L39" s="143">
        <f t="shared" si="7"/>
        <v>23.418089000000002</v>
      </c>
      <c r="M39" s="143">
        <f t="shared" si="8"/>
        <v>13.692218686</v>
      </c>
      <c r="N39" s="139" t="s">
        <v>7223</v>
      </c>
      <c r="O39" s="148" t="s">
        <v>7463</v>
      </c>
    </row>
    <row r="40" spans="1:15">
      <c r="A40" s="137" t="s">
        <v>847</v>
      </c>
      <c r="B40" s="139" t="s">
        <v>7265</v>
      </c>
      <c r="C40" s="139" t="s">
        <v>7221</v>
      </c>
      <c r="D40" s="139" t="s">
        <v>7260</v>
      </c>
      <c r="E40" s="140" t="s">
        <v>7261</v>
      </c>
      <c r="F40" s="150">
        <v>40</v>
      </c>
      <c r="G40" s="143">
        <v>-15.61</v>
      </c>
      <c r="H40" s="143">
        <v>0</v>
      </c>
      <c r="I40" s="143">
        <f t="shared" si="1"/>
        <v>1</v>
      </c>
      <c r="J40" s="143">
        <f t="shared" si="2"/>
        <v>0</v>
      </c>
      <c r="K40" s="143">
        <v>-8.92</v>
      </c>
      <c r="L40" s="143">
        <f t="shared" si="7"/>
        <v>21.641228000000002</v>
      </c>
      <c r="M40" s="143">
        <f t="shared" si="8"/>
        <v>11.961556072</v>
      </c>
      <c r="N40" s="139" t="s">
        <v>7223</v>
      </c>
      <c r="O40" s="148" t="s">
        <v>7463</v>
      </c>
    </row>
    <row r="41" spans="1:15">
      <c r="A41" s="137" t="s">
        <v>847</v>
      </c>
      <c r="B41" s="139" t="s">
        <v>7266</v>
      </c>
      <c r="C41" s="139" t="s">
        <v>7221</v>
      </c>
      <c r="D41" s="139" t="s">
        <v>7267</v>
      </c>
      <c r="E41" s="140" t="s">
        <v>7261</v>
      </c>
      <c r="F41" s="149">
        <v>186</v>
      </c>
      <c r="G41" s="144">
        <v>0.76</v>
      </c>
      <c r="H41" s="143">
        <f t="shared" ref="H41:H111" si="9">(G41+12)/14</f>
        <v>0.91142857142857137</v>
      </c>
      <c r="I41" s="143">
        <f t="shared" si="1"/>
        <v>8.8571428571428634E-2</v>
      </c>
      <c r="J41" s="143">
        <f t="shared" si="2"/>
        <v>0.19253908607698467</v>
      </c>
      <c r="K41" s="144">
        <f>(L41-30.91)/1.03091</f>
        <v>0.58201006877419115</v>
      </c>
      <c r="L41" s="144">
        <v>31.51</v>
      </c>
      <c r="M41" s="144">
        <f t="shared" ref="M41" si="10">L41-8.7</f>
        <v>22.810000000000002</v>
      </c>
      <c r="N41" s="139" t="s">
        <v>7223</v>
      </c>
      <c r="O41" s="148" t="s">
        <v>7458</v>
      </c>
    </row>
    <row r="42" spans="1:15">
      <c r="A42" s="137" t="s">
        <v>847</v>
      </c>
      <c r="B42" s="139" t="s">
        <v>7266</v>
      </c>
      <c r="C42" s="139" t="s">
        <v>7220</v>
      </c>
      <c r="D42" s="139" t="s">
        <v>7267</v>
      </c>
      <c r="E42" s="140" t="s">
        <v>7261</v>
      </c>
      <c r="F42" s="149">
        <v>186</v>
      </c>
      <c r="G42" s="144">
        <v>0.1</v>
      </c>
      <c r="H42" s="143">
        <f t="shared" si="9"/>
        <v>0.86428571428571421</v>
      </c>
      <c r="I42" s="143">
        <f t="shared" si="1"/>
        <v>0.13571428571428579</v>
      </c>
      <c r="J42" s="143">
        <f t="shared" si="2"/>
        <v>0.30649246767097726</v>
      </c>
      <c r="K42" s="144"/>
      <c r="L42" s="144"/>
      <c r="M42" s="144"/>
      <c r="N42" s="139" t="s">
        <v>7223</v>
      </c>
      <c r="O42" s="148" t="s">
        <v>7458</v>
      </c>
    </row>
    <row r="43" spans="1:15">
      <c r="A43" s="137" t="s">
        <v>847</v>
      </c>
      <c r="B43" s="139" t="s">
        <v>7268</v>
      </c>
      <c r="C43" s="139" t="s">
        <v>7221</v>
      </c>
      <c r="D43" s="139" t="s">
        <v>7267</v>
      </c>
      <c r="E43" s="140" t="s">
        <v>7261</v>
      </c>
      <c r="F43" s="149">
        <v>186</v>
      </c>
      <c r="G43" s="144">
        <v>-0.4</v>
      </c>
      <c r="H43" s="143">
        <f t="shared" si="9"/>
        <v>0.82857142857142851</v>
      </c>
      <c r="I43" s="143">
        <f t="shared" si="1"/>
        <v>0.17142857142857149</v>
      </c>
      <c r="J43" s="143">
        <f t="shared" si="2"/>
        <v>0.39680729760547329</v>
      </c>
      <c r="K43" s="144">
        <f>(L43-30.91)/1.03091</f>
        <v>3.6763636010903014</v>
      </c>
      <c r="L43" s="144">
        <v>34.700000000000003</v>
      </c>
      <c r="M43" s="144">
        <f>L43-8.7</f>
        <v>26.000000000000004</v>
      </c>
      <c r="N43" s="139" t="s">
        <v>7223</v>
      </c>
      <c r="O43" s="148" t="s">
        <v>7464</v>
      </c>
    </row>
    <row r="44" spans="1:15">
      <c r="A44" s="137" t="s">
        <v>847</v>
      </c>
      <c r="B44" s="139" t="s">
        <v>7269</v>
      </c>
      <c r="C44" s="139" t="s">
        <v>7221</v>
      </c>
      <c r="D44" s="139" t="s">
        <v>7267</v>
      </c>
      <c r="E44" s="140" t="s">
        <v>7261</v>
      </c>
      <c r="F44" s="149">
        <v>186</v>
      </c>
      <c r="G44" s="144">
        <v>-0.2</v>
      </c>
      <c r="H44" s="143">
        <f t="shared" si="9"/>
        <v>0.84285714285714286</v>
      </c>
      <c r="I44" s="143">
        <f t="shared" si="1"/>
        <v>0.15714285714285714</v>
      </c>
      <c r="J44" s="143">
        <f t="shared" si="2"/>
        <v>0.36035535813436992</v>
      </c>
      <c r="K44" s="144">
        <f>(L44-30.91)/1.03091</f>
        <v>2.415341785412886</v>
      </c>
      <c r="L44" s="144">
        <v>33.4</v>
      </c>
      <c r="M44" s="144">
        <f>L44-8.7</f>
        <v>24.7</v>
      </c>
      <c r="N44" s="139" t="s">
        <v>7223</v>
      </c>
      <c r="O44" s="148" t="s">
        <v>7464</v>
      </c>
    </row>
    <row r="45" spans="1:15">
      <c r="A45" s="137" t="s">
        <v>847</v>
      </c>
      <c r="B45" s="139" t="s">
        <v>7270</v>
      </c>
      <c r="C45" s="139" t="s">
        <v>7221</v>
      </c>
      <c r="D45" s="139" t="s">
        <v>7267</v>
      </c>
      <c r="E45" s="140" t="s">
        <v>7261</v>
      </c>
      <c r="F45" s="149">
        <v>186</v>
      </c>
      <c r="G45" s="144">
        <v>-1.1000000000000001</v>
      </c>
      <c r="H45" s="143">
        <f t="shared" si="9"/>
        <v>0.77857142857142858</v>
      </c>
      <c r="I45" s="143">
        <f t="shared" si="1"/>
        <v>0.22142857142857142</v>
      </c>
      <c r="J45" s="143">
        <f t="shared" si="2"/>
        <v>0.52624201837720008</v>
      </c>
      <c r="K45" s="144">
        <f>(L45-30.91)/1.03091</f>
        <v>2.124336751025794</v>
      </c>
      <c r="L45" s="144">
        <v>33.1</v>
      </c>
      <c r="M45" s="144">
        <f>L45-8.7</f>
        <v>24.400000000000002</v>
      </c>
      <c r="N45" s="139" t="s">
        <v>7223</v>
      </c>
      <c r="O45" s="148" t="s">
        <v>7464</v>
      </c>
    </row>
    <row r="46" spans="1:15">
      <c r="A46" s="137" t="s">
        <v>847</v>
      </c>
      <c r="B46" s="139" t="s">
        <v>7271</v>
      </c>
      <c r="C46" s="139" t="s">
        <v>7221</v>
      </c>
      <c r="D46" s="139" t="s">
        <v>7267</v>
      </c>
      <c r="E46" s="140" t="s">
        <v>7261</v>
      </c>
      <c r="F46" s="149">
        <v>186</v>
      </c>
      <c r="G46" s="144">
        <v>1.3</v>
      </c>
      <c r="H46" s="143">
        <f t="shared" si="9"/>
        <v>0.95000000000000007</v>
      </c>
      <c r="I46" s="143">
        <f t="shared" si="1"/>
        <v>4.9999999999999933E-2</v>
      </c>
      <c r="J46" s="143">
        <f t="shared" si="2"/>
        <v>0.1049723756906078</v>
      </c>
      <c r="K46" s="144">
        <f>(L46-30.91)/1.03091</f>
        <v>2.5123434635419191</v>
      </c>
      <c r="L46" s="144">
        <v>33.5</v>
      </c>
      <c r="M46" s="144">
        <f>L46-8.7</f>
        <v>24.8</v>
      </c>
      <c r="N46" s="139" t="s">
        <v>7223</v>
      </c>
      <c r="O46" s="148" t="s">
        <v>7464</v>
      </c>
    </row>
    <row r="47" spans="1:15">
      <c r="A47" s="137" t="s">
        <v>847</v>
      </c>
      <c r="B47" s="139" t="s">
        <v>7272</v>
      </c>
      <c r="C47" s="139" t="s">
        <v>7221</v>
      </c>
      <c r="D47" s="139" t="s">
        <v>7273</v>
      </c>
      <c r="E47" s="140" t="s">
        <v>7261</v>
      </c>
      <c r="F47" s="149">
        <v>70</v>
      </c>
      <c r="G47" s="144">
        <v>-1.86</v>
      </c>
      <c r="H47" s="143">
        <f t="shared" si="9"/>
        <v>0.72428571428571431</v>
      </c>
      <c r="I47" s="143">
        <f t="shared" si="1"/>
        <v>0.27571428571428569</v>
      </c>
      <c r="J47" s="143">
        <f t="shared" si="2"/>
        <v>0.66497903485582621</v>
      </c>
      <c r="K47" s="144">
        <f>(L47-30.91)/1.03091</f>
        <v>-1.668428863819343</v>
      </c>
      <c r="L47" s="144">
        <v>29.19</v>
      </c>
      <c r="M47" s="144">
        <f>L47-8.7</f>
        <v>20.490000000000002</v>
      </c>
      <c r="N47" s="139" t="s">
        <v>7223</v>
      </c>
      <c r="O47" s="148" t="s">
        <v>7458</v>
      </c>
    </row>
    <row r="48" spans="1:15">
      <c r="A48" s="137" t="s">
        <v>847</v>
      </c>
      <c r="B48" s="139" t="s">
        <v>7272</v>
      </c>
      <c r="C48" s="139" t="s">
        <v>7220</v>
      </c>
      <c r="D48" s="139" t="s">
        <v>7273</v>
      </c>
      <c r="E48" s="140" t="s">
        <v>7261</v>
      </c>
      <c r="F48" s="149">
        <v>70</v>
      </c>
      <c r="G48" s="144">
        <v>1.07</v>
      </c>
      <c r="H48" s="143">
        <f t="shared" si="9"/>
        <v>0.93357142857142861</v>
      </c>
      <c r="I48" s="143">
        <f t="shared" si="1"/>
        <v>6.6428571428571392E-2</v>
      </c>
      <c r="J48" s="143">
        <f t="shared" si="2"/>
        <v>0.14159373474720094</v>
      </c>
      <c r="K48" s="144"/>
      <c r="L48" s="144"/>
      <c r="M48" s="144"/>
      <c r="N48" s="139" t="s">
        <v>7223</v>
      </c>
      <c r="O48" s="148" t="s">
        <v>7458</v>
      </c>
    </row>
    <row r="49" spans="1:15">
      <c r="A49" s="137" t="s">
        <v>847</v>
      </c>
      <c r="B49" s="139" t="s">
        <v>7272</v>
      </c>
      <c r="C49" s="139" t="s">
        <v>7214</v>
      </c>
      <c r="D49" s="139" t="s">
        <v>7273</v>
      </c>
      <c r="E49" s="140" t="s">
        <v>7261</v>
      </c>
      <c r="F49" s="149">
        <v>70</v>
      </c>
      <c r="G49" s="144">
        <v>1.43</v>
      </c>
      <c r="H49" s="143">
        <f t="shared" si="9"/>
        <v>0.9592857142857143</v>
      </c>
      <c r="I49" s="143">
        <f t="shared" si="1"/>
        <v>4.0714285714285703E-2</v>
      </c>
      <c r="J49" s="143">
        <f t="shared" si="2"/>
        <v>8.4731954985837632E-2</v>
      </c>
      <c r="K49" s="144"/>
      <c r="L49" s="144"/>
      <c r="M49" s="144"/>
      <c r="N49" s="139" t="s">
        <v>7223</v>
      </c>
      <c r="O49" s="148" t="s">
        <v>7458</v>
      </c>
    </row>
    <row r="50" spans="1:15">
      <c r="A50" s="137" t="s">
        <v>847</v>
      </c>
      <c r="B50" s="139" t="s">
        <v>7274</v>
      </c>
      <c r="C50" s="139" t="s">
        <v>7221</v>
      </c>
      <c r="D50" s="139" t="s">
        <v>7275</v>
      </c>
      <c r="E50" s="140" t="s">
        <v>7261</v>
      </c>
      <c r="F50" s="149">
        <v>208</v>
      </c>
      <c r="G50" s="144">
        <v>-1.04</v>
      </c>
      <c r="H50" s="143">
        <f t="shared" si="9"/>
        <v>0.78285714285714292</v>
      </c>
      <c r="I50" s="143">
        <f t="shared" si="1"/>
        <v>0.21714285714285708</v>
      </c>
      <c r="J50" s="143">
        <f t="shared" si="2"/>
        <v>0.51511403552169388</v>
      </c>
      <c r="K50" s="144">
        <f>(L50-30.91)/1.03091</f>
        <v>-1.1543199697354776</v>
      </c>
      <c r="L50" s="144">
        <v>29.72</v>
      </c>
      <c r="M50" s="144">
        <f>L50-8.7</f>
        <v>21.02</v>
      </c>
      <c r="N50" s="139" t="s">
        <v>7223</v>
      </c>
      <c r="O50" s="148" t="s">
        <v>7458</v>
      </c>
    </row>
    <row r="51" spans="1:15">
      <c r="A51" s="137" t="s">
        <v>847</v>
      </c>
      <c r="B51" s="139" t="s">
        <v>7276</v>
      </c>
      <c r="C51" s="139" t="s">
        <v>7221</v>
      </c>
      <c r="D51" s="139" t="s">
        <v>7275</v>
      </c>
      <c r="E51" s="140" t="s">
        <v>7261</v>
      </c>
      <c r="F51" s="149">
        <v>208</v>
      </c>
      <c r="G51" s="144">
        <v>-0.49</v>
      </c>
      <c r="H51" s="143">
        <f t="shared" si="9"/>
        <v>0.82214285714285718</v>
      </c>
      <c r="I51" s="143">
        <f t="shared" si="1"/>
        <v>0.17785714285714282</v>
      </c>
      <c r="J51" s="143">
        <f t="shared" si="2"/>
        <v>0.41332360351369557</v>
      </c>
      <c r="K51" s="144">
        <f>(L51-30.91)/1.03091</f>
        <v>-0.3007052021999968</v>
      </c>
      <c r="L51" s="144">
        <v>30.6</v>
      </c>
      <c r="M51" s="144">
        <f>L51-8.7</f>
        <v>21.900000000000002</v>
      </c>
      <c r="N51" s="139" t="s">
        <v>7223</v>
      </c>
      <c r="O51" s="148" t="s">
        <v>7458</v>
      </c>
    </row>
    <row r="52" spans="1:15">
      <c r="A52" s="137" t="s">
        <v>847</v>
      </c>
      <c r="B52" s="139" t="s">
        <v>7277</v>
      </c>
      <c r="C52" s="139" t="s">
        <v>7220</v>
      </c>
      <c r="D52" s="139" t="s">
        <v>7275</v>
      </c>
      <c r="E52" s="140" t="s">
        <v>7261</v>
      </c>
      <c r="F52" s="149">
        <v>208</v>
      </c>
      <c r="G52" s="144">
        <v>-3.95</v>
      </c>
      <c r="H52" s="143">
        <f t="shared" si="9"/>
        <v>0.57500000000000007</v>
      </c>
      <c r="I52" s="143">
        <f t="shared" si="1"/>
        <v>0.42499999999999993</v>
      </c>
      <c r="J52" s="143">
        <f t="shared" si="2"/>
        <v>0.95599022004889989</v>
      </c>
      <c r="K52" s="144">
        <v>-3.01</v>
      </c>
      <c r="L52" s="144">
        <f t="shared" ref="L52:L58" si="11">(1.0391*K52)+30.91</f>
        <v>27.782309000000001</v>
      </c>
      <c r="M52" s="144">
        <f t="shared" ref="M52:M58" si="12">(0.974*L52)-9.117</f>
        <v>17.942968965999999</v>
      </c>
      <c r="N52" s="139" t="s">
        <v>7223</v>
      </c>
      <c r="O52" s="148" t="s">
        <v>7452</v>
      </c>
    </row>
    <row r="53" spans="1:15">
      <c r="A53" s="137" t="s">
        <v>847</v>
      </c>
      <c r="B53" s="139" t="s">
        <v>7277</v>
      </c>
      <c r="C53" s="139" t="s">
        <v>7220</v>
      </c>
      <c r="D53" s="139" t="s">
        <v>7275</v>
      </c>
      <c r="E53" s="140" t="s">
        <v>7261</v>
      </c>
      <c r="F53" s="149">
        <v>208</v>
      </c>
      <c r="G53" s="144">
        <v>-4.08</v>
      </c>
      <c r="H53" s="143">
        <f t="shared" si="9"/>
        <v>0.56571428571428573</v>
      </c>
      <c r="I53" s="143">
        <f t="shared" si="1"/>
        <v>0.43428571428571427</v>
      </c>
      <c r="J53" s="143">
        <f t="shared" si="2"/>
        <v>0.96603967387815359</v>
      </c>
      <c r="K53" s="144">
        <v>-7.25</v>
      </c>
      <c r="L53" s="144">
        <f t="shared" si="11"/>
        <v>23.376525000000001</v>
      </c>
      <c r="M53" s="144">
        <f t="shared" si="12"/>
        <v>13.651735349999999</v>
      </c>
      <c r="N53" s="139" t="s">
        <v>7223</v>
      </c>
      <c r="O53" s="148" t="s">
        <v>7452</v>
      </c>
    </row>
    <row r="54" spans="1:15">
      <c r="A54" s="137" t="s">
        <v>847</v>
      </c>
      <c r="B54" s="139" t="s">
        <v>7277</v>
      </c>
      <c r="C54" s="139" t="s">
        <v>7220</v>
      </c>
      <c r="D54" s="139" t="s">
        <v>7275</v>
      </c>
      <c r="E54" s="140" t="s">
        <v>7261</v>
      </c>
      <c r="F54" s="149">
        <v>208</v>
      </c>
      <c r="G54" s="144">
        <v>-3.11</v>
      </c>
      <c r="H54" s="143">
        <f t="shared" si="9"/>
        <v>0.63500000000000001</v>
      </c>
      <c r="I54" s="143">
        <f t="shared" si="1"/>
        <v>0.36499999999999999</v>
      </c>
      <c r="J54" s="143">
        <f t="shared" si="2"/>
        <v>0.86410662689905871</v>
      </c>
      <c r="K54" s="144">
        <v>-3.8</v>
      </c>
      <c r="L54" s="144">
        <f t="shared" si="11"/>
        <v>26.96142</v>
      </c>
      <c r="M54" s="144">
        <f t="shared" si="12"/>
        <v>17.143423079999998</v>
      </c>
      <c r="N54" s="139" t="s">
        <v>7223</v>
      </c>
      <c r="O54" s="148" t="s">
        <v>7452</v>
      </c>
    </row>
    <row r="55" spans="1:15">
      <c r="A55" s="137" t="s">
        <v>847</v>
      </c>
      <c r="B55" s="139" t="s">
        <v>7277</v>
      </c>
      <c r="C55" s="139" t="s">
        <v>7220</v>
      </c>
      <c r="D55" s="139" t="s">
        <v>7275</v>
      </c>
      <c r="E55" s="140" t="s">
        <v>7261</v>
      </c>
      <c r="F55" s="149">
        <v>208</v>
      </c>
      <c r="G55" s="144">
        <v>-5.27</v>
      </c>
      <c r="H55" s="143">
        <f t="shared" si="9"/>
        <v>0.48071428571428576</v>
      </c>
      <c r="I55" s="143">
        <f t="shared" si="1"/>
        <v>0.51928571428571424</v>
      </c>
      <c r="J55" s="143">
        <f t="shared" si="2"/>
        <v>0.99702891005014971</v>
      </c>
      <c r="K55" s="144">
        <v>-10.85</v>
      </c>
      <c r="L55" s="144">
        <f t="shared" si="11"/>
        <v>19.635764999999999</v>
      </c>
      <c r="M55" s="144">
        <f t="shared" si="12"/>
        <v>10.008235109999998</v>
      </c>
      <c r="N55" s="139" t="s">
        <v>7223</v>
      </c>
      <c r="O55" s="148" t="s">
        <v>7452</v>
      </c>
    </row>
    <row r="56" spans="1:15">
      <c r="A56" s="137" t="s">
        <v>847</v>
      </c>
      <c r="B56" s="139" t="s">
        <v>7277</v>
      </c>
      <c r="C56" s="139" t="s">
        <v>7220</v>
      </c>
      <c r="D56" s="139" t="s">
        <v>7275</v>
      </c>
      <c r="E56" s="140" t="s">
        <v>7261</v>
      </c>
      <c r="F56" s="149">
        <v>208</v>
      </c>
      <c r="G56" s="144">
        <v>-4.3099999999999996</v>
      </c>
      <c r="H56" s="143">
        <f t="shared" si="9"/>
        <v>0.54928571428571427</v>
      </c>
      <c r="I56" s="143">
        <f t="shared" si="1"/>
        <v>0.45071428571428573</v>
      </c>
      <c r="J56" s="143">
        <f t="shared" si="2"/>
        <v>0.98075434401660622</v>
      </c>
      <c r="K56" s="144">
        <v>-4.88</v>
      </c>
      <c r="L56" s="144">
        <f t="shared" si="11"/>
        <v>25.839192000000001</v>
      </c>
      <c r="M56" s="144">
        <f t="shared" si="12"/>
        <v>16.050373007999998</v>
      </c>
      <c r="N56" s="139" t="s">
        <v>7223</v>
      </c>
      <c r="O56" s="148" t="s">
        <v>7452</v>
      </c>
    </row>
    <row r="57" spans="1:15">
      <c r="A57" s="137" t="s">
        <v>847</v>
      </c>
      <c r="B57" s="139" t="s">
        <v>7277</v>
      </c>
      <c r="C57" s="139" t="s">
        <v>7220</v>
      </c>
      <c r="D57" s="139" t="s">
        <v>7275</v>
      </c>
      <c r="E57" s="140" t="s">
        <v>7261</v>
      </c>
      <c r="F57" s="149">
        <v>208</v>
      </c>
      <c r="G57" s="144">
        <v>-4.2</v>
      </c>
      <c r="H57" s="143">
        <f t="shared" si="9"/>
        <v>0.55714285714285716</v>
      </c>
      <c r="I57" s="143">
        <f t="shared" si="1"/>
        <v>0.44285714285714284</v>
      </c>
      <c r="J57" s="143">
        <f t="shared" si="2"/>
        <v>0.97421434327155532</v>
      </c>
      <c r="K57" s="144">
        <v>-1.61</v>
      </c>
      <c r="L57" s="144">
        <f t="shared" si="11"/>
        <v>29.237048999999999</v>
      </c>
      <c r="M57" s="144">
        <f t="shared" si="12"/>
        <v>19.359885725999998</v>
      </c>
      <c r="N57" s="139" t="s">
        <v>7223</v>
      </c>
      <c r="O57" s="148" t="s">
        <v>7452</v>
      </c>
    </row>
    <row r="58" spans="1:15">
      <c r="A58" s="137" t="s">
        <v>847</v>
      </c>
      <c r="B58" s="139" t="s">
        <v>7278</v>
      </c>
      <c r="C58" s="139" t="s">
        <v>7221</v>
      </c>
      <c r="D58" s="139" t="s">
        <v>7279</v>
      </c>
      <c r="E58" s="140" t="s">
        <v>7261</v>
      </c>
      <c r="F58" s="149">
        <v>735</v>
      </c>
      <c r="G58" s="144">
        <v>-0.71</v>
      </c>
      <c r="H58" s="143">
        <f t="shared" si="9"/>
        <v>0.80642857142857138</v>
      </c>
      <c r="I58" s="143">
        <f t="shared" si="1"/>
        <v>0.19357142857142862</v>
      </c>
      <c r="J58" s="143">
        <f t="shared" si="2"/>
        <v>0.45391749166593742</v>
      </c>
      <c r="K58" s="144">
        <v>2.12</v>
      </c>
      <c r="L58" s="144">
        <f t="shared" si="11"/>
        <v>33.112892000000002</v>
      </c>
      <c r="M58" s="144">
        <f t="shared" si="12"/>
        <v>23.134956808000002</v>
      </c>
      <c r="N58" s="139" t="s">
        <v>7223</v>
      </c>
      <c r="O58" s="148" t="s">
        <v>7280</v>
      </c>
    </row>
    <row r="59" spans="1:15">
      <c r="A59" s="137" t="s">
        <v>847</v>
      </c>
      <c r="B59" s="139" t="s">
        <v>7281</v>
      </c>
      <c r="C59" s="139" t="s">
        <v>7221</v>
      </c>
      <c r="D59" s="139" t="s">
        <v>7282</v>
      </c>
      <c r="E59" s="140" t="s">
        <v>7261</v>
      </c>
      <c r="F59" s="149">
        <v>811</v>
      </c>
      <c r="G59" s="144">
        <v>-8.1999999999999993</v>
      </c>
      <c r="H59" s="143">
        <f t="shared" si="9"/>
        <v>0.27142857142857146</v>
      </c>
      <c r="I59" s="143">
        <f t="shared" si="1"/>
        <v>0.72857142857142854</v>
      </c>
      <c r="J59" s="143">
        <f t="shared" si="2"/>
        <v>0.65428764348413249</v>
      </c>
      <c r="K59" s="144">
        <f>(L59-30.91)/1.03091</f>
        <v>-0.10670184594193424</v>
      </c>
      <c r="L59" s="144">
        <v>30.8</v>
      </c>
      <c r="M59" s="144">
        <f>L59-8.7</f>
        <v>22.1</v>
      </c>
      <c r="N59" s="139" t="s">
        <v>7223</v>
      </c>
      <c r="O59" s="148" t="s">
        <v>7441</v>
      </c>
    </row>
    <row r="60" spans="1:15">
      <c r="A60" s="137" t="s">
        <v>847</v>
      </c>
      <c r="B60" s="139" t="s">
        <v>7281</v>
      </c>
      <c r="C60" s="139" t="s">
        <v>7221</v>
      </c>
      <c r="D60" s="139" t="s">
        <v>7282</v>
      </c>
      <c r="E60" s="140" t="s">
        <v>7261</v>
      </c>
      <c r="F60" s="149">
        <v>811</v>
      </c>
      <c r="G60" s="144">
        <v>-5</v>
      </c>
      <c r="H60" s="143">
        <f t="shared" si="9"/>
        <v>0.5</v>
      </c>
      <c r="I60" s="143">
        <f t="shared" si="1"/>
        <v>0.5</v>
      </c>
      <c r="J60" s="143">
        <f t="shared" si="2"/>
        <v>1</v>
      </c>
      <c r="K60" s="144">
        <f>(L60-30.91)/1.03091</f>
        <v>-1.9012328913290208</v>
      </c>
      <c r="L60" s="144">
        <v>28.95</v>
      </c>
      <c r="M60" s="144">
        <f>L60-8.7</f>
        <v>20.25</v>
      </c>
      <c r="N60" s="139" t="s">
        <v>7223</v>
      </c>
      <c r="O60" s="148" t="s">
        <v>7441</v>
      </c>
    </row>
    <row r="61" spans="1:15">
      <c r="A61" s="137" t="s">
        <v>847</v>
      </c>
      <c r="B61" s="139" t="s">
        <v>7283</v>
      </c>
      <c r="C61" s="139" t="s">
        <v>7221</v>
      </c>
      <c r="D61" s="139" t="s">
        <v>7282</v>
      </c>
      <c r="E61" s="140" t="s">
        <v>7261</v>
      </c>
      <c r="F61" s="149">
        <v>811</v>
      </c>
      <c r="G61" s="144">
        <v>0.02</v>
      </c>
      <c r="H61" s="143">
        <f t="shared" si="9"/>
        <v>0.85857142857142854</v>
      </c>
      <c r="I61" s="143">
        <f t="shared" si="1"/>
        <v>0.14142857142857146</v>
      </c>
      <c r="J61" s="143">
        <f t="shared" si="2"/>
        <v>0.32074759704799449</v>
      </c>
      <c r="K61" s="144">
        <v>-3.49</v>
      </c>
      <c r="L61" s="144">
        <f>(1.0391*K61)+30.91</f>
        <v>27.283541</v>
      </c>
      <c r="M61" s="144">
        <f t="shared" ref="M61:M73" si="13">(0.974*L61)-9.117</f>
        <v>17.457168933999998</v>
      </c>
      <c r="N61" s="139" t="s">
        <v>7223</v>
      </c>
      <c r="O61" s="148" t="s">
        <v>7457</v>
      </c>
    </row>
    <row r="62" spans="1:15">
      <c r="A62" s="137" t="s">
        <v>847</v>
      </c>
      <c r="B62" s="139" t="s">
        <v>7284</v>
      </c>
      <c r="C62" s="139" t="s">
        <v>7221</v>
      </c>
      <c r="D62" s="139" t="s">
        <v>7285</v>
      </c>
      <c r="E62" s="141" t="s">
        <v>7286</v>
      </c>
      <c r="F62" s="149">
        <v>735</v>
      </c>
      <c r="G62" s="144">
        <v>-5.67</v>
      </c>
      <c r="H62" s="143">
        <f t="shared" si="9"/>
        <v>0.45214285714285712</v>
      </c>
      <c r="I62" s="143">
        <f t="shared" si="1"/>
        <v>0.54785714285714282</v>
      </c>
      <c r="J62" s="143">
        <f t="shared" si="2"/>
        <v>0.98184388328152927</v>
      </c>
      <c r="K62" s="144">
        <v>-3.47</v>
      </c>
      <c r="L62" s="144">
        <f>(1.0391*K62)+30.91</f>
        <v>27.304323</v>
      </c>
      <c r="M62" s="144">
        <f t="shared" si="13"/>
        <v>17.477410601999999</v>
      </c>
      <c r="N62" s="139" t="s">
        <v>7223</v>
      </c>
      <c r="O62" s="148" t="s">
        <v>7456</v>
      </c>
    </row>
    <row r="63" spans="1:15">
      <c r="A63" s="137" t="s">
        <v>847</v>
      </c>
      <c r="B63" s="139" t="s">
        <v>7287</v>
      </c>
      <c r="C63" s="139" t="s">
        <v>7221</v>
      </c>
      <c r="D63" s="139" t="s">
        <v>7285</v>
      </c>
      <c r="E63" s="141" t="s">
        <v>7286</v>
      </c>
      <c r="F63" s="149">
        <v>735</v>
      </c>
      <c r="G63" s="144">
        <v>-6.95</v>
      </c>
      <c r="H63" s="143">
        <f t="shared" si="9"/>
        <v>0.36071428571428571</v>
      </c>
      <c r="I63" s="143">
        <f t="shared" si="1"/>
        <v>0.63928571428571423</v>
      </c>
      <c r="J63" s="143">
        <f t="shared" si="2"/>
        <v>0.85597272856398843</v>
      </c>
      <c r="K63" s="144">
        <v>-4.3499999999999996</v>
      </c>
      <c r="L63" s="144">
        <f>(1.0391*K63)+30.91</f>
        <v>26.389915000000002</v>
      </c>
      <c r="M63" s="144">
        <f t="shared" si="13"/>
        <v>16.586777210000001</v>
      </c>
      <c r="N63" s="139" t="s">
        <v>7223</v>
      </c>
      <c r="O63" s="148" t="s">
        <v>7456</v>
      </c>
    </row>
    <row r="64" spans="1:15">
      <c r="A64" s="137" t="s">
        <v>847</v>
      </c>
      <c r="B64" s="138" t="s">
        <v>7288</v>
      </c>
      <c r="C64" s="139"/>
      <c r="D64" s="138" t="s">
        <v>7289</v>
      </c>
      <c r="E64" s="141" t="s">
        <v>7286</v>
      </c>
      <c r="F64" s="141">
        <v>2930</v>
      </c>
      <c r="G64" s="142">
        <v>-9.2085589307480902</v>
      </c>
      <c r="H64" s="143">
        <f>(G64+12)/14</f>
        <v>0.19938864780370785</v>
      </c>
      <c r="I64" s="143">
        <f>1-H64</f>
        <v>0.80061135219629209</v>
      </c>
      <c r="J64" s="143">
        <f>(1/((H64^2)+(I64^2)))-1</f>
        <v>0.46900177788356112</v>
      </c>
      <c r="K64" s="144">
        <f>(L64-30.91)/1.03091</f>
        <v>-4.3212109569000754</v>
      </c>
      <c r="L64" s="142">
        <v>26.455220412422143</v>
      </c>
      <c r="M64" s="142">
        <v>15.054635349563377</v>
      </c>
      <c r="N64" s="138" t="s">
        <v>7223</v>
      </c>
      <c r="O64" s="146" t="s">
        <v>7290</v>
      </c>
    </row>
    <row r="65" spans="1:15">
      <c r="A65" s="137" t="s">
        <v>847</v>
      </c>
      <c r="B65" s="139" t="s">
        <v>7291</v>
      </c>
      <c r="C65" s="139" t="s">
        <v>7221</v>
      </c>
      <c r="D65" s="139" t="s">
        <v>7292</v>
      </c>
      <c r="E65" s="141" t="s">
        <v>7293</v>
      </c>
      <c r="F65" s="149">
        <v>561</v>
      </c>
      <c r="G65" s="144">
        <v>-1.38</v>
      </c>
      <c r="H65" s="143">
        <f t="shared" si="9"/>
        <v>0.75857142857142867</v>
      </c>
      <c r="I65" s="143">
        <f t="shared" si="1"/>
        <v>0.24142857142857133</v>
      </c>
      <c r="J65" s="143">
        <f t="shared" si="2"/>
        <v>0.57798803305401858</v>
      </c>
      <c r="K65" s="144">
        <v>-4.13</v>
      </c>
      <c r="L65" s="144">
        <f t="shared" ref="L65:L76" si="14">(1.0391*K65)+30.91</f>
        <v>26.618517000000001</v>
      </c>
      <c r="M65" s="144">
        <f t="shared" si="13"/>
        <v>16.809435558000001</v>
      </c>
      <c r="N65" s="139" t="s">
        <v>7223</v>
      </c>
      <c r="O65" s="148" t="s">
        <v>7455</v>
      </c>
    </row>
    <row r="66" spans="1:15">
      <c r="A66" s="137" t="s">
        <v>847</v>
      </c>
      <c r="B66" s="139" t="s">
        <v>7294</v>
      </c>
      <c r="C66" s="139" t="s">
        <v>7221</v>
      </c>
      <c r="D66" s="139" t="s">
        <v>7295</v>
      </c>
      <c r="E66" s="141" t="s">
        <v>7293</v>
      </c>
      <c r="F66" s="149">
        <v>390</v>
      </c>
      <c r="G66" s="144">
        <v>-4.72</v>
      </c>
      <c r="H66" s="143">
        <f t="shared" si="9"/>
        <v>0.52</v>
      </c>
      <c r="I66" s="143">
        <f t="shared" si="1"/>
        <v>0.48</v>
      </c>
      <c r="J66" s="143">
        <f t="shared" si="2"/>
        <v>0.99680511182108611</v>
      </c>
      <c r="K66" s="144">
        <v>1.68</v>
      </c>
      <c r="L66" s="144">
        <f t="shared" si="14"/>
        <v>32.655687999999998</v>
      </c>
      <c r="M66" s="144">
        <f t="shared" si="13"/>
        <v>22.689640111999996</v>
      </c>
      <c r="N66" s="139" t="s">
        <v>7223</v>
      </c>
      <c r="O66" s="148" t="s">
        <v>7454</v>
      </c>
    </row>
    <row r="67" spans="1:15">
      <c r="A67" s="137" t="s">
        <v>847</v>
      </c>
      <c r="B67" s="139" t="s">
        <v>7296</v>
      </c>
      <c r="C67" s="139" t="s">
        <v>7220</v>
      </c>
      <c r="D67" s="139" t="s">
        <v>7297</v>
      </c>
      <c r="E67" s="141" t="s">
        <v>7293</v>
      </c>
      <c r="F67" s="149">
        <v>470</v>
      </c>
      <c r="G67" s="144">
        <v>-0.41</v>
      </c>
      <c r="H67" s="143">
        <f t="shared" si="9"/>
        <v>0.82785714285714285</v>
      </c>
      <c r="I67" s="143">
        <f t="shared" si="1"/>
        <v>0.17214285714285715</v>
      </c>
      <c r="J67" s="143">
        <f t="shared" si="2"/>
        <v>0.39863932374361544</v>
      </c>
      <c r="K67" s="144">
        <v>-1.34</v>
      </c>
      <c r="L67" s="144">
        <f t="shared" si="14"/>
        <v>29.517606000000001</v>
      </c>
      <c r="M67" s="144">
        <f t="shared" si="13"/>
        <v>19.633148243999997</v>
      </c>
      <c r="N67" s="139" t="s">
        <v>7223</v>
      </c>
      <c r="O67" s="148" t="s">
        <v>7453</v>
      </c>
    </row>
    <row r="68" spans="1:15">
      <c r="A68" s="137" t="s">
        <v>847</v>
      </c>
      <c r="B68" s="139" t="s">
        <v>7298</v>
      </c>
      <c r="C68" s="139" t="s">
        <v>7220</v>
      </c>
      <c r="D68" s="139" t="s">
        <v>7299</v>
      </c>
      <c r="E68" s="141" t="s">
        <v>7293</v>
      </c>
      <c r="F68" s="149">
        <v>898</v>
      </c>
      <c r="G68" s="144">
        <v>-0.37</v>
      </c>
      <c r="H68" s="143">
        <f t="shared" si="9"/>
        <v>0.83071428571428574</v>
      </c>
      <c r="I68" s="143">
        <f t="shared" si="1"/>
        <v>0.16928571428571426</v>
      </c>
      <c r="J68" s="143">
        <f t="shared" si="2"/>
        <v>0.39131619932166228</v>
      </c>
      <c r="K68" s="144">
        <v>-1.96</v>
      </c>
      <c r="L68" s="144">
        <f t="shared" si="14"/>
        <v>28.873364000000002</v>
      </c>
      <c r="M68" s="144">
        <f t="shared" si="13"/>
        <v>19.005656536</v>
      </c>
      <c r="N68" s="139" t="s">
        <v>7223</v>
      </c>
      <c r="O68" s="148" t="s">
        <v>7452</v>
      </c>
    </row>
    <row r="69" spans="1:15">
      <c r="A69" s="137" t="s">
        <v>847</v>
      </c>
      <c r="B69" s="139" t="s">
        <v>7298</v>
      </c>
      <c r="C69" s="139" t="s">
        <v>7220</v>
      </c>
      <c r="D69" s="139" t="s">
        <v>7299</v>
      </c>
      <c r="E69" s="141" t="s">
        <v>7293</v>
      </c>
      <c r="F69" s="149">
        <v>898</v>
      </c>
      <c r="G69" s="144">
        <v>-0.59</v>
      </c>
      <c r="H69" s="143">
        <f t="shared" si="9"/>
        <v>0.81500000000000006</v>
      </c>
      <c r="I69" s="143">
        <f t="shared" si="1"/>
        <v>0.18499999999999994</v>
      </c>
      <c r="J69" s="143">
        <f t="shared" si="2"/>
        <v>0.43174171379483139</v>
      </c>
      <c r="K69" s="144">
        <v>-1.42</v>
      </c>
      <c r="L69" s="144">
        <f t="shared" si="14"/>
        <v>29.434477999999999</v>
      </c>
      <c r="M69" s="144">
        <f t="shared" si="13"/>
        <v>19.552181571999999</v>
      </c>
      <c r="N69" s="139" t="s">
        <v>7223</v>
      </c>
      <c r="O69" s="148" t="s">
        <v>7452</v>
      </c>
    </row>
    <row r="70" spans="1:15">
      <c r="A70" s="137" t="s">
        <v>847</v>
      </c>
      <c r="B70" s="139" t="s">
        <v>7298</v>
      </c>
      <c r="C70" s="139" t="s">
        <v>7220</v>
      </c>
      <c r="D70" s="139" t="s">
        <v>7299</v>
      </c>
      <c r="E70" s="141" t="s">
        <v>7293</v>
      </c>
      <c r="F70" s="149">
        <v>898</v>
      </c>
      <c r="G70" s="144">
        <v>-0.62</v>
      </c>
      <c r="H70" s="143">
        <f t="shared" si="9"/>
        <v>0.81285714285714294</v>
      </c>
      <c r="I70" s="143">
        <f t="shared" ref="I70:I140" si="15">1-H70</f>
        <v>0.18714285714285706</v>
      </c>
      <c r="J70" s="143">
        <f t="shared" ref="J70:J226" si="16">(1/((H70^2)+(I70^2)))-1</f>
        <v>0.43727890837200256</v>
      </c>
      <c r="K70" s="144">
        <v>-1.76</v>
      </c>
      <c r="L70" s="144">
        <f t="shared" si="14"/>
        <v>29.081184</v>
      </c>
      <c r="M70" s="144">
        <f t="shared" si="13"/>
        <v>19.208073215999999</v>
      </c>
      <c r="N70" s="139" t="s">
        <v>7223</v>
      </c>
      <c r="O70" s="148" t="s">
        <v>7452</v>
      </c>
    </row>
    <row r="71" spans="1:15">
      <c r="A71" s="137" t="s">
        <v>847</v>
      </c>
      <c r="B71" s="139" t="s">
        <v>7298</v>
      </c>
      <c r="C71" s="139" t="s">
        <v>7220</v>
      </c>
      <c r="D71" s="139" t="s">
        <v>7299</v>
      </c>
      <c r="E71" s="141" t="s">
        <v>7293</v>
      </c>
      <c r="F71" s="149">
        <v>898</v>
      </c>
      <c r="G71" s="144">
        <v>-0.3</v>
      </c>
      <c r="H71" s="143">
        <f t="shared" si="9"/>
        <v>0.83571428571428563</v>
      </c>
      <c r="I71" s="143">
        <f t="shared" si="15"/>
        <v>0.16428571428571437</v>
      </c>
      <c r="J71" s="143">
        <f t="shared" si="16"/>
        <v>0.37853425235616855</v>
      </c>
      <c r="K71" s="144">
        <v>-2.74</v>
      </c>
      <c r="L71" s="144">
        <f t="shared" si="14"/>
        <v>28.062866</v>
      </c>
      <c r="M71" s="144">
        <f t="shared" si="13"/>
        <v>18.216231483999998</v>
      </c>
      <c r="N71" s="139" t="s">
        <v>7223</v>
      </c>
      <c r="O71" s="148" t="s">
        <v>7452</v>
      </c>
    </row>
    <row r="72" spans="1:15">
      <c r="A72" s="137" t="s">
        <v>847</v>
      </c>
      <c r="B72" s="139" t="s">
        <v>7298</v>
      </c>
      <c r="C72" s="139" t="s">
        <v>7220</v>
      </c>
      <c r="D72" s="139" t="s">
        <v>7299</v>
      </c>
      <c r="E72" s="141" t="s">
        <v>7293</v>
      </c>
      <c r="F72" s="149">
        <v>898</v>
      </c>
      <c r="G72" s="144">
        <v>1.59</v>
      </c>
      <c r="H72" s="143">
        <f t="shared" si="9"/>
        <v>0.97071428571428575</v>
      </c>
      <c r="I72" s="143">
        <f t="shared" si="15"/>
        <v>2.9285714285714248E-2</v>
      </c>
      <c r="J72" s="143">
        <f t="shared" si="16"/>
        <v>6.0283615047804551E-2</v>
      </c>
      <c r="K72" s="144">
        <v>-1.39</v>
      </c>
      <c r="L72" s="144">
        <f t="shared" si="14"/>
        <v>29.465651000000001</v>
      </c>
      <c r="M72" s="144">
        <f t="shared" si="13"/>
        <v>19.582544074000001</v>
      </c>
      <c r="N72" s="139" t="s">
        <v>7223</v>
      </c>
      <c r="O72" s="148" t="s">
        <v>7452</v>
      </c>
    </row>
    <row r="73" spans="1:15">
      <c r="A73" s="137" t="s">
        <v>847</v>
      </c>
      <c r="B73" s="139" t="s">
        <v>7298</v>
      </c>
      <c r="C73" s="139" t="s">
        <v>7220</v>
      </c>
      <c r="D73" s="139" t="s">
        <v>7299</v>
      </c>
      <c r="E73" s="141" t="s">
        <v>7293</v>
      </c>
      <c r="F73" s="149">
        <v>898</v>
      </c>
      <c r="G73" s="144">
        <v>-2.4</v>
      </c>
      <c r="H73" s="143">
        <f t="shared" si="9"/>
        <v>0.68571428571428572</v>
      </c>
      <c r="I73" s="143">
        <f t="shared" si="15"/>
        <v>0.31428571428571428</v>
      </c>
      <c r="J73" s="143">
        <f t="shared" si="16"/>
        <v>0.7575322812051648</v>
      </c>
      <c r="K73" s="144">
        <v>-2.73</v>
      </c>
      <c r="L73" s="144">
        <f t="shared" si="14"/>
        <v>28.073257000000002</v>
      </c>
      <c r="M73" s="144">
        <f t="shared" si="13"/>
        <v>18.226352318</v>
      </c>
      <c r="N73" s="139" t="s">
        <v>7223</v>
      </c>
      <c r="O73" s="148" t="s">
        <v>7452</v>
      </c>
    </row>
    <row r="74" spans="1:15">
      <c r="A74" s="151" t="s">
        <v>847</v>
      </c>
      <c r="B74" s="152" t="s">
        <v>0</v>
      </c>
      <c r="C74" s="152" t="s">
        <v>7221</v>
      </c>
      <c r="D74" s="152" t="s">
        <v>7300</v>
      </c>
      <c r="E74" s="153" t="s">
        <v>203</v>
      </c>
      <c r="F74" s="154">
        <v>296</v>
      </c>
      <c r="G74" s="155">
        <v>-11.3</v>
      </c>
      <c r="H74" s="156">
        <f t="shared" si="9"/>
        <v>4.9999999999999947E-2</v>
      </c>
      <c r="I74" s="156">
        <f t="shared" si="15"/>
        <v>0.95000000000000007</v>
      </c>
      <c r="J74" s="156">
        <f t="shared" si="16"/>
        <v>0.1049723756906078</v>
      </c>
      <c r="K74" s="157">
        <v>-3.5</v>
      </c>
      <c r="L74" s="155">
        <f t="shared" si="14"/>
        <v>27.273150000000001</v>
      </c>
      <c r="M74" s="155">
        <v>18.25</v>
      </c>
      <c r="N74" s="158" t="s">
        <v>7223</v>
      </c>
      <c r="O74" s="159" t="s">
        <v>7451</v>
      </c>
    </row>
    <row r="75" spans="1:15">
      <c r="A75" s="151" t="s">
        <v>847</v>
      </c>
      <c r="B75" s="152" t="s">
        <v>3</v>
      </c>
      <c r="C75" s="152" t="s">
        <v>7221</v>
      </c>
      <c r="D75" s="152" t="s">
        <v>7301</v>
      </c>
      <c r="E75" s="153" t="s">
        <v>203</v>
      </c>
      <c r="F75" s="154">
        <v>296</v>
      </c>
      <c r="G75" s="155">
        <v>-11.54</v>
      </c>
      <c r="H75" s="156">
        <f t="shared" si="9"/>
        <v>3.2857142857142918E-2</v>
      </c>
      <c r="I75" s="156">
        <f t="shared" si="15"/>
        <v>0.96714285714285708</v>
      </c>
      <c r="J75" s="156">
        <f t="shared" si="16"/>
        <v>6.7868490905683476E-2</v>
      </c>
      <c r="K75" s="157">
        <v>-3.6</v>
      </c>
      <c r="L75" s="155">
        <f t="shared" si="14"/>
        <v>27.169240000000002</v>
      </c>
      <c r="M75" s="155">
        <v>18.18</v>
      </c>
      <c r="N75" s="158" t="s">
        <v>7223</v>
      </c>
      <c r="O75" s="159" t="s">
        <v>7451</v>
      </c>
    </row>
    <row r="76" spans="1:15">
      <c r="A76" s="151" t="s">
        <v>847</v>
      </c>
      <c r="B76" s="152" t="s">
        <v>6</v>
      </c>
      <c r="C76" s="152" t="s">
        <v>7221</v>
      </c>
      <c r="D76" s="152" t="s">
        <v>7302</v>
      </c>
      <c r="E76" s="153" t="s">
        <v>203</v>
      </c>
      <c r="F76" s="154">
        <v>20</v>
      </c>
      <c r="G76" s="155">
        <v>-10.8</v>
      </c>
      <c r="H76" s="156">
        <f t="shared" si="9"/>
        <v>8.571428571428566E-2</v>
      </c>
      <c r="I76" s="156">
        <f t="shared" si="15"/>
        <v>0.91428571428571437</v>
      </c>
      <c r="J76" s="156">
        <f t="shared" si="16"/>
        <v>0.18586640851887681</v>
      </c>
      <c r="K76" s="157">
        <v>-5</v>
      </c>
      <c r="L76" s="155">
        <f t="shared" si="14"/>
        <v>25.714500000000001</v>
      </c>
      <c r="M76" s="155">
        <v>16.7</v>
      </c>
      <c r="N76" s="158" t="s">
        <v>7223</v>
      </c>
      <c r="O76" s="159" t="s">
        <v>7451</v>
      </c>
    </row>
    <row r="77" spans="1:15">
      <c r="A77" s="137" t="s">
        <v>847</v>
      </c>
      <c r="B77" s="138" t="s">
        <v>7303</v>
      </c>
      <c r="C77" s="139"/>
      <c r="D77" s="138" t="s">
        <v>7304</v>
      </c>
      <c r="E77" s="141" t="s">
        <v>7305</v>
      </c>
      <c r="F77" s="141">
        <v>590</v>
      </c>
      <c r="G77" s="142">
        <v>-5.8788036075514087</v>
      </c>
      <c r="H77" s="143">
        <f t="shared" si="9"/>
        <v>0.43722831374632792</v>
      </c>
      <c r="I77" s="143">
        <f t="shared" si="15"/>
        <v>0.56277168625367202</v>
      </c>
      <c r="J77" s="143">
        <f t="shared" si="16"/>
        <v>0.96896684114998433</v>
      </c>
      <c r="K77" s="144">
        <f t="shared" ref="K77:K86" si="17">(L77-30.91)/1.03091</f>
        <v>-2.1320630200398845</v>
      </c>
      <c r="L77" s="142">
        <v>28.712034912010683</v>
      </c>
      <c r="M77" s="142">
        <v>20.545934712951645</v>
      </c>
      <c r="N77" s="145" t="s">
        <v>7306</v>
      </c>
      <c r="O77" s="146" t="s">
        <v>7290</v>
      </c>
    </row>
    <row r="78" spans="1:15">
      <c r="A78" s="137" t="s">
        <v>847</v>
      </c>
      <c r="B78" s="138" t="s">
        <v>7307</v>
      </c>
      <c r="C78" s="139"/>
      <c r="D78" s="138" t="s">
        <v>7308</v>
      </c>
      <c r="E78" s="141" t="s">
        <v>7305</v>
      </c>
      <c r="F78" s="141">
        <v>591</v>
      </c>
      <c r="G78" s="142">
        <v>-7.1611139309066409</v>
      </c>
      <c r="H78" s="143">
        <f t="shared" si="9"/>
        <v>0.34563471922095423</v>
      </c>
      <c r="I78" s="143">
        <f t="shared" si="15"/>
        <v>0.65436528077904577</v>
      </c>
      <c r="J78" s="143">
        <f t="shared" si="16"/>
        <v>0.82595947657026669</v>
      </c>
      <c r="K78" s="144">
        <f t="shared" si="17"/>
        <v>-3.5379598177222116</v>
      </c>
      <c r="L78" s="142">
        <v>27.262681844311995</v>
      </c>
      <c r="M78" s="142">
        <v>19.319955321074815</v>
      </c>
      <c r="N78" s="138" t="s">
        <v>7223</v>
      </c>
      <c r="O78" s="146" t="s">
        <v>7290</v>
      </c>
    </row>
    <row r="79" spans="1:15">
      <c r="A79" s="151" t="s">
        <v>847</v>
      </c>
      <c r="B79" s="158" t="s">
        <v>7309</v>
      </c>
      <c r="C79" s="152" t="s">
        <v>7221</v>
      </c>
      <c r="D79" s="158" t="s">
        <v>7310</v>
      </c>
      <c r="E79" s="154" t="s">
        <v>7305</v>
      </c>
      <c r="F79" s="154">
        <v>930</v>
      </c>
      <c r="G79" s="155">
        <v>-10.645228001220396</v>
      </c>
      <c r="H79" s="156">
        <f t="shared" si="9"/>
        <v>9.6769428484257444E-2</v>
      </c>
      <c r="I79" s="156">
        <f t="shared" si="15"/>
        <v>0.9032305715157426</v>
      </c>
      <c r="J79" s="156">
        <f t="shared" si="16"/>
        <v>0.21184243311652673</v>
      </c>
      <c r="K79" s="157">
        <f t="shared" si="17"/>
        <v>-4.3183357560406463</v>
      </c>
      <c r="L79" s="155">
        <v>26.458184485740137</v>
      </c>
      <c r="M79" s="155">
        <v>18.371518372066401</v>
      </c>
      <c r="N79" s="160" t="s">
        <v>7217</v>
      </c>
      <c r="O79" s="161" t="s">
        <v>7290</v>
      </c>
    </row>
    <row r="80" spans="1:15">
      <c r="A80" s="151" t="s">
        <v>847</v>
      </c>
      <c r="B80" s="158" t="s">
        <v>7311</v>
      </c>
      <c r="C80" s="152" t="s">
        <v>7221</v>
      </c>
      <c r="D80" s="158" t="s">
        <v>7312</v>
      </c>
      <c r="E80" s="154" t="s">
        <v>7305</v>
      </c>
      <c r="F80" s="154">
        <v>703</v>
      </c>
      <c r="G80" s="155">
        <v>-14.795833537447548</v>
      </c>
      <c r="H80" s="156">
        <v>0</v>
      </c>
      <c r="I80" s="156">
        <f t="shared" si="15"/>
        <v>1</v>
      </c>
      <c r="J80" s="156">
        <f t="shared" si="16"/>
        <v>0</v>
      </c>
      <c r="K80" s="157">
        <f t="shared" si="17"/>
        <v>-6.9182717935775067</v>
      </c>
      <c r="L80" s="155">
        <v>23.777884425283013</v>
      </c>
      <c r="M80" s="155">
        <v>18.333898950638925</v>
      </c>
      <c r="N80" s="158" t="s">
        <v>7223</v>
      </c>
      <c r="O80" s="161" t="s">
        <v>7290</v>
      </c>
    </row>
    <row r="81" spans="1:15">
      <c r="A81" s="137" t="s">
        <v>847</v>
      </c>
      <c r="B81" s="139" t="s">
        <v>7313</v>
      </c>
      <c r="C81" s="139" t="s">
        <v>7221</v>
      </c>
      <c r="D81" s="139" t="s">
        <v>7314</v>
      </c>
      <c r="E81" s="141" t="s">
        <v>204</v>
      </c>
      <c r="F81" s="140">
        <v>6</v>
      </c>
      <c r="G81" s="144">
        <v>-8.1999999999999993</v>
      </c>
      <c r="H81" s="143">
        <f t="shared" si="9"/>
        <v>0.27142857142857146</v>
      </c>
      <c r="I81" s="143">
        <f t="shared" si="15"/>
        <v>0.72857142857142854</v>
      </c>
      <c r="J81" s="143">
        <f t="shared" si="16"/>
        <v>0.65428764348413249</v>
      </c>
      <c r="K81" s="144">
        <f t="shared" si="17"/>
        <v>-2.9197505116838536</v>
      </c>
      <c r="L81" s="144">
        <v>27.9</v>
      </c>
      <c r="M81" s="144">
        <f t="shared" ref="M81:M86" si="18">L81-8.7</f>
        <v>19.2</v>
      </c>
      <c r="N81" s="139" t="s">
        <v>7223</v>
      </c>
      <c r="O81" s="148" t="s">
        <v>7315</v>
      </c>
    </row>
    <row r="82" spans="1:15">
      <c r="A82" s="137" t="s">
        <v>847</v>
      </c>
      <c r="B82" s="139" t="s">
        <v>7316</v>
      </c>
      <c r="C82" s="139" t="s">
        <v>7221</v>
      </c>
      <c r="D82" s="139" t="s">
        <v>7314</v>
      </c>
      <c r="E82" s="141" t="s">
        <v>204</v>
      </c>
      <c r="F82" s="140">
        <v>6</v>
      </c>
      <c r="G82" s="144">
        <v>-10.199999999999999</v>
      </c>
      <c r="H82" s="143">
        <f t="shared" si="9"/>
        <v>0.12857142857142861</v>
      </c>
      <c r="I82" s="143">
        <f t="shared" si="15"/>
        <v>0.87142857142857144</v>
      </c>
      <c r="J82" s="143">
        <f t="shared" si="16"/>
        <v>0.28879537085744356</v>
      </c>
      <c r="K82" s="144">
        <f t="shared" si="17"/>
        <v>-2.3377404429096624</v>
      </c>
      <c r="L82" s="144">
        <v>28.5</v>
      </c>
      <c r="M82" s="144">
        <f t="shared" si="18"/>
        <v>19.8</v>
      </c>
      <c r="N82" s="162" t="s">
        <v>7317</v>
      </c>
      <c r="O82" s="148" t="s">
        <v>7315</v>
      </c>
    </row>
    <row r="83" spans="1:15">
      <c r="A83" s="137" t="s">
        <v>847</v>
      </c>
      <c r="B83" s="139" t="s">
        <v>7318</v>
      </c>
      <c r="C83" s="139" t="s">
        <v>7221</v>
      </c>
      <c r="D83" s="139" t="s">
        <v>7314</v>
      </c>
      <c r="E83" s="141" t="s">
        <v>204</v>
      </c>
      <c r="F83" s="140">
        <v>6</v>
      </c>
      <c r="G83" s="144">
        <v>-7.3</v>
      </c>
      <c r="H83" s="143">
        <f t="shared" si="9"/>
        <v>0.33571428571428574</v>
      </c>
      <c r="I83" s="143">
        <f t="shared" si="15"/>
        <v>0.66428571428571426</v>
      </c>
      <c r="J83" s="143">
        <f t="shared" si="16"/>
        <v>0.80512064836986541</v>
      </c>
      <c r="K83" s="144">
        <f t="shared" si="17"/>
        <v>-0.78571359284515496</v>
      </c>
      <c r="L83" s="144">
        <v>30.1</v>
      </c>
      <c r="M83" s="144">
        <f t="shared" si="18"/>
        <v>21.400000000000002</v>
      </c>
      <c r="N83" s="162" t="s">
        <v>7317</v>
      </c>
      <c r="O83" s="148" t="s">
        <v>7315</v>
      </c>
    </row>
    <row r="84" spans="1:15">
      <c r="A84" s="137" t="s">
        <v>847</v>
      </c>
      <c r="B84" s="139" t="s">
        <v>7319</v>
      </c>
      <c r="C84" s="139" t="s">
        <v>7221</v>
      </c>
      <c r="D84" s="139" t="s">
        <v>7314</v>
      </c>
      <c r="E84" s="141" t="s">
        <v>204</v>
      </c>
      <c r="F84" s="140">
        <v>6</v>
      </c>
      <c r="G84" s="144">
        <v>-8.5</v>
      </c>
      <c r="H84" s="143">
        <f t="shared" si="9"/>
        <v>0.25</v>
      </c>
      <c r="I84" s="143">
        <f t="shared" si="15"/>
        <v>0.75</v>
      </c>
      <c r="J84" s="143">
        <f t="shared" si="16"/>
        <v>0.60000000000000009</v>
      </c>
      <c r="K84" s="144">
        <f t="shared" si="17"/>
        <v>-1.5617270178774088</v>
      </c>
      <c r="L84" s="144">
        <v>29.3</v>
      </c>
      <c r="M84" s="144">
        <f t="shared" si="18"/>
        <v>20.6</v>
      </c>
      <c r="N84" s="139" t="s">
        <v>7223</v>
      </c>
      <c r="O84" s="148" t="s">
        <v>7315</v>
      </c>
    </row>
    <row r="85" spans="1:15">
      <c r="A85" s="137" t="s">
        <v>847</v>
      </c>
      <c r="B85" s="139" t="s">
        <v>7320</v>
      </c>
      <c r="C85" s="139" t="s">
        <v>7221</v>
      </c>
      <c r="D85" s="139" t="s">
        <v>7314</v>
      </c>
      <c r="E85" s="141" t="s">
        <v>204</v>
      </c>
      <c r="F85" s="140">
        <v>6</v>
      </c>
      <c r="G85" s="144">
        <v>-8.1999999999999993</v>
      </c>
      <c r="H85" s="143">
        <f t="shared" si="9"/>
        <v>0.27142857142857146</v>
      </c>
      <c r="I85" s="143">
        <f t="shared" si="15"/>
        <v>0.72857142857142854</v>
      </c>
      <c r="J85" s="143">
        <f t="shared" si="16"/>
        <v>0.65428764348413249</v>
      </c>
      <c r="K85" s="144">
        <f t="shared" si="17"/>
        <v>-1.7557303741354713</v>
      </c>
      <c r="L85" s="144">
        <v>29.1</v>
      </c>
      <c r="M85" s="144">
        <f t="shared" si="18"/>
        <v>20.400000000000002</v>
      </c>
      <c r="N85" s="139" t="s">
        <v>7223</v>
      </c>
      <c r="O85" s="148" t="s">
        <v>7315</v>
      </c>
    </row>
    <row r="86" spans="1:15">
      <c r="A86" s="137" t="s">
        <v>847</v>
      </c>
      <c r="B86" s="139" t="s">
        <v>7321</v>
      </c>
      <c r="C86" s="139" t="s">
        <v>7221</v>
      </c>
      <c r="D86" s="139" t="s">
        <v>7314</v>
      </c>
      <c r="E86" s="141" t="s">
        <v>204</v>
      </c>
      <c r="F86" s="140">
        <v>6</v>
      </c>
      <c r="G86" s="144">
        <v>-8.4</v>
      </c>
      <c r="H86" s="143">
        <f t="shared" si="9"/>
        <v>0.25714285714285712</v>
      </c>
      <c r="I86" s="143">
        <f t="shared" si="15"/>
        <v>0.74285714285714288</v>
      </c>
      <c r="J86" s="143">
        <f t="shared" si="16"/>
        <v>0.61822985468956393</v>
      </c>
      <c r="K86" s="144">
        <f t="shared" si="17"/>
        <v>-1.2707219834903132</v>
      </c>
      <c r="L86" s="144">
        <v>29.6</v>
      </c>
      <c r="M86" s="144">
        <f t="shared" si="18"/>
        <v>20.900000000000002</v>
      </c>
      <c r="N86" s="162" t="s">
        <v>7317</v>
      </c>
      <c r="O86" s="148" t="s">
        <v>7315</v>
      </c>
    </row>
    <row r="87" spans="1:15">
      <c r="A87" s="137" t="s">
        <v>847</v>
      </c>
      <c r="B87" s="138" t="s">
        <v>7322</v>
      </c>
      <c r="C87" s="139" t="s">
        <v>7221</v>
      </c>
      <c r="D87" s="139" t="s">
        <v>7314</v>
      </c>
      <c r="E87" s="141" t="s">
        <v>204</v>
      </c>
      <c r="F87" s="140">
        <v>6</v>
      </c>
      <c r="G87" s="144">
        <v>-7.2</v>
      </c>
      <c r="H87" s="143">
        <f t="shared" si="9"/>
        <v>0.34285714285714286</v>
      </c>
      <c r="I87" s="143">
        <f t="shared" si="15"/>
        <v>0.65714285714285714</v>
      </c>
      <c r="J87" s="143">
        <f t="shared" si="16"/>
        <v>0.82020802377414559</v>
      </c>
      <c r="K87" s="144">
        <v>-2.2000000000000002</v>
      </c>
      <c r="L87" s="144">
        <v>28.6</v>
      </c>
      <c r="M87" s="144">
        <v>19.53</v>
      </c>
      <c r="N87" s="139" t="s">
        <v>7223</v>
      </c>
      <c r="O87" s="148" t="s">
        <v>7323</v>
      </c>
    </row>
    <row r="88" spans="1:15">
      <c r="A88" s="137" t="s">
        <v>847</v>
      </c>
      <c r="B88" s="138" t="s">
        <v>7324</v>
      </c>
      <c r="C88" s="139" t="s">
        <v>7221</v>
      </c>
      <c r="D88" s="139" t="s">
        <v>7314</v>
      </c>
      <c r="E88" s="141" t="s">
        <v>204</v>
      </c>
      <c r="F88" s="140">
        <v>6</v>
      </c>
      <c r="G88" s="144">
        <v>-10.1</v>
      </c>
      <c r="H88" s="143">
        <f t="shared" si="9"/>
        <v>0.13571428571428573</v>
      </c>
      <c r="I88" s="143">
        <f t="shared" si="15"/>
        <v>0.86428571428571432</v>
      </c>
      <c r="J88" s="143">
        <f t="shared" si="16"/>
        <v>0.30649246767097704</v>
      </c>
      <c r="K88" s="144">
        <v>-2.4</v>
      </c>
      <c r="L88" s="144">
        <v>28.4</v>
      </c>
      <c r="M88" s="144">
        <v>19.329999999999998</v>
      </c>
      <c r="N88" s="139" t="s">
        <v>7223</v>
      </c>
      <c r="O88" s="148" t="s">
        <v>7323</v>
      </c>
    </row>
    <row r="89" spans="1:15">
      <c r="A89" s="137" t="s">
        <v>847</v>
      </c>
      <c r="B89" s="138" t="s">
        <v>7325</v>
      </c>
      <c r="C89" s="139" t="s">
        <v>7221</v>
      </c>
      <c r="D89" s="139" t="s">
        <v>7314</v>
      </c>
      <c r="E89" s="141" t="s">
        <v>204</v>
      </c>
      <c r="F89" s="140">
        <v>6</v>
      </c>
      <c r="G89" s="144">
        <v>-10.1</v>
      </c>
      <c r="H89" s="143">
        <f t="shared" si="9"/>
        <v>0.13571428571428573</v>
      </c>
      <c r="I89" s="143">
        <f t="shared" si="15"/>
        <v>0.86428571428571432</v>
      </c>
      <c r="J89" s="143">
        <f t="shared" si="16"/>
        <v>0.30649246767097704</v>
      </c>
      <c r="K89" s="144">
        <v>-2</v>
      </c>
      <c r="L89" s="144">
        <v>28.8</v>
      </c>
      <c r="M89" s="144">
        <v>19.82</v>
      </c>
      <c r="N89" s="139" t="s">
        <v>7223</v>
      </c>
      <c r="O89" s="148" t="s">
        <v>7323</v>
      </c>
    </row>
    <row r="90" spans="1:15">
      <c r="A90" s="137" t="s">
        <v>847</v>
      </c>
      <c r="B90" s="138" t="s">
        <v>7485</v>
      </c>
      <c r="C90" s="139" t="s">
        <v>7220</v>
      </c>
      <c r="D90" s="163" t="s">
        <v>7492</v>
      </c>
      <c r="E90" s="141" t="s">
        <v>7493</v>
      </c>
      <c r="F90" s="140"/>
      <c r="G90" s="144">
        <v>-1.2</v>
      </c>
      <c r="H90" s="143">
        <f t="shared" si="9"/>
        <v>0.77142857142857146</v>
      </c>
      <c r="I90" s="143">
        <f t="shared" si="15"/>
        <v>0.22857142857142854</v>
      </c>
      <c r="J90" s="143">
        <f t="shared" si="16"/>
        <v>0.54476670870113497</v>
      </c>
      <c r="K90" s="144"/>
      <c r="L90" s="144">
        <v>26.1</v>
      </c>
      <c r="M90" s="144"/>
      <c r="N90" s="139" t="s">
        <v>7223</v>
      </c>
      <c r="O90" s="148" t="s">
        <v>7494</v>
      </c>
    </row>
    <row r="91" spans="1:15">
      <c r="A91" s="137" t="s">
        <v>847</v>
      </c>
      <c r="B91" s="138" t="s">
        <v>7486</v>
      </c>
      <c r="C91" s="139" t="s">
        <v>7220</v>
      </c>
      <c r="D91" s="163" t="s">
        <v>7492</v>
      </c>
      <c r="E91" s="141" t="s">
        <v>7493</v>
      </c>
      <c r="F91" s="140"/>
      <c r="G91" s="144">
        <v>-0.6</v>
      </c>
      <c r="H91" s="143">
        <v>0.81</v>
      </c>
      <c r="I91" s="143">
        <v>0.19</v>
      </c>
      <c r="J91" s="143">
        <v>0.44</v>
      </c>
      <c r="K91" s="144"/>
      <c r="L91" s="144">
        <v>25.6</v>
      </c>
      <c r="M91" s="144"/>
      <c r="N91" s="139" t="s">
        <v>7223</v>
      </c>
      <c r="O91" s="148" t="s">
        <v>7494</v>
      </c>
    </row>
    <row r="92" spans="1:15">
      <c r="A92" s="137" t="s">
        <v>847</v>
      </c>
      <c r="B92" s="138" t="s">
        <v>7487</v>
      </c>
      <c r="C92" s="139" t="s">
        <v>7220</v>
      </c>
      <c r="D92" s="139" t="s">
        <v>7492</v>
      </c>
      <c r="E92" s="141" t="s">
        <v>7493</v>
      </c>
      <c r="F92" s="140"/>
      <c r="G92" s="144">
        <v>-2.1</v>
      </c>
      <c r="H92" s="143">
        <v>0.7</v>
      </c>
      <c r="I92" s="143">
        <v>0.3</v>
      </c>
      <c r="J92" s="143">
        <v>0.71</v>
      </c>
      <c r="K92" s="144"/>
      <c r="L92" s="144">
        <v>25.1</v>
      </c>
      <c r="M92" s="144"/>
      <c r="N92" s="139" t="s">
        <v>7223</v>
      </c>
      <c r="O92" s="148" t="s">
        <v>7494</v>
      </c>
    </row>
    <row r="93" spans="1:15">
      <c r="A93" s="137" t="s">
        <v>847</v>
      </c>
      <c r="B93" s="138" t="s">
        <v>7488</v>
      </c>
      <c r="C93" s="139" t="s">
        <v>7221</v>
      </c>
      <c r="D93" s="139" t="s">
        <v>7492</v>
      </c>
      <c r="E93" s="141" t="s">
        <v>7493</v>
      </c>
      <c r="F93" s="140"/>
      <c r="G93" s="144">
        <v>-10.199999999999999</v>
      </c>
      <c r="H93" s="143">
        <v>0.87</v>
      </c>
      <c r="I93" s="143">
        <v>0.13</v>
      </c>
      <c r="J93" s="143">
        <v>0.28999999999999998</v>
      </c>
      <c r="K93" s="144"/>
      <c r="L93" s="144">
        <v>29</v>
      </c>
      <c r="M93" s="144"/>
      <c r="N93" s="139" t="s">
        <v>7223</v>
      </c>
      <c r="O93" s="148" t="s">
        <v>7494</v>
      </c>
    </row>
    <row r="94" spans="1:15">
      <c r="A94" s="137" t="s">
        <v>847</v>
      </c>
      <c r="B94" s="138" t="s">
        <v>7489</v>
      </c>
      <c r="C94" s="139" t="s">
        <v>7221</v>
      </c>
      <c r="D94" s="139" t="s">
        <v>7492</v>
      </c>
      <c r="E94" s="141" t="s">
        <v>7493</v>
      </c>
      <c r="F94" s="140"/>
      <c r="G94" s="144">
        <v>-1.3</v>
      </c>
      <c r="H94" s="143">
        <v>0.23</v>
      </c>
      <c r="I94" s="143">
        <v>0.77</v>
      </c>
      <c r="J94" s="143">
        <v>0.56000000000000005</v>
      </c>
      <c r="K94" s="144"/>
      <c r="L94" s="144">
        <v>31.8</v>
      </c>
      <c r="M94" s="144"/>
      <c r="N94" s="139" t="s">
        <v>7223</v>
      </c>
      <c r="O94" s="148" t="s">
        <v>7494</v>
      </c>
    </row>
    <row r="95" spans="1:15">
      <c r="A95" s="137" t="s">
        <v>847</v>
      </c>
      <c r="B95" s="138" t="s">
        <v>7490</v>
      </c>
      <c r="C95" s="139" t="s">
        <v>7221</v>
      </c>
      <c r="D95" s="139" t="s">
        <v>7492</v>
      </c>
      <c r="E95" s="141" t="s">
        <v>7493</v>
      </c>
      <c r="F95" s="140"/>
      <c r="G95" s="144">
        <v>0.1</v>
      </c>
      <c r="H95" s="143">
        <v>0.86</v>
      </c>
      <c r="I95" s="143">
        <v>0.14000000000000001</v>
      </c>
      <c r="J95" s="143">
        <v>0.31</v>
      </c>
      <c r="K95" s="144"/>
      <c r="L95" s="144">
        <v>34.299999999999997</v>
      </c>
      <c r="M95" s="144"/>
      <c r="N95" s="139" t="s">
        <v>7223</v>
      </c>
      <c r="O95" s="148" t="s">
        <v>7494</v>
      </c>
    </row>
    <row r="96" spans="1:15">
      <c r="A96" s="137" t="s">
        <v>847</v>
      </c>
      <c r="B96" s="138" t="s">
        <v>7491</v>
      </c>
      <c r="C96" s="139" t="s">
        <v>7221</v>
      </c>
      <c r="D96" s="139" t="s">
        <v>7492</v>
      </c>
      <c r="E96" s="141" t="s">
        <v>7493</v>
      </c>
      <c r="F96" s="140"/>
      <c r="G96" s="144">
        <v>0.5</v>
      </c>
      <c r="H96" s="143">
        <v>0.9</v>
      </c>
      <c r="I96" s="143">
        <f t="shared" si="15"/>
        <v>9.9999999999999978E-2</v>
      </c>
      <c r="J96" s="143">
        <f t="shared" si="16"/>
        <v>0.21951219512195119</v>
      </c>
      <c r="K96" s="144"/>
      <c r="L96" s="144">
        <v>24.7</v>
      </c>
      <c r="M96" s="144"/>
      <c r="N96" s="163" t="s">
        <v>7223</v>
      </c>
      <c r="O96" s="148" t="s">
        <v>7494</v>
      </c>
    </row>
    <row r="97" spans="1:15">
      <c r="A97" s="137" t="s">
        <v>847</v>
      </c>
      <c r="B97" s="138" t="s">
        <v>7326</v>
      </c>
      <c r="C97" s="139"/>
      <c r="D97" s="138" t="s">
        <v>7327</v>
      </c>
      <c r="E97" s="141" t="s">
        <v>204</v>
      </c>
      <c r="F97" s="141">
        <v>3</v>
      </c>
      <c r="G97" s="142">
        <v>-9.3900550280292503</v>
      </c>
      <c r="H97" s="143">
        <f t="shared" si="9"/>
        <v>0.18642464085505356</v>
      </c>
      <c r="I97" s="143">
        <f t="shared" si="15"/>
        <v>0.81357535914494639</v>
      </c>
      <c r="J97" s="143">
        <f t="shared" si="16"/>
        <v>0.43542247091988262</v>
      </c>
      <c r="K97" s="144">
        <f t="shared" ref="K97:K131" si="19">(L97-30.91)/1.03091</f>
        <v>-3.6152255788882512</v>
      </c>
      <c r="L97" s="142">
        <v>27.183027798468313</v>
      </c>
      <c r="M97" s="142">
        <v>17.842279211597482</v>
      </c>
      <c r="N97" s="145" t="s">
        <v>7217</v>
      </c>
      <c r="O97" s="146" t="s">
        <v>7290</v>
      </c>
    </row>
    <row r="98" spans="1:15">
      <c r="A98" s="137" t="s">
        <v>847</v>
      </c>
      <c r="B98" s="138" t="s">
        <v>7328</v>
      </c>
      <c r="C98" s="139"/>
      <c r="D98" s="138" t="s">
        <v>7329</v>
      </c>
      <c r="E98" s="141" t="s">
        <v>204</v>
      </c>
      <c r="F98" s="141">
        <v>3</v>
      </c>
      <c r="G98" s="142">
        <v>-7.0335974572853885</v>
      </c>
      <c r="H98" s="143">
        <f t="shared" si="9"/>
        <v>0.35474303876532937</v>
      </c>
      <c r="I98" s="143">
        <f t="shared" si="15"/>
        <v>0.64525696123467058</v>
      </c>
      <c r="J98" s="143">
        <f t="shared" si="16"/>
        <v>0.84434070746586998</v>
      </c>
      <c r="K98" s="144">
        <f t="shared" si="19"/>
        <v>1.1160629838380447</v>
      </c>
      <c r="L98" s="142">
        <v>32.060560490668479</v>
      </c>
      <c r="M98" s="142">
        <v>18.428577418506322</v>
      </c>
      <c r="N98" s="145" t="s">
        <v>7217</v>
      </c>
      <c r="O98" s="146" t="s">
        <v>7290</v>
      </c>
    </row>
    <row r="99" spans="1:15">
      <c r="A99" s="137" t="s">
        <v>847</v>
      </c>
      <c r="B99" s="138" t="s">
        <v>7330</v>
      </c>
      <c r="C99" s="139"/>
      <c r="D99" s="138" t="s">
        <v>7331</v>
      </c>
      <c r="E99" s="141" t="s">
        <v>204</v>
      </c>
      <c r="F99" s="141">
        <v>28</v>
      </c>
      <c r="G99" s="142">
        <v>-5.5547034338350496</v>
      </c>
      <c r="H99" s="143">
        <f t="shared" si="9"/>
        <v>0.46037832615463931</v>
      </c>
      <c r="I99" s="143">
        <f t="shared" si="15"/>
        <v>0.53962167384536075</v>
      </c>
      <c r="J99" s="143">
        <f t="shared" si="16"/>
        <v>0.98751935599929497</v>
      </c>
      <c r="K99" s="144">
        <f t="shared" si="19"/>
        <v>-1.313357287555585</v>
      </c>
      <c r="L99" s="142">
        <v>29.556046838686072</v>
      </c>
      <c r="M99" s="142">
        <v>20.358539625466076</v>
      </c>
      <c r="N99" s="138" t="s">
        <v>7332</v>
      </c>
      <c r="O99" s="146" t="s">
        <v>7290</v>
      </c>
    </row>
    <row r="100" spans="1:15">
      <c r="A100" s="137" t="s">
        <v>847</v>
      </c>
      <c r="B100" s="138" t="s">
        <v>7333</v>
      </c>
      <c r="C100" s="139"/>
      <c r="D100" s="138" t="s">
        <v>7334</v>
      </c>
      <c r="E100" s="141" t="s">
        <v>204</v>
      </c>
      <c r="F100" s="141">
        <v>28</v>
      </c>
      <c r="G100" s="142">
        <v>-5.0680689926434876</v>
      </c>
      <c r="H100" s="143">
        <f t="shared" si="9"/>
        <v>0.49513792909689375</v>
      </c>
      <c r="I100" s="143">
        <f t="shared" si="15"/>
        <v>0.5048620709031062</v>
      </c>
      <c r="J100" s="143">
        <f t="shared" si="16"/>
        <v>0.99981090001335859</v>
      </c>
      <c r="K100" s="144">
        <f t="shared" si="19"/>
        <v>-1.1074794622877482</v>
      </c>
      <c r="L100" s="142">
        <v>29.768288347532938</v>
      </c>
      <c r="M100" s="142">
        <v>19.488654935803879</v>
      </c>
      <c r="N100" s="138" t="s">
        <v>7332</v>
      </c>
      <c r="O100" s="146" t="s">
        <v>7290</v>
      </c>
    </row>
    <row r="101" spans="1:15">
      <c r="A101" s="137" t="s">
        <v>847</v>
      </c>
      <c r="B101" s="138" t="s">
        <v>7335</v>
      </c>
      <c r="C101" s="139"/>
      <c r="D101" s="138" t="s">
        <v>7336</v>
      </c>
      <c r="E101" s="141" t="s">
        <v>204</v>
      </c>
      <c r="F101" s="141">
        <v>28</v>
      </c>
      <c r="G101" s="142">
        <v>-4.1894937790113733</v>
      </c>
      <c r="H101" s="143">
        <f t="shared" si="9"/>
        <v>0.55789330149918759</v>
      </c>
      <c r="I101" s="143">
        <f t="shared" si="15"/>
        <v>0.44210669850081241</v>
      </c>
      <c r="J101" s="143">
        <f t="shared" si="16"/>
        <v>0.97354164012430644</v>
      </c>
      <c r="K101" s="144">
        <f t="shared" si="19"/>
        <v>-1.8997008858203068</v>
      </c>
      <c r="L101" s="142">
        <v>28.951579359798988</v>
      </c>
      <c r="M101" s="142">
        <f>L101-8.7</f>
        <v>20.251579359798988</v>
      </c>
      <c r="N101" s="138" t="s">
        <v>7332</v>
      </c>
      <c r="O101" s="146" t="s">
        <v>7290</v>
      </c>
    </row>
    <row r="102" spans="1:15">
      <c r="A102" s="137" t="s">
        <v>847</v>
      </c>
      <c r="B102" s="138" t="s">
        <v>7337</v>
      </c>
      <c r="C102" s="139"/>
      <c r="D102" s="138" t="s">
        <v>7338</v>
      </c>
      <c r="E102" s="141" t="s">
        <v>204</v>
      </c>
      <c r="F102" s="141">
        <v>28</v>
      </c>
      <c r="G102" s="142">
        <v>-1.3059562455822302</v>
      </c>
      <c r="H102" s="143">
        <f t="shared" si="9"/>
        <v>0.76386026817269781</v>
      </c>
      <c r="I102" s="143">
        <f t="shared" si="15"/>
        <v>0.23613973182730219</v>
      </c>
      <c r="J102" s="143">
        <f t="shared" si="16"/>
        <v>0.5643467058101741</v>
      </c>
      <c r="K102" s="144">
        <f t="shared" si="19"/>
        <v>0.28543948631364946</v>
      </c>
      <c r="L102" s="142">
        <v>31.204262420835605</v>
      </c>
      <c r="M102" s="142">
        <f>L102-8.7</f>
        <v>22.504262420835605</v>
      </c>
      <c r="N102" s="138" t="s">
        <v>7332</v>
      </c>
      <c r="O102" s="146" t="s">
        <v>7290</v>
      </c>
    </row>
    <row r="103" spans="1:15">
      <c r="A103" s="137" t="s">
        <v>847</v>
      </c>
      <c r="B103" s="138" t="s">
        <v>7339</v>
      </c>
      <c r="C103" s="139"/>
      <c r="D103" s="138" t="s">
        <v>7340</v>
      </c>
      <c r="E103" s="141" t="s">
        <v>204</v>
      </c>
      <c r="F103" s="141">
        <v>28</v>
      </c>
      <c r="G103" s="142">
        <v>-11.073711089982183</v>
      </c>
      <c r="H103" s="143">
        <f t="shared" si="9"/>
        <v>6.6163493572701224E-2</v>
      </c>
      <c r="I103" s="143">
        <f t="shared" si="15"/>
        <v>0.93383650642729876</v>
      </c>
      <c r="J103" s="143">
        <f t="shared" si="16"/>
        <v>0.14099474132269241</v>
      </c>
      <c r="K103" s="144">
        <f t="shared" si="19"/>
        <v>-1.4365108277617711</v>
      </c>
      <c r="L103" s="142">
        <v>29.429086622552113</v>
      </c>
      <c r="M103" s="142">
        <f>L103-8.7</f>
        <v>20.729086622552114</v>
      </c>
      <c r="N103" s="138" t="s">
        <v>7332</v>
      </c>
      <c r="O103" s="146" t="s">
        <v>7290</v>
      </c>
    </row>
    <row r="104" spans="1:15">
      <c r="A104" s="137" t="s">
        <v>847</v>
      </c>
      <c r="B104" s="138" t="s">
        <v>7341</v>
      </c>
      <c r="C104" s="139"/>
      <c r="D104" s="138" t="s">
        <v>7342</v>
      </c>
      <c r="E104" s="141" t="s">
        <v>204</v>
      </c>
      <c r="F104" s="141">
        <v>702</v>
      </c>
      <c r="G104" s="142">
        <v>-1.7792951178274921</v>
      </c>
      <c r="H104" s="143">
        <f t="shared" si="9"/>
        <v>0.73005034872660779</v>
      </c>
      <c r="I104" s="143">
        <f t="shared" si="15"/>
        <v>0.26994965127339221</v>
      </c>
      <c r="J104" s="143">
        <f t="shared" si="16"/>
        <v>0.65058358407473049</v>
      </c>
      <c r="K104" s="144">
        <f t="shared" si="19"/>
        <v>-0.5942632402678607</v>
      </c>
      <c r="L104" s="142">
        <v>30.29736808297546</v>
      </c>
      <c r="M104" s="142">
        <v>20.152221225769278</v>
      </c>
      <c r="N104" s="138" t="s">
        <v>7223</v>
      </c>
      <c r="O104" s="146" t="s">
        <v>7290</v>
      </c>
    </row>
    <row r="105" spans="1:15">
      <c r="A105" s="137" t="s">
        <v>847</v>
      </c>
      <c r="B105" s="138" t="s">
        <v>7343</v>
      </c>
      <c r="C105" s="139"/>
      <c r="D105" s="138" t="s">
        <v>7342</v>
      </c>
      <c r="E105" s="141" t="s">
        <v>204</v>
      </c>
      <c r="F105" s="141">
        <v>702</v>
      </c>
      <c r="G105" s="142">
        <v>-1.0499459238414226</v>
      </c>
      <c r="H105" s="143">
        <f t="shared" si="9"/>
        <v>0.78214671972561267</v>
      </c>
      <c r="I105" s="143">
        <f t="shared" si="15"/>
        <v>0.21785328027438733</v>
      </c>
      <c r="J105" s="143">
        <f t="shared" si="16"/>
        <v>0.51695912616567785</v>
      </c>
      <c r="K105" s="144">
        <f t="shared" si="19"/>
        <v>-1.9416465059214632</v>
      </c>
      <c r="L105" s="142">
        <v>28.908337200580505</v>
      </c>
      <c r="M105" s="142">
        <v>20.130412266053199</v>
      </c>
      <c r="N105" s="138" t="s">
        <v>7223</v>
      </c>
      <c r="O105" s="146" t="s">
        <v>7290</v>
      </c>
    </row>
    <row r="106" spans="1:15">
      <c r="A106" s="151" t="s">
        <v>847</v>
      </c>
      <c r="B106" s="158" t="s">
        <v>7344</v>
      </c>
      <c r="C106" s="152" t="s">
        <v>7221</v>
      </c>
      <c r="D106" s="158" t="s">
        <v>7345</v>
      </c>
      <c r="E106" s="154" t="s">
        <v>204</v>
      </c>
      <c r="F106" s="154">
        <v>454</v>
      </c>
      <c r="G106" s="155">
        <v>-11.345642685458728</v>
      </c>
      <c r="H106" s="156">
        <f t="shared" si="9"/>
        <v>4.6739808181519446E-2</v>
      </c>
      <c r="I106" s="156">
        <f t="shared" si="15"/>
        <v>0.95326019181848054</v>
      </c>
      <c r="J106" s="156">
        <f t="shared" si="16"/>
        <v>9.7827878081322428E-2</v>
      </c>
      <c r="K106" s="157">
        <f t="shared" si="19"/>
        <v>-7.5070111090683787</v>
      </c>
      <c r="L106" s="155">
        <v>23.170947177550318</v>
      </c>
      <c r="M106" s="155">
        <v>14.937389623340463</v>
      </c>
      <c r="N106" s="158" t="s">
        <v>7223</v>
      </c>
      <c r="O106" s="161" t="s">
        <v>7290</v>
      </c>
    </row>
    <row r="107" spans="1:15">
      <c r="A107" s="151" t="s">
        <v>847</v>
      </c>
      <c r="B107" s="158" t="s">
        <v>7346</v>
      </c>
      <c r="C107" s="152" t="s">
        <v>7221</v>
      </c>
      <c r="D107" s="158" t="s">
        <v>7345</v>
      </c>
      <c r="E107" s="154" t="s">
        <v>204</v>
      </c>
      <c r="F107" s="154">
        <v>454</v>
      </c>
      <c r="G107" s="155">
        <v>-10.284045500231398</v>
      </c>
      <c r="H107" s="156">
        <f t="shared" si="9"/>
        <v>0.12256817855490011</v>
      </c>
      <c r="I107" s="156">
        <f t="shared" si="15"/>
        <v>0.8774318214450999</v>
      </c>
      <c r="J107" s="156">
        <f t="shared" si="16"/>
        <v>0.27403213232529144</v>
      </c>
      <c r="K107" s="157">
        <f t="shared" si="19"/>
        <v>-10.418109704289172</v>
      </c>
      <c r="L107" s="155">
        <v>20.169866524751249</v>
      </c>
      <c r="M107" s="155">
        <v>12.241889158240648</v>
      </c>
      <c r="N107" s="158" t="s">
        <v>7223</v>
      </c>
      <c r="O107" s="161" t="s">
        <v>7290</v>
      </c>
    </row>
    <row r="108" spans="1:15">
      <c r="A108" s="151" t="s">
        <v>847</v>
      </c>
      <c r="B108" s="152" t="s">
        <v>7347</v>
      </c>
      <c r="C108" s="152" t="s">
        <v>7220</v>
      </c>
      <c r="D108" s="158" t="s">
        <v>7348</v>
      </c>
      <c r="E108" s="154" t="s">
        <v>204</v>
      </c>
      <c r="F108" s="154">
        <v>334</v>
      </c>
      <c r="G108" s="155">
        <v>-6.2</v>
      </c>
      <c r="H108" s="156">
        <f t="shared" si="9"/>
        <v>0.41428571428571426</v>
      </c>
      <c r="I108" s="156">
        <f t="shared" si="15"/>
        <v>0.58571428571428574</v>
      </c>
      <c r="J108" s="156">
        <f t="shared" si="16"/>
        <v>0.94290245836637565</v>
      </c>
      <c r="K108" s="157">
        <f t="shared" si="19"/>
        <v>-10.194876371361227</v>
      </c>
      <c r="L108" s="155">
        <v>20.399999999999999</v>
      </c>
      <c r="M108" s="155">
        <f t="shared" ref="M108:M131" si="20">L108-8.7</f>
        <v>11.7</v>
      </c>
      <c r="N108" s="158" t="s">
        <v>7223</v>
      </c>
      <c r="O108" s="161" t="s">
        <v>7349</v>
      </c>
    </row>
    <row r="109" spans="1:15">
      <c r="A109" s="151" t="s">
        <v>847</v>
      </c>
      <c r="B109" s="152" t="s">
        <v>7347</v>
      </c>
      <c r="C109" s="152" t="s">
        <v>7220</v>
      </c>
      <c r="D109" s="158" t="s">
        <v>7348</v>
      </c>
      <c r="E109" s="154" t="s">
        <v>204</v>
      </c>
      <c r="F109" s="154">
        <v>334</v>
      </c>
      <c r="G109" s="155">
        <v>-8.3000000000000007</v>
      </c>
      <c r="H109" s="156">
        <f t="shared" si="9"/>
        <v>0.26428571428571423</v>
      </c>
      <c r="I109" s="156">
        <f t="shared" si="15"/>
        <v>0.73571428571428577</v>
      </c>
      <c r="J109" s="156">
        <f t="shared" si="16"/>
        <v>0.63633327767573866</v>
      </c>
      <c r="K109" s="157">
        <f t="shared" si="19"/>
        <v>-9.4188629463289733</v>
      </c>
      <c r="L109" s="155">
        <v>21.2</v>
      </c>
      <c r="M109" s="155">
        <f t="shared" si="20"/>
        <v>12.5</v>
      </c>
      <c r="N109" s="158" t="s">
        <v>7223</v>
      </c>
      <c r="O109" s="161" t="s">
        <v>7349</v>
      </c>
    </row>
    <row r="110" spans="1:15">
      <c r="A110" s="151" t="s">
        <v>847</v>
      </c>
      <c r="B110" s="152" t="s">
        <v>7347</v>
      </c>
      <c r="C110" s="152" t="s">
        <v>7220</v>
      </c>
      <c r="D110" s="158" t="s">
        <v>7348</v>
      </c>
      <c r="E110" s="154" t="s">
        <v>204</v>
      </c>
      <c r="F110" s="154">
        <v>334</v>
      </c>
      <c r="G110" s="155">
        <v>-9.1</v>
      </c>
      <c r="H110" s="156">
        <f t="shared" si="9"/>
        <v>0.20714285714285716</v>
      </c>
      <c r="I110" s="156">
        <f t="shared" si="15"/>
        <v>0.79285714285714282</v>
      </c>
      <c r="J110" s="156">
        <f t="shared" si="16"/>
        <v>0.48913538975839566</v>
      </c>
      <c r="K110" s="157">
        <f t="shared" si="19"/>
        <v>-9.2248595900709098</v>
      </c>
      <c r="L110" s="155">
        <v>21.4</v>
      </c>
      <c r="M110" s="155">
        <f t="shared" si="20"/>
        <v>12.7</v>
      </c>
      <c r="N110" s="158" t="s">
        <v>7223</v>
      </c>
      <c r="O110" s="161" t="s">
        <v>7349</v>
      </c>
    </row>
    <row r="111" spans="1:15">
      <c r="A111" s="151" t="s">
        <v>847</v>
      </c>
      <c r="B111" s="152" t="s">
        <v>7347</v>
      </c>
      <c r="C111" s="152" t="s">
        <v>7220</v>
      </c>
      <c r="D111" s="158" t="s">
        <v>7348</v>
      </c>
      <c r="E111" s="154" t="s">
        <v>204</v>
      </c>
      <c r="F111" s="154">
        <v>334</v>
      </c>
      <c r="G111" s="155">
        <v>-9.6999999999999993</v>
      </c>
      <c r="H111" s="156">
        <f t="shared" si="9"/>
        <v>0.16428571428571434</v>
      </c>
      <c r="I111" s="156">
        <f t="shared" si="15"/>
        <v>0.83571428571428563</v>
      </c>
      <c r="J111" s="156">
        <f t="shared" si="16"/>
        <v>0.37853425235616855</v>
      </c>
      <c r="K111" s="157">
        <f t="shared" si="19"/>
        <v>-8.4488461650386562</v>
      </c>
      <c r="L111" s="155">
        <v>22.2</v>
      </c>
      <c r="M111" s="155">
        <f t="shared" si="20"/>
        <v>13.5</v>
      </c>
      <c r="N111" s="158" t="s">
        <v>7223</v>
      </c>
      <c r="O111" s="161" t="s">
        <v>7349</v>
      </c>
    </row>
    <row r="112" spans="1:15">
      <c r="A112" s="151" t="s">
        <v>847</v>
      </c>
      <c r="B112" s="152" t="s">
        <v>7347</v>
      </c>
      <c r="C112" s="152" t="s">
        <v>7220</v>
      </c>
      <c r="D112" s="158" t="s">
        <v>7348</v>
      </c>
      <c r="E112" s="154" t="s">
        <v>204</v>
      </c>
      <c r="F112" s="154">
        <v>334</v>
      </c>
      <c r="G112" s="155">
        <v>-9.6999999999999993</v>
      </c>
      <c r="H112" s="156">
        <f t="shared" ref="H112:H137" si="21">(G112+12)/14</f>
        <v>0.16428571428571434</v>
      </c>
      <c r="I112" s="156">
        <f t="shared" si="15"/>
        <v>0.83571428571428563</v>
      </c>
      <c r="J112" s="156">
        <f t="shared" si="16"/>
        <v>0.37853425235616855</v>
      </c>
      <c r="K112" s="157">
        <f t="shared" si="19"/>
        <v>-8.6428495212967178</v>
      </c>
      <c r="L112" s="155">
        <v>22</v>
      </c>
      <c r="M112" s="155">
        <f t="shared" si="20"/>
        <v>13.3</v>
      </c>
      <c r="N112" s="158" t="s">
        <v>7223</v>
      </c>
      <c r="O112" s="161" t="s">
        <v>7349</v>
      </c>
    </row>
    <row r="113" spans="1:15">
      <c r="A113" s="151" t="s">
        <v>847</v>
      </c>
      <c r="B113" s="152" t="s">
        <v>7347</v>
      </c>
      <c r="C113" s="152" t="s">
        <v>7220</v>
      </c>
      <c r="D113" s="158" t="s">
        <v>7348</v>
      </c>
      <c r="E113" s="154" t="s">
        <v>204</v>
      </c>
      <c r="F113" s="154">
        <v>334</v>
      </c>
      <c r="G113" s="155">
        <v>-9.5</v>
      </c>
      <c r="H113" s="156">
        <f t="shared" si="21"/>
        <v>0.17857142857142858</v>
      </c>
      <c r="I113" s="156">
        <f t="shared" si="15"/>
        <v>0.8214285714285714</v>
      </c>
      <c r="J113" s="156">
        <f t="shared" si="16"/>
        <v>0.41516245487364656</v>
      </c>
      <c r="K113" s="157">
        <f t="shared" si="19"/>
        <v>-9.4188629463289733</v>
      </c>
      <c r="L113" s="155">
        <v>21.2</v>
      </c>
      <c r="M113" s="155">
        <f t="shared" si="20"/>
        <v>12.5</v>
      </c>
      <c r="N113" s="158" t="s">
        <v>7223</v>
      </c>
      <c r="O113" s="161" t="s">
        <v>7349</v>
      </c>
    </row>
    <row r="114" spans="1:15">
      <c r="A114" s="151" t="s">
        <v>847</v>
      </c>
      <c r="B114" s="152" t="s">
        <v>7347</v>
      </c>
      <c r="C114" s="152" t="s">
        <v>7220</v>
      </c>
      <c r="D114" s="158" t="s">
        <v>7348</v>
      </c>
      <c r="E114" s="154" t="s">
        <v>204</v>
      </c>
      <c r="F114" s="154">
        <v>334</v>
      </c>
      <c r="G114" s="155">
        <v>-9.6999999999999993</v>
      </c>
      <c r="H114" s="156">
        <f t="shared" si="21"/>
        <v>0.16428571428571434</v>
      </c>
      <c r="I114" s="156">
        <f t="shared" si="15"/>
        <v>0.83571428571428563</v>
      </c>
      <c r="J114" s="156">
        <f t="shared" si="16"/>
        <v>0.37853425235616855</v>
      </c>
      <c r="K114" s="157">
        <f t="shared" si="19"/>
        <v>-10.097874693232193</v>
      </c>
      <c r="L114" s="155">
        <v>20.5</v>
      </c>
      <c r="M114" s="155">
        <f t="shared" si="20"/>
        <v>11.8</v>
      </c>
      <c r="N114" s="158" t="s">
        <v>7223</v>
      </c>
      <c r="O114" s="161" t="s">
        <v>7349</v>
      </c>
    </row>
    <row r="115" spans="1:15">
      <c r="A115" s="151" t="s">
        <v>847</v>
      </c>
      <c r="B115" s="152" t="s">
        <v>7347</v>
      </c>
      <c r="C115" s="152" t="s">
        <v>7220</v>
      </c>
      <c r="D115" s="158" t="s">
        <v>7348</v>
      </c>
      <c r="E115" s="154" t="s">
        <v>204</v>
      </c>
      <c r="F115" s="154">
        <v>334</v>
      </c>
      <c r="G115" s="155">
        <v>-9.5</v>
      </c>
      <c r="H115" s="156">
        <f t="shared" si="21"/>
        <v>0.17857142857142858</v>
      </c>
      <c r="I115" s="156">
        <f t="shared" si="15"/>
        <v>0.8214285714285714</v>
      </c>
      <c r="J115" s="156">
        <f t="shared" si="16"/>
        <v>0.41516245487364656</v>
      </c>
      <c r="K115" s="157">
        <f t="shared" si="19"/>
        <v>-8.9338545556838138</v>
      </c>
      <c r="L115" s="155">
        <v>21.7</v>
      </c>
      <c r="M115" s="155">
        <f t="shared" si="20"/>
        <v>13</v>
      </c>
      <c r="N115" s="158" t="s">
        <v>7223</v>
      </c>
      <c r="O115" s="161" t="s">
        <v>7349</v>
      </c>
    </row>
    <row r="116" spans="1:15">
      <c r="A116" s="151" t="s">
        <v>847</v>
      </c>
      <c r="B116" s="152" t="s">
        <v>7347</v>
      </c>
      <c r="C116" s="152" t="s">
        <v>7220</v>
      </c>
      <c r="D116" s="158" t="s">
        <v>7348</v>
      </c>
      <c r="E116" s="154" t="s">
        <v>204</v>
      </c>
      <c r="F116" s="154">
        <v>334</v>
      </c>
      <c r="G116" s="155">
        <v>-9.8000000000000007</v>
      </c>
      <c r="H116" s="156">
        <f t="shared" si="21"/>
        <v>0.15714285714285708</v>
      </c>
      <c r="I116" s="156">
        <f t="shared" si="15"/>
        <v>0.84285714285714297</v>
      </c>
      <c r="J116" s="156">
        <f t="shared" si="16"/>
        <v>0.36035535813436947</v>
      </c>
      <c r="K116" s="157">
        <f t="shared" si="19"/>
        <v>-8.9338545556838138</v>
      </c>
      <c r="L116" s="155">
        <v>21.7</v>
      </c>
      <c r="M116" s="155">
        <f t="shared" si="20"/>
        <v>13</v>
      </c>
      <c r="N116" s="158" t="s">
        <v>7223</v>
      </c>
      <c r="O116" s="161" t="s">
        <v>7349</v>
      </c>
    </row>
    <row r="117" spans="1:15">
      <c r="A117" s="151" t="s">
        <v>847</v>
      </c>
      <c r="B117" s="152" t="s">
        <v>7347</v>
      </c>
      <c r="C117" s="152" t="s">
        <v>7220</v>
      </c>
      <c r="D117" s="158" t="s">
        <v>7348</v>
      </c>
      <c r="E117" s="154" t="s">
        <v>204</v>
      </c>
      <c r="F117" s="154">
        <v>334</v>
      </c>
      <c r="G117" s="155">
        <v>-10.6</v>
      </c>
      <c r="H117" s="156">
        <f t="shared" si="21"/>
        <v>0.10000000000000002</v>
      </c>
      <c r="I117" s="156">
        <f t="shared" si="15"/>
        <v>0.9</v>
      </c>
      <c r="J117" s="156">
        <f t="shared" si="16"/>
        <v>0.21951219512195119</v>
      </c>
      <c r="K117" s="157">
        <f t="shared" si="19"/>
        <v>-8.0608394525225275</v>
      </c>
      <c r="L117" s="155">
        <v>22.6</v>
      </c>
      <c r="M117" s="155">
        <f t="shared" si="20"/>
        <v>13.900000000000002</v>
      </c>
      <c r="N117" s="158" t="s">
        <v>7223</v>
      </c>
      <c r="O117" s="161" t="s">
        <v>7349</v>
      </c>
    </row>
    <row r="118" spans="1:15">
      <c r="A118" s="151" t="s">
        <v>847</v>
      </c>
      <c r="B118" s="152" t="s">
        <v>7347</v>
      </c>
      <c r="C118" s="152" t="s">
        <v>7220</v>
      </c>
      <c r="D118" s="158" t="s">
        <v>7348</v>
      </c>
      <c r="E118" s="154" t="s">
        <v>204</v>
      </c>
      <c r="F118" s="154">
        <v>334</v>
      </c>
      <c r="G118" s="155">
        <v>-10.3</v>
      </c>
      <c r="H118" s="156">
        <f t="shared" si="21"/>
        <v>0.12142857142857137</v>
      </c>
      <c r="I118" s="156">
        <f t="shared" si="15"/>
        <v>0.87857142857142867</v>
      </c>
      <c r="J118" s="156">
        <f t="shared" si="16"/>
        <v>0.27124140614865722</v>
      </c>
      <c r="K118" s="157">
        <f t="shared" si="19"/>
        <v>-8.4488461650386562</v>
      </c>
      <c r="L118" s="155">
        <v>22.2</v>
      </c>
      <c r="M118" s="155">
        <f t="shared" si="20"/>
        <v>13.5</v>
      </c>
      <c r="N118" s="158" t="s">
        <v>7223</v>
      </c>
      <c r="O118" s="161" t="s">
        <v>7349</v>
      </c>
    </row>
    <row r="119" spans="1:15">
      <c r="A119" s="151" t="s">
        <v>847</v>
      </c>
      <c r="B119" s="152" t="s">
        <v>7347</v>
      </c>
      <c r="C119" s="152" t="s">
        <v>7220</v>
      </c>
      <c r="D119" s="158" t="s">
        <v>7348</v>
      </c>
      <c r="E119" s="154" t="s">
        <v>204</v>
      </c>
      <c r="F119" s="154">
        <v>334</v>
      </c>
      <c r="G119" s="155">
        <v>-10.3</v>
      </c>
      <c r="H119" s="156">
        <f t="shared" si="21"/>
        <v>0.12142857142857137</v>
      </c>
      <c r="I119" s="156">
        <f t="shared" si="15"/>
        <v>0.87857142857142867</v>
      </c>
      <c r="J119" s="156">
        <f t="shared" si="16"/>
        <v>0.27124140614865722</v>
      </c>
      <c r="K119" s="157">
        <f t="shared" si="19"/>
        <v>-9.1278579119418772</v>
      </c>
      <c r="L119" s="155">
        <v>21.5</v>
      </c>
      <c r="M119" s="155">
        <f t="shared" si="20"/>
        <v>12.8</v>
      </c>
      <c r="N119" s="158" t="s">
        <v>7223</v>
      </c>
      <c r="O119" s="161" t="s">
        <v>7349</v>
      </c>
    </row>
    <row r="120" spans="1:15">
      <c r="A120" s="151" t="s">
        <v>847</v>
      </c>
      <c r="B120" s="152" t="s">
        <v>7347</v>
      </c>
      <c r="C120" s="152" t="s">
        <v>7220</v>
      </c>
      <c r="D120" s="158" t="s">
        <v>7348</v>
      </c>
      <c r="E120" s="154" t="s">
        <v>204</v>
      </c>
      <c r="F120" s="154">
        <v>334</v>
      </c>
      <c r="G120" s="155">
        <v>-10.1</v>
      </c>
      <c r="H120" s="156">
        <f t="shared" si="21"/>
        <v>0.13571428571428573</v>
      </c>
      <c r="I120" s="156">
        <f t="shared" si="15"/>
        <v>0.86428571428571432</v>
      </c>
      <c r="J120" s="156">
        <f t="shared" si="16"/>
        <v>0.30649246767097704</v>
      </c>
      <c r="K120" s="157">
        <f t="shared" si="19"/>
        <v>-8.8368528775547812</v>
      </c>
      <c r="L120" s="155">
        <v>21.8</v>
      </c>
      <c r="M120" s="155">
        <f t="shared" si="20"/>
        <v>13.100000000000001</v>
      </c>
      <c r="N120" s="158" t="s">
        <v>7223</v>
      </c>
      <c r="O120" s="161" t="s">
        <v>7349</v>
      </c>
    </row>
    <row r="121" spans="1:15">
      <c r="A121" s="151" t="s">
        <v>847</v>
      </c>
      <c r="B121" s="152" t="s">
        <v>7347</v>
      </c>
      <c r="C121" s="152" t="s">
        <v>7220</v>
      </c>
      <c r="D121" s="158" t="s">
        <v>7348</v>
      </c>
      <c r="E121" s="154" t="s">
        <v>204</v>
      </c>
      <c r="F121" s="154">
        <v>334</v>
      </c>
      <c r="G121" s="155">
        <v>-10.1</v>
      </c>
      <c r="H121" s="156">
        <f t="shared" si="21"/>
        <v>0.13571428571428573</v>
      </c>
      <c r="I121" s="156">
        <f t="shared" si="15"/>
        <v>0.86428571428571432</v>
      </c>
      <c r="J121" s="156">
        <f t="shared" si="16"/>
        <v>0.30649246767097704</v>
      </c>
      <c r="K121" s="157">
        <f t="shared" si="19"/>
        <v>-8.1578411306515601</v>
      </c>
      <c r="L121" s="155">
        <v>22.5</v>
      </c>
      <c r="M121" s="155">
        <f t="shared" si="20"/>
        <v>13.8</v>
      </c>
      <c r="N121" s="158" t="s">
        <v>7223</v>
      </c>
      <c r="O121" s="161" t="s">
        <v>7349</v>
      </c>
    </row>
    <row r="122" spans="1:15">
      <c r="A122" s="151" t="s">
        <v>847</v>
      </c>
      <c r="B122" s="152" t="s">
        <v>7347</v>
      </c>
      <c r="C122" s="152" t="s">
        <v>7220</v>
      </c>
      <c r="D122" s="158" t="s">
        <v>7348</v>
      </c>
      <c r="E122" s="154" t="s">
        <v>204</v>
      </c>
      <c r="F122" s="154">
        <v>334</v>
      </c>
      <c r="G122" s="155">
        <v>-11</v>
      </c>
      <c r="H122" s="156">
        <f t="shared" si="21"/>
        <v>7.1428571428571425E-2</v>
      </c>
      <c r="I122" s="156">
        <f t="shared" si="15"/>
        <v>0.9285714285714286</v>
      </c>
      <c r="J122" s="156">
        <f t="shared" si="16"/>
        <v>0.15294117647058836</v>
      </c>
      <c r="K122" s="157">
        <f t="shared" si="19"/>
        <v>-9.3218612681999389</v>
      </c>
      <c r="L122" s="155">
        <v>21.3</v>
      </c>
      <c r="M122" s="155">
        <f t="shared" si="20"/>
        <v>12.600000000000001</v>
      </c>
      <c r="N122" s="158" t="s">
        <v>7223</v>
      </c>
      <c r="O122" s="161" t="s">
        <v>7349</v>
      </c>
    </row>
    <row r="123" spans="1:15">
      <c r="A123" s="151" t="s">
        <v>847</v>
      </c>
      <c r="B123" s="152" t="s">
        <v>7347</v>
      </c>
      <c r="C123" s="152" t="s">
        <v>7220</v>
      </c>
      <c r="D123" s="158" t="s">
        <v>7348</v>
      </c>
      <c r="E123" s="154" t="s">
        <v>204</v>
      </c>
      <c r="F123" s="154">
        <v>334</v>
      </c>
      <c r="G123" s="155">
        <v>-10.7</v>
      </c>
      <c r="H123" s="156">
        <f t="shared" si="21"/>
        <v>9.2857142857142902E-2</v>
      </c>
      <c r="I123" s="156">
        <f t="shared" si="15"/>
        <v>0.90714285714285714</v>
      </c>
      <c r="J123" s="156">
        <f t="shared" si="16"/>
        <v>0.20260154620198789</v>
      </c>
      <c r="K123" s="157">
        <f t="shared" si="19"/>
        <v>-8.1578411306515601</v>
      </c>
      <c r="L123" s="155">
        <v>22.5</v>
      </c>
      <c r="M123" s="155">
        <f t="shared" si="20"/>
        <v>13.8</v>
      </c>
      <c r="N123" s="158" t="s">
        <v>7223</v>
      </c>
      <c r="O123" s="161" t="s">
        <v>7349</v>
      </c>
    </row>
    <row r="124" spans="1:15">
      <c r="A124" s="151" t="s">
        <v>847</v>
      </c>
      <c r="B124" s="152" t="s">
        <v>7347</v>
      </c>
      <c r="C124" s="152" t="s">
        <v>7220</v>
      </c>
      <c r="D124" s="158" t="s">
        <v>7348</v>
      </c>
      <c r="E124" s="154" t="s">
        <v>204</v>
      </c>
      <c r="F124" s="154">
        <v>334</v>
      </c>
      <c r="G124" s="155">
        <v>-10.3</v>
      </c>
      <c r="H124" s="156">
        <f t="shared" si="21"/>
        <v>0.12142857142857137</v>
      </c>
      <c r="I124" s="156">
        <f t="shared" si="15"/>
        <v>0.87857142857142867</v>
      </c>
      <c r="J124" s="156">
        <f t="shared" si="16"/>
        <v>0.27124140614865722</v>
      </c>
      <c r="K124" s="157">
        <f t="shared" si="19"/>
        <v>-8.7398511994257522</v>
      </c>
      <c r="L124" s="155">
        <v>21.9</v>
      </c>
      <c r="M124" s="155">
        <f t="shared" si="20"/>
        <v>13.2</v>
      </c>
      <c r="N124" s="158" t="s">
        <v>7223</v>
      </c>
      <c r="O124" s="161" t="s">
        <v>7349</v>
      </c>
    </row>
    <row r="125" spans="1:15">
      <c r="A125" s="151" t="s">
        <v>847</v>
      </c>
      <c r="B125" s="152" t="s">
        <v>7347</v>
      </c>
      <c r="C125" s="152" t="s">
        <v>7220</v>
      </c>
      <c r="D125" s="158" t="s">
        <v>7348</v>
      </c>
      <c r="E125" s="154" t="s">
        <v>204</v>
      </c>
      <c r="F125" s="154">
        <v>334</v>
      </c>
      <c r="G125" s="155">
        <v>-10.5</v>
      </c>
      <c r="H125" s="156">
        <f t="shared" si="21"/>
        <v>0.10714285714285714</v>
      </c>
      <c r="I125" s="156">
        <f t="shared" si="15"/>
        <v>0.8928571428571429</v>
      </c>
      <c r="J125" s="156">
        <f t="shared" si="16"/>
        <v>0.2365930599369086</v>
      </c>
      <c r="K125" s="157">
        <f t="shared" si="19"/>
        <v>-9.5158646244580023</v>
      </c>
      <c r="L125" s="155">
        <v>21.1</v>
      </c>
      <c r="M125" s="155">
        <f t="shared" si="20"/>
        <v>12.400000000000002</v>
      </c>
      <c r="N125" s="158" t="s">
        <v>7223</v>
      </c>
      <c r="O125" s="161" t="s">
        <v>7349</v>
      </c>
    </row>
    <row r="126" spans="1:15">
      <c r="A126" s="151" t="s">
        <v>847</v>
      </c>
      <c r="B126" s="152" t="s">
        <v>7347</v>
      </c>
      <c r="C126" s="152" t="s">
        <v>7220</v>
      </c>
      <c r="D126" s="158" t="s">
        <v>7348</v>
      </c>
      <c r="E126" s="154" t="s">
        <v>204</v>
      </c>
      <c r="F126" s="154">
        <v>334</v>
      </c>
      <c r="G126" s="155">
        <v>-10.4</v>
      </c>
      <c r="H126" s="156">
        <f t="shared" si="21"/>
        <v>0.11428571428571425</v>
      </c>
      <c r="I126" s="156">
        <f t="shared" si="15"/>
        <v>0.88571428571428579</v>
      </c>
      <c r="J126" s="156">
        <f t="shared" si="16"/>
        <v>0.25383828045035806</v>
      </c>
      <c r="K126" s="157">
        <f t="shared" si="19"/>
        <v>-10.194876371361227</v>
      </c>
      <c r="L126" s="155">
        <v>20.399999999999999</v>
      </c>
      <c r="M126" s="155">
        <f t="shared" si="20"/>
        <v>11.7</v>
      </c>
      <c r="N126" s="158" t="s">
        <v>7223</v>
      </c>
      <c r="O126" s="161" t="s">
        <v>7349</v>
      </c>
    </row>
    <row r="127" spans="1:15">
      <c r="A127" s="151" t="s">
        <v>847</v>
      </c>
      <c r="B127" s="152" t="s">
        <v>7347</v>
      </c>
      <c r="C127" s="152" t="s">
        <v>7220</v>
      </c>
      <c r="D127" s="158" t="s">
        <v>7348</v>
      </c>
      <c r="E127" s="154" t="s">
        <v>204</v>
      </c>
      <c r="F127" s="154">
        <v>334</v>
      </c>
      <c r="G127" s="155">
        <v>-10.3</v>
      </c>
      <c r="H127" s="156">
        <f t="shared" si="21"/>
        <v>0.12142857142857137</v>
      </c>
      <c r="I127" s="156">
        <f t="shared" si="15"/>
        <v>0.87857142857142867</v>
      </c>
      <c r="J127" s="156">
        <f t="shared" si="16"/>
        <v>0.27124140614865722</v>
      </c>
      <c r="K127" s="157">
        <f t="shared" si="19"/>
        <v>-10.194876371361227</v>
      </c>
      <c r="L127" s="155">
        <v>20.399999999999999</v>
      </c>
      <c r="M127" s="155">
        <f t="shared" si="20"/>
        <v>11.7</v>
      </c>
      <c r="N127" s="158" t="s">
        <v>7223</v>
      </c>
      <c r="O127" s="161" t="s">
        <v>7349</v>
      </c>
    </row>
    <row r="128" spans="1:15">
      <c r="A128" s="151" t="s">
        <v>847</v>
      </c>
      <c r="B128" s="152" t="s">
        <v>7347</v>
      </c>
      <c r="C128" s="152" t="s">
        <v>7220</v>
      </c>
      <c r="D128" s="158" t="s">
        <v>7348</v>
      </c>
      <c r="E128" s="154" t="s">
        <v>204</v>
      </c>
      <c r="F128" s="154">
        <v>334</v>
      </c>
      <c r="G128" s="155">
        <v>-10.199999999999999</v>
      </c>
      <c r="H128" s="156">
        <f t="shared" si="21"/>
        <v>0.12857142857142861</v>
      </c>
      <c r="I128" s="156">
        <f t="shared" si="15"/>
        <v>0.87142857142857144</v>
      </c>
      <c r="J128" s="156">
        <f t="shared" si="16"/>
        <v>0.28879537085744356</v>
      </c>
      <c r="K128" s="157">
        <f t="shared" si="19"/>
        <v>-8.6428495212967178</v>
      </c>
      <c r="L128" s="155">
        <v>22</v>
      </c>
      <c r="M128" s="155">
        <f t="shared" si="20"/>
        <v>13.3</v>
      </c>
      <c r="N128" s="158" t="s">
        <v>7223</v>
      </c>
      <c r="O128" s="161" t="s">
        <v>7349</v>
      </c>
    </row>
    <row r="129" spans="1:15">
      <c r="A129" s="151" t="s">
        <v>847</v>
      </c>
      <c r="B129" s="152" t="s">
        <v>7347</v>
      </c>
      <c r="C129" s="152" t="s">
        <v>7220</v>
      </c>
      <c r="D129" s="158" t="s">
        <v>7348</v>
      </c>
      <c r="E129" s="154" t="s">
        <v>204</v>
      </c>
      <c r="F129" s="154">
        <v>334</v>
      </c>
      <c r="G129" s="155">
        <v>-11</v>
      </c>
      <c r="H129" s="156">
        <f t="shared" si="21"/>
        <v>7.1428571428571425E-2</v>
      </c>
      <c r="I129" s="156">
        <f t="shared" si="15"/>
        <v>0.9285714285714286</v>
      </c>
      <c r="J129" s="156">
        <f t="shared" si="16"/>
        <v>0.15294117647058836</v>
      </c>
      <c r="K129" s="157">
        <f t="shared" si="19"/>
        <v>-8.6428495212967178</v>
      </c>
      <c r="L129" s="155">
        <v>22</v>
      </c>
      <c r="M129" s="155">
        <f t="shared" si="20"/>
        <v>13.3</v>
      </c>
      <c r="N129" s="158" t="s">
        <v>7223</v>
      </c>
      <c r="O129" s="161" t="s">
        <v>7349</v>
      </c>
    </row>
    <row r="130" spans="1:15">
      <c r="A130" s="151" t="s">
        <v>847</v>
      </c>
      <c r="B130" s="152" t="s">
        <v>7347</v>
      </c>
      <c r="C130" s="152" t="s">
        <v>7220</v>
      </c>
      <c r="D130" s="158" t="s">
        <v>7348</v>
      </c>
      <c r="E130" s="154" t="s">
        <v>204</v>
      </c>
      <c r="F130" s="154">
        <v>334</v>
      </c>
      <c r="G130" s="155">
        <v>-11.1</v>
      </c>
      <c r="H130" s="156">
        <f t="shared" si="21"/>
        <v>6.4285714285714307E-2</v>
      </c>
      <c r="I130" s="156">
        <f t="shared" si="15"/>
        <v>0.93571428571428572</v>
      </c>
      <c r="J130" s="156">
        <f t="shared" si="16"/>
        <v>0.13675907667323983</v>
      </c>
      <c r="K130" s="157">
        <f t="shared" si="19"/>
        <v>-9.1278579119418772</v>
      </c>
      <c r="L130" s="155">
        <v>21.5</v>
      </c>
      <c r="M130" s="155">
        <f t="shared" si="20"/>
        <v>12.8</v>
      </c>
      <c r="N130" s="158" t="s">
        <v>7223</v>
      </c>
      <c r="O130" s="161" t="s">
        <v>7349</v>
      </c>
    </row>
    <row r="131" spans="1:15">
      <c r="A131" s="151" t="s">
        <v>847</v>
      </c>
      <c r="B131" s="152" t="s">
        <v>7347</v>
      </c>
      <c r="C131" s="152" t="s">
        <v>7220</v>
      </c>
      <c r="D131" s="158" t="s">
        <v>7348</v>
      </c>
      <c r="E131" s="154" t="s">
        <v>204</v>
      </c>
      <c r="F131" s="154">
        <v>334</v>
      </c>
      <c r="G131" s="155">
        <v>-4.5</v>
      </c>
      <c r="H131" s="156">
        <f t="shared" si="21"/>
        <v>0.5357142857142857</v>
      </c>
      <c r="I131" s="156">
        <f t="shared" si="15"/>
        <v>0.4642857142857143</v>
      </c>
      <c r="J131" s="156">
        <f t="shared" si="16"/>
        <v>0.9898477157360408</v>
      </c>
      <c r="K131" s="157">
        <f t="shared" si="19"/>
        <v>-5.441794143038674</v>
      </c>
      <c r="L131" s="155">
        <v>25.3</v>
      </c>
      <c r="M131" s="155">
        <f t="shared" si="20"/>
        <v>16.600000000000001</v>
      </c>
      <c r="N131" s="158" t="s">
        <v>7223</v>
      </c>
      <c r="O131" s="161" t="s">
        <v>7349</v>
      </c>
    </row>
    <row r="132" spans="1:15">
      <c r="A132" s="151" t="s">
        <v>847</v>
      </c>
      <c r="B132" s="164" t="s">
        <v>272</v>
      </c>
      <c r="C132" s="152" t="s">
        <v>7221</v>
      </c>
      <c r="D132" s="164" t="s">
        <v>7350</v>
      </c>
      <c r="E132" s="165" t="s">
        <v>204</v>
      </c>
      <c r="F132" s="154">
        <v>409</v>
      </c>
      <c r="G132" s="155">
        <v>-10.44</v>
      </c>
      <c r="H132" s="156">
        <f t="shared" si="21"/>
        <v>0.11142857142857146</v>
      </c>
      <c r="I132" s="156">
        <f t="shared" si="15"/>
        <v>0.88857142857142857</v>
      </c>
      <c r="J132" s="156">
        <f t="shared" si="16"/>
        <v>0.24692086887481945</v>
      </c>
      <c r="K132" s="166">
        <v>-5.96</v>
      </c>
      <c r="L132" s="155">
        <f t="shared" ref="L132:L146" si="22">(1.0391*K132)+30.91</f>
        <v>24.716964000000001</v>
      </c>
      <c r="M132" s="155">
        <f t="shared" ref="M132:M141" si="23">(0.974*L132)-9.117</f>
        <v>14.957322936000001</v>
      </c>
      <c r="N132" s="158" t="s">
        <v>7223</v>
      </c>
      <c r="O132" s="167" t="s">
        <v>223</v>
      </c>
    </row>
    <row r="133" spans="1:15">
      <c r="A133" s="151" t="s">
        <v>847</v>
      </c>
      <c r="B133" s="164" t="s">
        <v>117</v>
      </c>
      <c r="C133" s="152" t="s">
        <v>7221</v>
      </c>
      <c r="D133" s="164" t="s">
        <v>7351</v>
      </c>
      <c r="E133" s="165" t="s">
        <v>204</v>
      </c>
      <c r="F133" s="154">
        <v>126</v>
      </c>
      <c r="G133" s="155">
        <v>-5.7</v>
      </c>
      <c r="H133" s="156">
        <f t="shared" si="21"/>
        <v>0.45</v>
      </c>
      <c r="I133" s="156">
        <f t="shared" si="15"/>
        <v>0.55000000000000004</v>
      </c>
      <c r="J133" s="156">
        <f t="shared" si="16"/>
        <v>0.98019801980197974</v>
      </c>
      <c r="K133" s="156">
        <v>0.49185309725309712</v>
      </c>
      <c r="L133" s="155">
        <f t="shared" si="22"/>
        <v>31.421084553355694</v>
      </c>
      <c r="M133" s="155">
        <f t="shared" si="23"/>
        <v>21.487136354968445</v>
      </c>
      <c r="N133" s="158" t="s">
        <v>7223</v>
      </c>
      <c r="O133" s="167" t="s">
        <v>223</v>
      </c>
    </row>
    <row r="134" spans="1:15">
      <c r="A134" s="151" t="s">
        <v>847</v>
      </c>
      <c r="B134" s="164" t="s">
        <v>120</v>
      </c>
      <c r="C134" s="152" t="s">
        <v>7221</v>
      </c>
      <c r="D134" s="164" t="s">
        <v>7352</v>
      </c>
      <c r="E134" s="165" t="s">
        <v>204</v>
      </c>
      <c r="F134" s="154">
        <v>650</v>
      </c>
      <c r="G134" s="155">
        <v>-10.9</v>
      </c>
      <c r="H134" s="156">
        <f t="shared" si="21"/>
        <v>7.8571428571428542E-2</v>
      </c>
      <c r="I134" s="156">
        <f t="shared" si="15"/>
        <v>0.92142857142857149</v>
      </c>
      <c r="J134" s="156">
        <f t="shared" si="16"/>
        <v>0.16931153800262488</v>
      </c>
      <c r="K134" s="156">
        <v>-5.3662421047930531</v>
      </c>
      <c r="L134" s="155">
        <f t="shared" si="22"/>
        <v>25.333937828909541</v>
      </c>
      <c r="M134" s="155">
        <f t="shared" si="23"/>
        <v>15.55825544535789</v>
      </c>
      <c r="N134" s="158" t="s">
        <v>7223</v>
      </c>
      <c r="O134" s="167" t="s">
        <v>223</v>
      </c>
    </row>
    <row r="135" spans="1:15">
      <c r="A135" s="151" t="s">
        <v>847</v>
      </c>
      <c r="B135" s="164" t="s">
        <v>122</v>
      </c>
      <c r="C135" s="152" t="s">
        <v>7221</v>
      </c>
      <c r="D135" s="164" t="s">
        <v>7352</v>
      </c>
      <c r="E135" s="165" t="s">
        <v>204</v>
      </c>
      <c r="F135" s="154">
        <v>650</v>
      </c>
      <c r="G135" s="155">
        <v>-11.4</v>
      </c>
      <c r="H135" s="156">
        <f t="shared" si="21"/>
        <v>4.285714285714283E-2</v>
      </c>
      <c r="I135" s="156">
        <f t="shared" si="15"/>
        <v>0.95714285714285718</v>
      </c>
      <c r="J135" s="156">
        <f t="shared" si="16"/>
        <v>8.9373054690973674E-2</v>
      </c>
      <c r="K135" s="156">
        <v>-6.7744133841928793</v>
      </c>
      <c r="L135" s="155">
        <f t="shared" si="22"/>
        <v>23.87070705248518</v>
      </c>
      <c r="M135" s="155">
        <f t="shared" si="23"/>
        <v>14.133068669120565</v>
      </c>
      <c r="N135" s="158" t="s">
        <v>7223</v>
      </c>
      <c r="O135" s="167" t="s">
        <v>223</v>
      </c>
    </row>
    <row r="136" spans="1:15">
      <c r="A136" s="151" t="s">
        <v>847</v>
      </c>
      <c r="B136" s="164" t="s">
        <v>119</v>
      </c>
      <c r="C136" s="152" t="s">
        <v>7221</v>
      </c>
      <c r="D136" s="164" t="s">
        <v>7353</v>
      </c>
      <c r="E136" s="165" t="s">
        <v>204</v>
      </c>
      <c r="F136" s="154">
        <v>174</v>
      </c>
      <c r="G136" s="155">
        <v>-10.7</v>
      </c>
      <c r="H136" s="156">
        <f t="shared" si="21"/>
        <v>9.2857142857142902E-2</v>
      </c>
      <c r="I136" s="156">
        <f t="shared" si="15"/>
        <v>0.90714285714285714</v>
      </c>
      <c r="J136" s="156">
        <f t="shared" si="16"/>
        <v>0.20260154620198789</v>
      </c>
      <c r="K136" s="156">
        <v>-7.3812668129425534</v>
      </c>
      <c r="L136" s="155">
        <f t="shared" si="22"/>
        <v>23.240125654671395</v>
      </c>
      <c r="M136" s="155">
        <f t="shared" si="23"/>
        <v>13.518882387649938</v>
      </c>
      <c r="N136" s="158" t="s">
        <v>7223</v>
      </c>
      <c r="O136" s="167" t="s">
        <v>223</v>
      </c>
    </row>
    <row r="137" spans="1:15">
      <c r="A137" s="151" t="s">
        <v>847</v>
      </c>
      <c r="B137" s="164" t="s">
        <v>273</v>
      </c>
      <c r="C137" s="152" t="s">
        <v>7221</v>
      </c>
      <c r="D137" s="164" t="s">
        <v>7354</v>
      </c>
      <c r="E137" s="165" t="s">
        <v>204</v>
      </c>
      <c r="F137" s="154">
        <v>465</v>
      </c>
      <c r="G137" s="155">
        <v>-10.8</v>
      </c>
      <c r="H137" s="156">
        <f t="shared" si="21"/>
        <v>8.571428571428566E-2</v>
      </c>
      <c r="I137" s="156">
        <f t="shared" si="15"/>
        <v>0.91428571428571437</v>
      </c>
      <c r="J137" s="156">
        <f t="shared" si="16"/>
        <v>0.18586640851887681</v>
      </c>
      <c r="K137" s="168">
        <v>-6.6171075080207942</v>
      </c>
      <c r="L137" s="155">
        <f t="shared" si="22"/>
        <v>24.034163588415595</v>
      </c>
      <c r="M137" s="155">
        <f t="shared" si="23"/>
        <v>14.292275335116788</v>
      </c>
      <c r="N137" s="158" t="s">
        <v>7223</v>
      </c>
      <c r="O137" s="167" t="s">
        <v>223</v>
      </c>
    </row>
    <row r="138" spans="1:15">
      <c r="A138" s="151" t="s">
        <v>847</v>
      </c>
      <c r="B138" s="164" t="s">
        <v>123</v>
      </c>
      <c r="C138" s="152" t="s">
        <v>7221</v>
      </c>
      <c r="D138" s="164" t="s">
        <v>7355</v>
      </c>
      <c r="E138" s="165" t="s">
        <v>204</v>
      </c>
      <c r="F138" s="153">
        <v>733</v>
      </c>
      <c r="G138" s="155">
        <v>-12.4</v>
      </c>
      <c r="H138" s="156">
        <v>0</v>
      </c>
      <c r="I138" s="156">
        <f t="shared" si="15"/>
        <v>1</v>
      </c>
      <c r="J138" s="156">
        <f t="shared" si="16"/>
        <v>0</v>
      </c>
      <c r="K138" s="156">
        <v>-7.2406165931594577</v>
      </c>
      <c r="L138" s="155">
        <f t="shared" si="22"/>
        <v>23.386275298048009</v>
      </c>
      <c r="M138" s="155">
        <f t="shared" si="23"/>
        <v>13.661232140298758</v>
      </c>
      <c r="N138" s="158" t="s">
        <v>7223</v>
      </c>
      <c r="O138" s="167" t="s">
        <v>223</v>
      </c>
    </row>
    <row r="139" spans="1:15">
      <c r="A139" s="151" t="s">
        <v>847</v>
      </c>
      <c r="B139" s="164" t="s">
        <v>126</v>
      </c>
      <c r="C139" s="152" t="s">
        <v>7221</v>
      </c>
      <c r="D139" s="164" t="s">
        <v>7356</v>
      </c>
      <c r="E139" s="165" t="s">
        <v>204</v>
      </c>
      <c r="F139" s="153">
        <v>113</v>
      </c>
      <c r="G139" s="155">
        <v>-12.3</v>
      </c>
      <c r="H139" s="156">
        <v>0</v>
      </c>
      <c r="I139" s="156">
        <f t="shared" si="15"/>
        <v>1</v>
      </c>
      <c r="J139" s="156">
        <f t="shared" si="16"/>
        <v>0</v>
      </c>
      <c r="K139" s="156">
        <v>-0.98082807155671381</v>
      </c>
      <c r="L139" s="155">
        <f t="shared" si="22"/>
        <v>29.89082155084542</v>
      </c>
      <c r="M139" s="155">
        <f t="shared" si="23"/>
        <v>19.996660190523436</v>
      </c>
      <c r="N139" s="158" t="s">
        <v>7223</v>
      </c>
      <c r="O139" s="167" t="s">
        <v>223</v>
      </c>
    </row>
    <row r="140" spans="1:15">
      <c r="A140" s="151" t="s">
        <v>847</v>
      </c>
      <c r="B140" s="164" t="s">
        <v>12</v>
      </c>
      <c r="C140" s="152" t="s">
        <v>7221</v>
      </c>
      <c r="D140" s="164" t="s">
        <v>7356</v>
      </c>
      <c r="E140" s="165" t="s">
        <v>204</v>
      </c>
      <c r="F140" s="153">
        <v>113</v>
      </c>
      <c r="G140" s="155">
        <v>-12.1</v>
      </c>
      <c r="H140" s="156">
        <v>0</v>
      </c>
      <c r="I140" s="156">
        <f t="shared" si="15"/>
        <v>1</v>
      </c>
      <c r="J140" s="156">
        <f t="shared" si="16"/>
        <v>0</v>
      </c>
      <c r="K140" s="166">
        <v>-2.8</v>
      </c>
      <c r="L140" s="155">
        <f t="shared" si="22"/>
        <v>28.000520000000002</v>
      </c>
      <c r="M140" s="155">
        <f t="shared" si="23"/>
        <v>18.15550648</v>
      </c>
      <c r="N140" s="158" t="s">
        <v>7223</v>
      </c>
      <c r="O140" s="167" t="s">
        <v>223</v>
      </c>
    </row>
    <row r="141" spans="1:15">
      <c r="A141" s="151" t="s">
        <v>847</v>
      </c>
      <c r="B141" s="164" t="s">
        <v>274</v>
      </c>
      <c r="C141" s="152" t="s">
        <v>7221</v>
      </c>
      <c r="D141" s="164" t="s">
        <v>7357</v>
      </c>
      <c r="E141" s="165" t="s">
        <v>204</v>
      </c>
      <c r="F141" s="154">
        <v>487</v>
      </c>
      <c r="G141" s="155">
        <v>-10.99</v>
      </c>
      <c r="H141" s="156">
        <f>(G141+12)/14</f>
        <v>7.2142857142857134E-2</v>
      </c>
      <c r="I141" s="156">
        <f t="shared" ref="I141:I208" si="24">1-H141</f>
        <v>0.92785714285714282</v>
      </c>
      <c r="J141" s="156">
        <f t="shared" si="16"/>
        <v>0.15456979904594847</v>
      </c>
      <c r="K141" s="166">
        <v>-5.82</v>
      </c>
      <c r="L141" s="155">
        <f t="shared" si="22"/>
        <v>24.862438000000001</v>
      </c>
      <c r="M141" s="155">
        <f t="shared" si="23"/>
        <v>15.099014611999998</v>
      </c>
      <c r="N141" s="158" t="s">
        <v>7223</v>
      </c>
      <c r="O141" s="167" t="s">
        <v>223</v>
      </c>
    </row>
    <row r="142" spans="1:15">
      <c r="A142" s="151" t="s">
        <v>847</v>
      </c>
      <c r="B142" s="164" t="s">
        <v>16</v>
      </c>
      <c r="C142" s="152" t="s">
        <v>7221</v>
      </c>
      <c r="D142" s="164" t="s">
        <v>7358</v>
      </c>
      <c r="E142" s="165" t="s">
        <v>204</v>
      </c>
      <c r="F142" s="154">
        <v>149</v>
      </c>
      <c r="G142" s="155">
        <v>-10.47</v>
      </c>
      <c r="H142" s="156">
        <f>(G142+12)/14</f>
        <v>0.10928571428571424</v>
      </c>
      <c r="I142" s="156">
        <f t="shared" si="24"/>
        <v>0.89071428571428579</v>
      </c>
      <c r="J142" s="156">
        <f t="shared" si="16"/>
        <v>0.24174965059952402</v>
      </c>
      <c r="K142" s="166">
        <v>-1.17</v>
      </c>
      <c r="L142" s="155">
        <f t="shared" si="22"/>
        <v>29.694253</v>
      </c>
      <c r="M142" s="155">
        <v>20.6</v>
      </c>
      <c r="N142" s="158" t="s">
        <v>7223</v>
      </c>
      <c r="O142" s="167" t="s">
        <v>7451</v>
      </c>
    </row>
    <row r="143" spans="1:15">
      <c r="A143" s="151" t="s">
        <v>847</v>
      </c>
      <c r="B143" s="164" t="s">
        <v>16</v>
      </c>
      <c r="C143" s="152" t="s">
        <v>7221</v>
      </c>
      <c r="D143" s="164" t="s">
        <v>7358</v>
      </c>
      <c r="E143" s="165" t="s">
        <v>204</v>
      </c>
      <c r="F143" s="154">
        <v>149</v>
      </c>
      <c r="G143" s="155">
        <v>-9.1</v>
      </c>
      <c r="H143" s="156">
        <f>(G143+12)/14</f>
        <v>0.20714285714285716</v>
      </c>
      <c r="I143" s="156">
        <f t="shared" si="24"/>
        <v>0.79285714285714282</v>
      </c>
      <c r="J143" s="156">
        <f t="shared" si="16"/>
        <v>0.48913538975839566</v>
      </c>
      <c r="K143" s="166">
        <v>-1.0900000000000001</v>
      </c>
      <c r="L143" s="155">
        <f t="shared" si="22"/>
        <v>29.777380999999998</v>
      </c>
      <c r="M143" s="155">
        <f>(0.974*L143)-9.117</f>
        <v>19.886169093999996</v>
      </c>
      <c r="N143" s="158" t="s">
        <v>7223</v>
      </c>
      <c r="O143" s="167" t="s">
        <v>7451</v>
      </c>
    </row>
    <row r="144" spans="1:15">
      <c r="A144" s="151" t="s">
        <v>847</v>
      </c>
      <c r="B144" s="164" t="s">
        <v>20</v>
      </c>
      <c r="C144" s="152" t="s">
        <v>7221</v>
      </c>
      <c r="D144" s="164" t="s">
        <v>7359</v>
      </c>
      <c r="E144" s="165" t="s">
        <v>204</v>
      </c>
      <c r="F144" s="154">
        <v>50</v>
      </c>
      <c r="G144" s="155">
        <v>-13.37</v>
      </c>
      <c r="H144" s="156">
        <v>0</v>
      </c>
      <c r="I144" s="156">
        <f t="shared" si="24"/>
        <v>1</v>
      </c>
      <c r="J144" s="156">
        <f t="shared" si="16"/>
        <v>0</v>
      </c>
      <c r="K144" s="166">
        <v>-1.2</v>
      </c>
      <c r="L144" s="155">
        <f t="shared" si="22"/>
        <v>29.663080000000001</v>
      </c>
      <c r="M144" s="155">
        <f>(0.974*L144)-9.117</f>
        <v>19.774839919999998</v>
      </c>
      <c r="N144" s="158" t="s">
        <v>7223</v>
      </c>
      <c r="O144" s="167" t="s">
        <v>7451</v>
      </c>
    </row>
    <row r="145" spans="1:15">
      <c r="A145" s="151" t="s">
        <v>847</v>
      </c>
      <c r="B145" s="164" t="s">
        <v>275</v>
      </c>
      <c r="C145" s="152" t="s">
        <v>7221</v>
      </c>
      <c r="D145" s="164" t="s">
        <v>7360</v>
      </c>
      <c r="E145" s="165" t="s">
        <v>204</v>
      </c>
      <c r="F145" s="154">
        <v>269</v>
      </c>
      <c r="G145" s="155">
        <v>-12.6</v>
      </c>
      <c r="H145" s="156">
        <v>0</v>
      </c>
      <c r="I145" s="156">
        <f t="shared" si="24"/>
        <v>1</v>
      </c>
      <c r="J145" s="156">
        <f t="shared" si="16"/>
        <v>0</v>
      </c>
      <c r="K145" s="166">
        <v>-3.2365496989418614</v>
      </c>
      <c r="L145" s="155">
        <f t="shared" si="22"/>
        <v>27.546901207829514</v>
      </c>
      <c r="M145" s="155">
        <f>(0.974*L145)-9.117</f>
        <v>17.713681776425943</v>
      </c>
      <c r="N145" s="158" t="s">
        <v>7223</v>
      </c>
      <c r="O145" s="167" t="s">
        <v>223</v>
      </c>
    </row>
    <row r="146" spans="1:15">
      <c r="A146" s="151" t="s">
        <v>847</v>
      </c>
      <c r="B146" s="164" t="s">
        <v>275</v>
      </c>
      <c r="C146" s="152" t="s">
        <v>7221</v>
      </c>
      <c r="D146" s="164" t="s">
        <v>7360</v>
      </c>
      <c r="E146" s="165" t="s">
        <v>204</v>
      </c>
      <c r="F146" s="154">
        <v>269</v>
      </c>
      <c r="G146" s="155">
        <v>-12.8</v>
      </c>
      <c r="H146" s="156">
        <v>0</v>
      </c>
      <c r="I146" s="156">
        <f t="shared" si="24"/>
        <v>1</v>
      </c>
      <c r="J146" s="156">
        <f t="shared" si="16"/>
        <v>0</v>
      </c>
      <c r="K146" s="166">
        <v>-3.0295274794623799</v>
      </c>
      <c r="L146" s="155">
        <f t="shared" si="22"/>
        <v>27.762017996090641</v>
      </c>
      <c r="M146" s="155">
        <f>(0.974*L146)-9.117</f>
        <v>17.923205528192284</v>
      </c>
      <c r="N146" s="158" t="s">
        <v>7223</v>
      </c>
      <c r="O146" s="167" t="s">
        <v>223</v>
      </c>
    </row>
    <row r="147" spans="1:15">
      <c r="A147" s="151" t="s">
        <v>847</v>
      </c>
      <c r="B147" s="164" t="s">
        <v>22</v>
      </c>
      <c r="C147" s="152"/>
      <c r="D147" s="164" t="s">
        <v>7360</v>
      </c>
      <c r="E147" s="165" t="s">
        <v>204</v>
      </c>
      <c r="F147" s="154">
        <v>269</v>
      </c>
      <c r="G147" s="155">
        <v>-9.07</v>
      </c>
      <c r="H147" s="156">
        <f>(G147+12)/14</f>
        <v>0.20928571428571427</v>
      </c>
      <c r="I147" s="156">
        <f t="shared" si="24"/>
        <v>0.7907142857142857</v>
      </c>
      <c r="J147" s="156">
        <f t="shared" si="16"/>
        <v>0.49470219583954234</v>
      </c>
      <c r="K147" s="166">
        <v>0.6</v>
      </c>
      <c r="L147" s="155">
        <v>30.26</v>
      </c>
      <c r="M147" s="155">
        <v>21.5</v>
      </c>
      <c r="N147" s="158" t="s">
        <v>7223</v>
      </c>
      <c r="O147" s="167" t="s">
        <v>7451</v>
      </c>
    </row>
    <row r="148" spans="1:15">
      <c r="A148" s="151" t="s">
        <v>847</v>
      </c>
      <c r="B148" s="164" t="s">
        <v>24</v>
      </c>
      <c r="C148" s="152" t="s">
        <v>7221</v>
      </c>
      <c r="D148" s="164" t="s">
        <v>7361</v>
      </c>
      <c r="E148" s="165" t="s">
        <v>204</v>
      </c>
      <c r="F148" s="154">
        <v>10</v>
      </c>
      <c r="G148" s="155">
        <v>-10.4</v>
      </c>
      <c r="H148" s="156">
        <f>(G148+12)/14</f>
        <v>0.11428571428571425</v>
      </c>
      <c r="I148" s="156">
        <f t="shared" si="24"/>
        <v>0.88571428571428579</v>
      </c>
      <c r="J148" s="156">
        <f t="shared" si="16"/>
        <v>0.25383828045035806</v>
      </c>
      <c r="K148" s="166">
        <v>-2.8</v>
      </c>
      <c r="L148" s="155">
        <v>27.98</v>
      </c>
      <c r="M148" s="155">
        <v>18.920000000000002</v>
      </c>
      <c r="N148" s="158" t="s">
        <v>7223</v>
      </c>
      <c r="O148" s="167" t="s">
        <v>7451</v>
      </c>
    </row>
    <row r="149" spans="1:15">
      <c r="A149" s="151" t="s">
        <v>847</v>
      </c>
      <c r="B149" s="164" t="s">
        <v>27</v>
      </c>
      <c r="C149" s="152" t="s">
        <v>7221</v>
      </c>
      <c r="D149" s="164" t="s">
        <v>7362</v>
      </c>
      <c r="E149" s="165" t="s">
        <v>204</v>
      </c>
      <c r="F149" s="154">
        <v>10</v>
      </c>
      <c r="G149" s="155">
        <v>-11.8</v>
      </c>
      <c r="H149" s="156">
        <f>(G149+12)/14</f>
        <v>1.4285714285714235E-2</v>
      </c>
      <c r="I149" s="156">
        <f t="shared" si="24"/>
        <v>0.98571428571428577</v>
      </c>
      <c r="J149" s="156">
        <f t="shared" si="16"/>
        <v>2.8979420411591628E-2</v>
      </c>
      <c r="K149" s="166">
        <v>-2.42</v>
      </c>
      <c r="L149" s="155">
        <f>(1.0391*K149)+30.91</f>
        <v>28.395378000000001</v>
      </c>
      <c r="M149" s="155">
        <v>19.34</v>
      </c>
      <c r="N149" s="158" t="s">
        <v>7223</v>
      </c>
      <c r="O149" s="167" t="s">
        <v>7451</v>
      </c>
    </row>
    <row r="150" spans="1:15">
      <c r="A150" s="137" t="s">
        <v>847</v>
      </c>
      <c r="B150" s="138" t="s">
        <v>7363</v>
      </c>
      <c r="C150" s="139" t="s">
        <v>7220</v>
      </c>
      <c r="D150" s="138" t="s">
        <v>7364</v>
      </c>
      <c r="E150" s="141" t="s">
        <v>205</v>
      </c>
      <c r="F150" s="141">
        <v>45</v>
      </c>
      <c r="G150" s="142">
        <v>-9.56</v>
      </c>
      <c r="H150" s="143">
        <f>(G150+12)/14</f>
        <v>0.17428571428571424</v>
      </c>
      <c r="I150" s="143">
        <f t="shared" si="24"/>
        <v>0.82571428571428573</v>
      </c>
      <c r="J150" s="143">
        <f t="shared" si="16"/>
        <v>0.40414020769812709</v>
      </c>
      <c r="K150" s="144">
        <f>(L150-30.91)/1.03091</f>
        <v>-3.0846533645032057</v>
      </c>
      <c r="L150" s="142">
        <v>27.73</v>
      </c>
      <c r="M150" s="142">
        <f>L150-8.7</f>
        <v>19.03</v>
      </c>
      <c r="N150" s="145" t="s">
        <v>7217</v>
      </c>
      <c r="O150" s="146" t="s">
        <v>7365</v>
      </c>
    </row>
    <row r="151" spans="1:15">
      <c r="A151" s="137" t="s">
        <v>847</v>
      </c>
      <c r="B151" s="138" t="s">
        <v>7366</v>
      </c>
      <c r="C151" s="139" t="s">
        <v>7220</v>
      </c>
      <c r="D151" s="138" t="s">
        <v>7367</v>
      </c>
      <c r="E151" s="141" t="s">
        <v>205</v>
      </c>
      <c r="F151" s="141">
        <v>10</v>
      </c>
      <c r="G151" s="142">
        <v>-6.09</v>
      </c>
      <c r="H151" s="143">
        <f t="shared" ref="H151:H226" si="25">(G151+12)/14</f>
        <v>0.42214285714285715</v>
      </c>
      <c r="I151" s="143">
        <f t="shared" si="24"/>
        <v>0.57785714285714285</v>
      </c>
      <c r="J151" s="143">
        <f t="shared" si="16"/>
        <v>0.95265411521854793</v>
      </c>
      <c r="K151" s="144">
        <f t="shared" ref="K151:K161" si="26">(L151-30.91)/1.03091</f>
        <v>-0.58201006877419115</v>
      </c>
      <c r="L151" s="142">
        <v>30.31</v>
      </c>
      <c r="M151" s="142">
        <v>21.13</v>
      </c>
      <c r="N151" s="145" t="s">
        <v>7217</v>
      </c>
      <c r="O151" s="146" t="s">
        <v>7218</v>
      </c>
    </row>
    <row r="152" spans="1:15">
      <c r="A152" s="137" t="s">
        <v>847</v>
      </c>
      <c r="B152" s="138" t="s">
        <v>7366</v>
      </c>
      <c r="C152" s="139" t="s">
        <v>7221</v>
      </c>
      <c r="D152" s="138" t="s">
        <v>7367</v>
      </c>
      <c r="E152" s="141" t="s">
        <v>205</v>
      </c>
      <c r="F152" s="141">
        <v>10</v>
      </c>
      <c r="G152" s="142">
        <v>-8</v>
      </c>
      <c r="H152" s="143">
        <f t="shared" si="25"/>
        <v>0.2857142857142857</v>
      </c>
      <c r="I152" s="143">
        <f t="shared" si="24"/>
        <v>0.7142857142857143</v>
      </c>
      <c r="J152" s="143">
        <f t="shared" si="16"/>
        <v>0.68965517241379315</v>
      </c>
      <c r="K152" s="144">
        <f t="shared" si="26"/>
        <v>-0.18430318844516133</v>
      </c>
      <c r="L152" s="142">
        <v>30.72</v>
      </c>
      <c r="M152" s="142">
        <v>21.31</v>
      </c>
      <c r="N152" s="145" t="s">
        <v>7217</v>
      </c>
      <c r="O152" s="146" t="s">
        <v>7218</v>
      </c>
    </row>
    <row r="153" spans="1:15">
      <c r="A153" s="137" t="s">
        <v>847</v>
      </c>
      <c r="B153" s="138" t="s">
        <v>7366</v>
      </c>
      <c r="C153" s="139" t="s">
        <v>7221</v>
      </c>
      <c r="D153" s="138" t="s">
        <v>7367</v>
      </c>
      <c r="E153" s="141" t="s">
        <v>205</v>
      </c>
      <c r="F153" s="141">
        <v>10</v>
      </c>
      <c r="G153" s="142">
        <v>-8.0500000000000007</v>
      </c>
      <c r="H153" s="143">
        <f t="shared" si="25"/>
        <v>0.28214285714285708</v>
      </c>
      <c r="I153" s="143">
        <f t="shared" si="24"/>
        <v>0.71785714285714297</v>
      </c>
      <c r="J153" s="143">
        <f t="shared" si="16"/>
        <v>0.68088846961965577</v>
      </c>
      <c r="K153" s="144">
        <f t="shared" si="26"/>
        <v>-0.53350922970967463</v>
      </c>
      <c r="L153" s="142">
        <v>30.36</v>
      </c>
      <c r="M153" s="142">
        <v>21.44</v>
      </c>
      <c r="N153" s="145" t="s">
        <v>7217</v>
      </c>
      <c r="O153" s="146" t="s">
        <v>7218</v>
      </c>
    </row>
    <row r="154" spans="1:15">
      <c r="A154" s="137" t="s">
        <v>847</v>
      </c>
      <c r="B154" s="138" t="s">
        <v>7368</v>
      </c>
      <c r="C154" s="139" t="s">
        <v>7220</v>
      </c>
      <c r="D154" s="138" t="s">
        <v>7369</v>
      </c>
      <c r="E154" s="141" t="s">
        <v>205</v>
      </c>
      <c r="F154" s="141">
        <v>10</v>
      </c>
      <c r="G154" s="142">
        <v>-9.08</v>
      </c>
      <c r="H154" s="143">
        <f>(G154+12)/14</f>
        <v>0.20857142857142857</v>
      </c>
      <c r="I154" s="143">
        <f t="shared" si="24"/>
        <v>0.79142857142857137</v>
      </c>
      <c r="J154" s="143">
        <f t="shared" si="16"/>
        <v>0.49284652319091382</v>
      </c>
      <c r="K154" s="144">
        <f t="shared" si="26"/>
        <v>-0.89241543878709273</v>
      </c>
      <c r="L154" s="142">
        <v>29.99</v>
      </c>
      <c r="M154" s="142">
        <v>20.85</v>
      </c>
      <c r="N154" s="145" t="s">
        <v>7217</v>
      </c>
      <c r="O154" s="146" t="s">
        <v>7218</v>
      </c>
    </row>
    <row r="155" spans="1:15">
      <c r="A155" s="137" t="s">
        <v>847</v>
      </c>
      <c r="B155" s="138" t="s">
        <v>7368</v>
      </c>
      <c r="C155" s="139" t="s">
        <v>7220</v>
      </c>
      <c r="D155" s="138" t="s">
        <v>7369</v>
      </c>
      <c r="E155" s="141" t="s">
        <v>205</v>
      </c>
      <c r="F155" s="141">
        <v>10</v>
      </c>
      <c r="G155" s="142">
        <v>-8.65</v>
      </c>
      <c r="H155" s="143">
        <f t="shared" si="25"/>
        <v>0.23928571428571427</v>
      </c>
      <c r="I155" s="143">
        <f t="shared" si="24"/>
        <v>0.76071428571428568</v>
      </c>
      <c r="J155" s="143">
        <f t="shared" si="16"/>
        <v>0.5724658028801799</v>
      </c>
      <c r="K155" s="144">
        <f t="shared" si="26"/>
        <v>-1.2416214800516061</v>
      </c>
      <c r="L155" s="142">
        <v>29.63</v>
      </c>
      <c r="M155" s="142">
        <v>21.06</v>
      </c>
      <c r="N155" s="145" t="s">
        <v>7217</v>
      </c>
      <c r="O155" s="146" t="s">
        <v>7218</v>
      </c>
    </row>
    <row r="156" spans="1:15">
      <c r="A156" s="137" t="s">
        <v>847</v>
      </c>
      <c r="B156" s="138" t="s">
        <v>7368</v>
      </c>
      <c r="C156" s="139" t="s">
        <v>7221</v>
      </c>
      <c r="D156" s="138" t="s">
        <v>7369</v>
      </c>
      <c r="E156" s="141" t="s">
        <v>205</v>
      </c>
      <c r="F156" s="141">
        <v>10</v>
      </c>
      <c r="G156" s="142">
        <v>-7.3</v>
      </c>
      <c r="H156" s="143">
        <f t="shared" si="25"/>
        <v>0.33571428571428574</v>
      </c>
      <c r="I156" s="143">
        <f t="shared" si="24"/>
        <v>0.66428571428571426</v>
      </c>
      <c r="J156" s="143">
        <f t="shared" si="16"/>
        <v>0.80512064836986541</v>
      </c>
      <c r="K156" s="144">
        <f t="shared" si="26"/>
        <v>-0.47530822283225349</v>
      </c>
      <c r="L156" s="142">
        <v>30.42</v>
      </c>
      <c r="M156" s="142">
        <v>19.670000000000002</v>
      </c>
      <c r="N156" s="145" t="s">
        <v>7217</v>
      </c>
      <c r="O156" s="146" t="s">
        <v>7218</v>
      </c>
    </row>
    <row r="157" spans="1:15">
      <c r="A157" s="137" t="s">
        <v>847</v>
      </c>
      <c r="B157" s="138" t="s">
        <v>7368</v>
      </c>
      <c r="C157" s="139" t="s">
        <v>7221</v>
      </c>
      <c r="D157" s="138" t="s">
        <v>7369</v>
      </c>
      <c r="E157" s="141" t="s">
        <v>205</v>
      </c>
      <c r="F157" s="141">
        <v>10</v>
      </c>
      <c r="G157" s="142">
        <v>-7.38</v>
      </c>
      <c r="H157" s="143">
        <f t="shared" si="25"/>
        <v>0.33</v>
      </c>
      <c r="I157" s="143">
        <f t="shared" si="24"/>
        <v>0.66999999999999993</v>
      </c>
      <c r="J157" s="143">
        <f t="shared" si="16"/>
        <v>0.79275726066690577</v>
      </c>
      <c r="K157" s="144">
        <f t="shared" si="26"/>
        <v>-1.1155192984838624</v>
      </c>
      <c r="L157" s="142">
        <v>29.76</v>
      </c>
      <c r="M157" s="142">
        <v>19.670000000000002</v>
      </c>
      <c r="N157" s="145" t="s">
        <v>7217</v>
      </c>
      <c r="O157" s="146" t="s">
        <v>7218</v>
      </c>
    </row>
    <row r="158" spans="1:15">
      <c r="A158" s="137" t="s">
        <v>847</v>
      </c>
      <c r="B158" s="138" t="s">
        <v>7370</v>
      </c>
      <c r="C158" s="139" t="s">
        <v>7221</v>
      </c>
      <c r="D158" s="138" t="s">
        <v>7371</v>
      </c>
      <c r="E158" s="141" t="s">
        <v>205</v>
      </c>
      <c r="F158" s="141">
        <v>50</v>
      </c>
      <c r="G158" s="142">
        <v>-8.74</v>
      </c>
      <c r="H158" s="143">
        <f t="shared" si="25"/>
        <v>0.23285714285714285</v>
      </c>
      <c r="I158" s="143">
        <f t="shared" si="24"/>
        <v>0.76714285714285713</v>
      </c>
      <c r="J158" s="143">
        <f t="shared" si="16"/>
        <v>0.55586178866951608</v>
      </c>
      <c r="K158" s="144">
        <f t="shared" si="26"/>
        <v>-0.45590788720644759</v>
      </c>
      <c r="L158" s="142">
        <v>30.44</v>
      </c>
      <c r="M158" s="142">
        <f>L158-8.7</f>
        <v>21.740000000000002</v>
      </c>
      <c r="N158" s="145" t="s">
        <v>7217</v>
      </c>
      <c r="O158" s="146" t="s">
        <v>7218</v>
      </c>
    </row>
    <row r="159" spans="1:15">
      <c r="A159" s="137" t="s">
        <v>847</v>
      </c>
      <c r="B159" s="138" t="s">
        <v>7372</v>
      </c>
      <c r="C159" s="139" t="s">
        <v>7221</v>
      </c>
      <c r="D159" s="138" t="s">
        <v>7371</v>
      </c>
      <c r="E159" s="141" t="s">
        <v>205</v>
      </c>
      <c r="F159" s="141">
        <v>50</v>
      </c>
      <c r="G159" s="142">
        <v>-8.6999999999999993</v>
      </c>
      <c r="H159" s="143">
        <f t="shared" si="25"/>
        <v>0.23571428571428577</v>
      </c>
      <c r="I159" s="143">
        <f t="shared" si="24"/>
        <v>0.76428571428571423</v>
      </c>
      <c r="J159" s="143">
        <f t="shared" si="16"/>
        <v>0.5632477269101932</v>
      </c>
      <c r="K159" s="144">
        <f t="shared" si="26"/>
        <v>-0.57230990096128653</v>
      </c>
      <c r="L159" s="142">
        <v>30.32</v>
      </c>
      <c r="M159" s="142">
        <f>L159-8.7</f>
        <v>21.62</v>
      </c>
      <c r="N159" s="145" t="s">
        <v>7217</v>
      </c>
      <c r="O159" s="146" t="s">
        <v>7218</v>
      </c>
    </row>
    <row r="160" spans="1:15">
      <c r="A160" s="137" t="s">
        <v>847</v>
      </c>
      <c r="B160" s="138" t="s">
        <v>7373</v>
      </c>
      <c r="C160" s="139" t="s">
        <v>7221</v>
      </c>
      <c r="D160" s="138" t="s">
        <v>7371</v>
      </c>
      <c r="E160" s="141" t="s">
        <v>205</v>
      </c>
      <c r="F160" s="141">
        <v>45</v>
      </c>
      <c r="G160" s="142">
        <v>-6.3334651673569242</v>
      </c>
      <c r="H160" s="143">
        <f t="shared" si="25"/>
        <v>0.404752488045934</v>
      </c>
      <c r="I160" s="143">
        <f t="shared" si="24"/>
        <v>0.595247511954066</v>
      </c>
      <c r="J160" s="143">
        <f t="shared" si="16"/>
        <v>0.92996475548720525</v>
      </c>
      <c r="K160" s="144">
        <f t="shared" si="26"/>
        <v>-1.5330529649367857</v>
      </c>
      <c r="L160" s="142">
        <v>29.329560367917018</v>
      </c>
      <c r="M160" s="142">
        <v>21.2168396256479</v>
      </c>
      <c r="N160" s="138" t="s">
        <v>7223</v>
      </c>
      <c r="O160" s="146" t="s">
        <v>7290</v>
      </c>
    </row>
    <row r="161" spans="1:15">
      <c r="A161" s="137" t="s">
        <v>847</v>
      </c>
      <c r="B161" s="138" t="s">
        <v>7374</v>
      </c>
      <c r="C161" s="139" t="s">
        <v>7221</v>
      </c>
      <c r="D161" s="138" t="s">
        <v>7371</v>
      </c>
      <c r="E161" s="141" t="s">
        <v>205</v>
      </c>
      <c r="F161" s="141">
        <v>45</v>
      </c>
      <c r="G161" s="142">
        <v>-6.8344343153901637</v>
      </c>
      <c r="H161" s="143">
        <f t="shared" si="25"/>
        <v>0.36896897747213114</v>
      </c>
      <c r="I161" s="143">
        <f t="shared" si="24"/>
        <v>0.6310310225278688</v>
      </c>
      <c r="J161" s="143">
        <f t="shared" si="16"/>
        <v>0.87147370702852633</v>
      </c>
      <c r="K161" s="144">
        <f t="shared" si="26"/>
        <v>-1.8610992065620853</v>
      </c>
      <c r="L161" s="142">
        <v>28.991374216963081</v>
      </c>
      <c r="M161" s="142">
        <v>21.357184315164634</v>
      </c>
      <c r="N161" s="138" t="s">
        <v>7223</v>
      </c>
      <c r="O161" s="146" t="s">
        <v>7290</v>
      </c>
    </row>
    <row r="162" spans="1:15">
      <c r="A162" s="151" t="s">
        <v>847</v>
      </c>
      <c r="B162" s="169" t="s">
        <v>112</v>
      </c>
      <c r="C162" s="152" t="s">
        <v>7221</v>
      </c>
      <c r="D162" s="164" t="s">
        <v>7375</v>
      </c>
      <c r="E162" s="165" t="s">
        <v>205</v>
      </c>
      <c r="F162" s="154">
        <v>200</v>
      </c>
      <c r="G162" s="155">
        <v>-14.4</v>
      </c>
      <c r="H162" s="156">
        <v>0</v>
      </c>
      <c r="I162" s="156">
        <f t="shared" si="24"/>
        <v>1</v>
      </c>
      <c r="J162" s="156">
        <f t="shared" si="16"/>
        <v>0</v>
      </c>
      <c r="K162" s="166">
        <v>-5.0883053856361675</v>
      </c>
      <c r="L162" s="155">
        <f t="shared" ref="L162:L177" si="27">(1.0391*K162)+30.91</f>
        <v>25.622741873785458</v>
      </c>
      <c r="M162" s="155">
        <f t="shared" ref="M162:M174" si="28">(0.974*L162)-9.117</f>
        <v>15.839550585067034</v>
      </c>
      <c r="N162" s="158" t="s">
        <v>7376</v>
      </c>
      <c r="O162" s="170" t="s">
        <v>223</v>
      </c>
    </row>
    <row r="163" spans="1:15">
      <c r="A163" s="151" t="s">
        <v>847</v>
      </c>
      <c r="B163" s="164" t="s">
        <v>113</v>
      </c>
      <c r="C163" s="152" t="s">
        <v>7221</v>
      </c>
      <c r="D163" s="164" t="s">
        <v>7375</v>
      </c>
      <c r="E163" s="165" t="s">
        <v>205</v>
      </c>
      <c r="F163" s="154">
        <v>200</v>
      </c>
      <c r="G163" s="155">
        <v>-7.9</v>
      </c>
      <c r="H163" s="156">
        <f>(G163+12)/14</f>
        <v>0.29285714285714282</v>
      </c>
      <c r="I163" s="156">
        <f t="shared" si="24"/>
        <v>0.70714285714285718</v>
      </c>
      <c r="J163" s="156">
        <f t="shared" si="16"/>
        <v>0.70701968298205897</v>
      </c>
      <c r="K163" s="166">
        <v>-0.34447938149531132</v>
      </c>
      <c r="L163" s="155">
        <f t="shared" si="27"/>
        <v>30.552051474688223</v>
      </c>
      <c r="M163" s="155">
        <f t="shared" si="28"/>
        <v>20.640698136346327</v>
      </c>
      <c r="N163" s="158" t="s">
        <v>7376</v>
      </c>
      <c r="O163" s="170" t="s">
        <v>223</v>
      </c>
    </row>
    <row r="164" spans="1:15">
      <c r="A164" s="151" t="s">
        <v>847</v>
      </c>
      <c r="B164" s="164" t="s">
        <v>111</v>
      </c>
      <c r="C164" s="152" t="s">
        <v>7221</v>
      </c>
      <c r="D164" s="164" t="s">
        <v>7375</v>
      </c>
      <c r="E164" s="165" t="s">
        <v>205</v>
      </c>
      <c r="F164" s="154">
        <v>200</v>
      </c>
      <c r="G164" s="155">
        <v>-11.6</v>
      </c>
      <c r="H164" s="156">
        <f>(G164+12)/14</f>
        <v>2.8571428571428598E-2</v>
      </c>
      <c r="I164" s="156">
        <f t="shared" si="24"/>
        <v>0.97142857142857142</v>
      </c>
      <c r="J164" s="156">
        <f t="shared" si="16"/>
        <v>5.877268798617119E-2</v>
      </c>
      <c r="K164" s="166">
        <v>-3.5960026242761374</v>
      </c>
      <c r="L164" s="155">
        <f t="shared" si="27"/>
        <v>27.173393673114667</v>
      </c>
      <c r="M164" s="155">
        <f t="shared" si="28"/>
        <v>17.349885437613683</v>
      </c>
      <c r="N164" s="158" t="s">
        <v>7376</v>
      </c>
      <c r="O164" s="167" t="s">
        <v>223</v>
      </c>
    </row>
    <row r="165" spans="1:15">
      <c r="A165" s="151" t="s">
        <v>847</v>
      </c>
      <c r="B165" s="164" t="s">
        <v>110</v>
      </c>
      <c r="C165" s="152" t="s">
        <v>7221</v>
      </c>
      <c r="D165" s="164" t="s">
        <v>7375</v>
      </c>
      <c r="E165" s="165" t="s">
        <v>205</v>
      </c>
      <c r="F165" s="154">
        <v>200</v>
      </c>
      <c r="G165" s="155">
        <v>-13.8</v>
      </c>
      <c r="H165" s="156">
        <v>0</v>
      </c>
      <c r="I165" s="156">
        <f t="shared" si="24"/>
        <v>1</v>
      </c>
      <c r="J165" s="156">
        <f t="shared" si="16"/>
        <v>0</v>
      </c>
      <c r="K165" s="166">
        <v>-3.115434500518552</v>
      </c>
      <c r="L165" s="155">
        <f t="shared" si="27"/>
        <v>27.672752010511172</v>
      </c>
      <c r="M165" s="155">
        <f t="shared" si="28"/>
        <v>17.836260458237881</v>
      </c>
      <c r="N165" s="158" t="s">
        <v>7376</v>
      </c>
      <c r="O165" s="170" t="s">
        <v>223</v>
      </c>
    </row>
    <row r="166" spans="1:15">
      <c r="A166" s="151" t="s">
        <v>847</v>
      </c>
      <c r="B166" s="164" t="s">
        <v>109</v>
      </c>
      <c r="C166" s="152" t="s">
        <v>7221</v>
      </c>
      <c r="D166" s="164" t="s">
        <v>7375</v>
      </c>
      <c r="E166" s="165" t="s">
        <v>205</v>
      </c>
      <c r="F166" s="154">
        <v>200</v>
      </c>
      <c r="G166" s="155">
        <v>-12.6</v>
      </c>
      <c r="H166" s="156">
        <v>0</v>
      </c>
      <c r="I166" s="156">
        <f t="shared" si="24"/>
        <v>1</v>
      </c>
      <c r="J166" s="156">
        <f t="shared" si="16"/>
        <v>0</v>
      </c>
      <c r="K166" s="166">
        <v>-5.0002288972087188</v>
      </c>
      <c r="L166" s="155">
        <f t="shared" si="27"/>
        <v>25.714262152910422</v>
      </c>
      <c r="M166" s="155">
        <f t="shared" si="28"/>
        <v>15.928691336934751</v>
      </c>
      <c r="N166" s="158" t="s">
        <v>7376</v>
      </c>
      <c r="O166" s="167" t="s">
        <v>223</v>
      </c>
    </row>
    <row r="167" spans="1:15">
      <c r="A167" s="151" t="s">
        <v>847</v>
      </c>
      <c r="B167" s="164" t="s">
        <v>108</v>
      </c>
      <c r="C167" s="152" t="s">
        <v>7221</v>
      </c>
      <c r="D167" s="164" t="s">
        <v>7375</v>
      </c>
      <c r="E167" s="165" t="s">
        <v>205</v>
      </c>
      <c r="F167" s="154">
        <v>200</v>
      </c>
      <c r="G167" s="155">
        <v>-11.236448806464219</v>
      </c>
      <c r="H167" s="156">
        <f>(G167+12)/14</f>
        <v>5.4539370966841486E-2</v>
      </c>
      <c r="I167" s="156">
        <f t="shared" si="24"/>
        <v>0.94546062903315853</v>
      </c>
      <c r="J167" s="156">
        <f t="shared" si="16"/>
        <v>0.11498836665568679</v>
      </c>
      <c r="K167" s="166">
        <v>-0.37587356934130245</v>
      </c>
      <c r="L167" s="155">
        <f t="shared" si="27"/>
        <v>30.519429774097453</v>
      </c>
      <c r="M167" s="155">
        <f t="shared" si="28"/>
        <v>20.608924599970919</v>
      </c>
      <c r="N167" s="158" t="s">
        <v>7376</v>
      </c>
      <c r="O167" s="167" t="s">
        <v>223</v>
      </c>
    </row>
    <row r="168" spans="1:15">
      <c r="A168" s="151" t="s">
        <v>847</v>
      </c>
      <c r="B168" s="164" t="s">
        <v>114</v>
      </c>
      <c r="C168" s="152" t="s">
        <v>7221</v>
      </c>
      <c r="D168" s="164" t="s">
        <v>7375</v>
      </c>
      <c r="E168" s="165" t="s">
        <v>205</v>
      </c>
      <c r="F168" s="154">
        <v>200</v>
      </c>
      <c r="G168" s="155">
        <v>-15.023327483259278</v>
      </c>
      <c r="H168" s="156">
        <v>0</v>
      </c>
      <c r="I168" s="156">
        <f t="shared" si="24"/>
        <v>1</v>
      </c>
      <c r="J168" s="156">
        <f t="shared" si="16"/>
        <v>0</v>
      </c>
      <c r="K168" s="166">
        <v>-3.0737119468867382</v>
      </c>
      <c r="L168" s="155">
        <f t="shared" si="27"/>
        <v>27.716105915989992</v>
      </c>
      <c r="M168" s="155">
        <f t="shared" si="28"/>
        <v>17.878487162174252</v>
      </c>
      <c r="N168" s="158" t="s">
        <v>7376</v>
      </c>
      <c r="O168" s="167" t="s">
        <v>223</v>
      </c>
    </row>
    <row r="169" spans="1:15">
      <c r="A169" s="151" t="s">
        <v>847</v>
      </c>
      <c r="B169" s="164" t="s">
        <v>107</v>
      </c>
      <c r="C169" s="152" t="s">
        <v>7221</v>
      </c>
      <c r="D169" s="164" t="s">
        <v>7375</v>
      </c>
      <c r="E169" s="165" t="s">
        <v>205</v>
      </c>
      <c r="F169" s="154">
        <v>200</v>
      </c>
      <c r="G169" s="155">
        <v>-9.5077604733964485</v>
      </c>
      <c r="H169" s="156">
        <f>(G169+12)/14</f>
        <v>0.17801710904311083</v>
      </c>
      <c r="I169" s="156">
        <f t="shared" si="24"/>
        <v>0.82198289095688915</v>
      </c>
      <c r="J169" s="156">
        <f t="shared" si="16"/>
        <v>0.41373535822568019</v>
      </c>
      <c r="K169" s="166">
        <v>1.9701367025599494</v>
      </c>
      <c r="L169" s="155">
        <f t="shared" si="27"/>
        <v>32.957169047630046</v>
      </c>
      <c r="M169" s="155">
        <f t="shared" si="28"/>
        <v>22.983282652391662</v>
      </c>
      <c r="N169" s="158" t="s">
        <v>7376</v>
      </c>
      <c r="O169" s="167" t="s">
        <v>223</v>
      </c>
    </row>
    <row r="170" spans="1:15">
      <c r="A170" s="151" t="s">
        <v>847</v>
      </c>
      <c r="B170" s="164" t="s">
        <v>56</v>
      </c>
      <c r="C170" s="152" t="s">
        <v>7221</v>
      </c>
      <c r="D170" s="164" t="s">
        <v>7375</v>
      </c>
      <c r="E170" s="165" t="s">
        <v>205</v>
      </c>
      <c r="F170" s="154">
        <v>200</v>
      </c>
      <c r="G170" s="155">
        <v>-13.525931799882557</v>
      </c>
      <c r="H170" s="156">
        <v>0</v>
      </c>
      <c r="I170" s="156">
        <f t="shared" si="24"/>
        <v>1</v>
      </c>
      <c r="J170" s="156">
        <f t="shared" si="16"/>
        <v>0</v>
      </c>
      <c r="K170" s="166">
        <v>-2.4426393231164525</v>
      </c>
      <c r="L170" s="155">
        <f t="shared" si="27"/>
        <v>28.371853479349696</v>
      </c>
      <c r="M170" s="155">
        <f t="shared" si="28"/>
        <v>18.517185288886601</v>
      </c>
      <c r="N170" s="158" t="s">
        <v>7376</v>
      </c>
      <c r="O170" s="167" t="s">
        <v>223</v>
      </c>
    </row>
    <row r="171" spans="1:15">
      <c r="A171" s="151" t="s">
        <v>847</v>
      </c>
      <c r="B171" s="164" t="s">
        <v>30</v>
      </c>
      <c r="C171" s="152" t="s">
        <v>7221</v>
      </c>
      <c r="D171" s="164" t="s">
        <v>7375</v>
      </c>
      <c r="E171" s="165" t="s">
        <v>205</v>
      </c>
      <c r="F171" s="154">
        <v>200</v>
      </c>
      <c r="G171" s="155">
        <v>-10.650221120998332</v>
      </c>
      <c r="H171" s="156">
        <f>(G171+12)/14</f>
        <v>9.6412777071547745E-2</v>
      </c>
      <c r="I171" s="156">
        <f t="shared" si="24"/>
        <v>0.90358722292845228</v>
      </c>
      <c r="J171" s="156">
        <f t="shared" si="16"/>
        <v>0.21099785671558258</v>
      </c>
      <c r="K171" s="166">
        <v>-7.8754646598104499</v>
      </c>
      <c r="L171" s="155">
        <f t="shared" si="27"/>
        <v>22.726604671990962</v>
      </c>
      <c r="M171" s="155">
        <f t="shared" si="28"/>
        <v>13.018712950519195</v>
      </c>
      <c r="N171" s="158" t="s">
        <v>7376</v>
      </c>
      <c r="O171" s="167" t="s">
        <v>7451</v>
      </c>
    </row>
    <row r="172" spans="1:15">
      <c r="A172" s="151" t="s">
        <v>847</v>
      </c>
      <c r="B172" s="164" t="s">
        <v>32</v>
      </c>
      <c r="C172" s="152" t="s">
        <v>7221</v>
      </c>
      <c r="D172" s="164" t="s">
        <v>7375</v>
      </c>
      <c r="E172" s="165" t="s">
        <v>205</v>
      </c>
      <c r="F172" s="154">
        <v>200</v>
      </c>
      <c r="G172" s="155">
        <v>-6.9735041163120153</v>
      </c>
      <c r="H172" s="156">
        <f>(G172+12)/14</f>
        <v>0.3590354202634275</v>
      </c>
      <c r="I172" s="156">
        <f t="shared" si="24"/>
        <v>0.6409645797365725</v>
      </c>
      <c r="J172" s="156">
        <f t="shared" si="16"/>
        <v>0.85273696097602025</v>
      </c>
      <c r="K172" s="166">
        <v>0.6763340632569016</v>
      </c>
      <c r="L172" s="155">
        <f t="shared" si="27"/>
        <v>31.612778725130248</v>
      </c>
      <c r="M172" s="155">
        <f t="shared" si="28"/>
        <v>21.673846478276861</v>
      </c>
      <c r="N172" s="158" t="s">
        <v>7376</v>
      </c>
      <c r="O172" s="167" t="s">
        <v>7451</v>
      </c>
    </row>
    <row r="173" spans="1:15">
      <c r="A173" s="151" t="s">
        <v>847</v>
      </c>
      <c r="B173" s="164" t="s">
        <v>33</v>
      </c>
      <c r="C173" s="152" t="s">
        <v>7221</v>
      </c>
      <c r="D173" s="164" t="s">
        <v>7375</v>
      </c>
      <c r="E173" s="165" t="s">
        <v>205</v>
      </c>
      <c r="F173" s="154">
        <v>200</v>
      </c>
      <c r="G173" s="155">
        <v>-12.744103730896716</v>
      </c>
      <c r="H173" s="156">
        <v>0</v>
      </c>
      <c r="I173" s="156">
        <f t="shared" si="24"/>
        <v>1</v>
      </c>
      <c r="J173" s="156">
        <f t="shared" si="16"/>
        <v>0</v>
      </c>
      <c r="K173" s="166">
        <v>-3.7981885620266072</v>
      </c>
      <c r="L173" s="155">
        <f t="shared" si="27"/>
        <v>26.963302265198152</v>
      </c>
      <c r="M173" s="155">
        <f t="shared" si="28"/>
        <v>17.145256406302998</v>
      </c>
      <c r="N173" s="158" t="s">
        <v>7376</v>
      </c>
      <c r="O173" s="167" t="s">
        <v>7451</v>
      </c>
    </row>
    <row r="174" spans="1:15">
      <c r="A174" s="151" t="s">
        <v>847</v>
      </c>
      <c r="B174" s="164" t="s">
        <v>34</v>
      </c>
      <c r="C174" s="152" t="s">
        <v>7221</v>
      </c>
      <c r="D174" s="164" t="s">
        <v>7375</v>
      </c>
      <c r="E174" s="165" t="s">
        <v>205</v>
      </c>
      <c r="F174" s="154">
        <v>200</v>
      </c>
      <c r="G174" s="155">
        <v>-11.578135119705676</v>
      </c>
      <c r="H174" s="156">
        <f>(G174+12)/14</f>
        <v>3.0133205735308848E-2</v>
      </c>
      <c r="I174" s="156">
        <f t="shared" si="24"/>
        <v>0.96986679426469113</v>
      </c>
      <c r="J174" s="156">
        <f t="shared" si="16"/>
        <v>6.2078928985194404E-2</v>
      </c>
      <c r="K174" s="166">
        <v>-3.5090449457357771</v>
      </c>
      <c r="L174" s="155">
        <f t="shared" si="27"/>
        <v>27.263751396885954</v>
      </c>
      <c r="M174" s="155">
        <f t="shared" si="28"/>
        <v>17.43789386056692</v>
      </c>
      <c r="N174" s="158" t="s">
        <v>7376</v>
      </c>
      <c r="O174" s="167" t="s">
        <v>7451</v>
      </c>
    </row>
    <row r="175" spans="1:15">
      <c r="A175" s="151" t="s">
        <v>847</v>
      </c>
      <c r="B175" s="164" t="s">
        <v>147</v>
      </c>
      <c r="C175" s="152" t="s">
        <v>7221</v>
      </c>
      <c r="D175" s="164" t="s">
        <v>7375</v>
      </c>
      <c r="E175" s="165" t="s">
        <v>205</v>
      </c>
      <c r="F175" s="154">
        <v>200</v>
      </c>
      <c r="G175" s="155">
        <v>-11.6</v>
      </c>
      <c r="H175" s="156">
        <f>(G175+12)/14</f>
        <v>2.8571428571428598E-2</v>
      </c>
      <c r="I175" s="156">
        <f t="shared" si="24"/>
        <v>0.97142857142857142</v>
      </c>
      <c r="J175" s="156">
        <f t="shared" si="16"/>
        <v>5.877268798617119E-2</v>
      </c>
      <c r="K175" s="166">
        <v>-3.9</v>
      </c>
      <c r="L175" s="155">
        <f t="shared" si="27"/>
        <v>26.857510000000001</v>
      </c>
      <c r="M175" s="155">
        <v>17.84</v>
      </c>
      <c r="N175" s="158" t="s">
        <v>7376</v>
      </c>
      <c r="O175" s="167" t="s">
        <v>7451</v>
      </c>
    </row>
    <row r="176" spans="1:15">
      <c r="A176" s="151" t="s">
        <v>847</v>
      </c>
      <c r="B176" s="164" t="s">
        <v>35</v>
      </c>
      <c r="C176" s="152" t="s">
        <v>7221</v>
      </c>
      <c r="D176" s="164" t="s">
        <v>7375</v>
      </c>
      <c r="E176" s="165" t="s">
        <v>205</v>
      </c>
      <c r="F176" s="154">
        <v>200</v>
      </c>
      <c r="G176" s="155">
        <v>-12.47</v>
      </c>
      <c r="H176" s="156">
        <v>0</v>
      </c>
      <c r="I176" s="156">
        <f t="shared" si="24"/>
        <v>1</v>
      </c>
      <c r="J176" s="156">
        <f t="shared" si="16"/>
        <v>0</v>
      </c>
      <c r="K176" s="166">
        <v>-5.0999999999999996</v>
      </c>
      <c r="L176" s="155">
        <f t="shared" si="27"/>
        <v>25.610590000000002</v>
      </c>
      <c r="M176" s="155">
        <v>16.600000000000001</v>
      </c>
      <c r="N176" s="158" t="s">
        <v>7376</v>
      </c>
      <c r="O176" s="167" t="s">
        <v>7451</v>
      </c>
    </row>
    <row r="177" spans="1:15">
      <c r="A177" s="151" t="s">
        <v>847</v>
      </c>
      <c r="B177" s="164" t="s">
        <v>36</v>
      </c>
      <c r="C177" s="152" t="s">
        <v>7221</v>
      </c>
      <c r="D177" s="164" t="s">
        <v>7375</v>
      </c>
      <c r="E177" s="165" t="s">
        <v>205</v>
      </c>
      <c r="F177" s="154">
        <v>200</v>
      </c>
      <c r="G177" s="155">
        <v>-12.8</v>
      </c>
      <c r="H177" s="156">
        <v>0</v>
      </c>
      <c r="I177" s="156">
        <f t="shared" si="24"/>
        <v>1</v>
      </c>
      <c r="J177" s="156">
        <f t="shared" si="16"/>
        <v>0</v>
      </c>
      <c r="K177" s="166">
        <v>-4</v>
      </c>
      <c r="L177" s="155">
        <f t="shared" si="27"/>
        <v>26.753599999999999</v>
      </c>
      <c r="M177" s="155">
        <v>17.739999999999998</v>
      </c>
      <c r="N177" s="158" t="s">
        <v>7376</v>
      </c>
      <c r="O177" s="167" t="s">
        <v>7451</v>
      </c>
    </row>
    <row r="178" spans="1:15">
      <c r="A178" s="151" t="s">
        <v>847</v>
      </c>
      <c r="B178" s="164" t="s">
        <v>150</v>
      </c>
      <c r="C178" s="152" t="s">
        <v>7221</v>
      </c>
      <c r="D178" s="164" t="s">
        <v>7375</v>
      </c>
      <c r="E178" s="165" t="s">
        <v>205</v>
      </c>
      <c r="F178" s="154">
        <v>200</v>
      </c>
      <c r="G178" s="155">
        <v>-13.3</v>
      </c>
      <c r="H178" s="156">
        <v>0</v>
      </c>
      <c r="I178" s="156">
        <f t="shared" si="24"/>
        <v>1</v>
      </c>
      <c r="J178" s="156">
        <f t="shared" si="16"/>
        <v>0</v>
      </c>
      <c r="K178" s="166">
        <v>-6.1</v>
      </c>
      <c r="L178" s="155">
        <v>24.66</v>
      </c>
      <c r="M178" s="155">
        <v>20.04</v>
      </c>
      <c r="N178" s="158" t="s">
        <v>7376</v>
      </c>
      <c r="O178" s="167" t="s">
        <v>7451</v>
      </c>
    </row>
    <row r="179" spans="1:15">
      <c r="A179" s="151" t="s">
        <v>847</v>
      </c>
      <c r="B179" s="164" t="s">
        <v>37</v>
      </c>
      <c r="C179" s="152" t="s">
        <v>7221</v>
      </c>
      <c r="D179" s="164" t="s">
        <v>7375</v>
      </c>
      <c r="E179" s="165" t="s">
        <v>205</v>
      </c>
      <c r="F179" s="154">
        <v>200</v>
      </c>
      <c r="G179" s="155">
        <v>-12.41</v>
      </c>
      <c r="H179" s="156">
        <v>0</v>
      </c>
      <c r="I179" s="156">
        <f t="shared" si="24"/>
        <v>1</v>
      </c>
      <c r="J179" s="156">
        <f t="shared" si="16"/>
        <v>0</v>
      </c>
      <c r="K179" s="166">
        <v>-2.7</v>
      </c>
      <c r="L179" s="155">
        <f>(1.0391*K179)+30.91</f>
        <v>28.104430000000001</v>
      </c>
      <c r="M179" s="155">
        <v>19</v>
      </c>
      <c r="N179" s="158" t="s">
        <v>7376</v>
      </c>
      <c r="O179" s="167" t="s">
        <v>7451</v>
      </c>
    </row>
    <row r="180" spans="1:15">
      <c r="A180" s="151" t="s">
        <v>847</v>
      </c>
      <c r="B180" s="164" t="s">
        <v>39</v>
      </c>
      <c r="C180" s="152" t="s">
        <v>7221</v>
      </c>
      <c r="D180" s="164" t="s">
        <v>7375</v>
      </c>
      <c r="E180" s="165" t="s">
        <v>205</v>
      </c>
      <c r="F180" s="154">
        <v>200</v>
      </c>
      <c r="G180" s="155">
        <v>-4.07</v>
      </c>
      <c r="H180" s="156">
        <f>(G180+12)/14</f>
        <v>0.56642857142857139</v>
      </c>
      <c r="I180" s="156">
        <f t="shared" si="24"/>
        <v>0.43357142857142861</v>
      </c>
      <c r="J180" s="156">
        <f t="shared" si="16"/>
        <v>0.9653102683450685</v>
      </c>
      <c r="K180" s="166">
        <v>-2.2999999999999998</v>
      </c>
      <c r="L180" s="155">
        <f>(1.0391*K180)+30.91</f>
        <v>28.52007</v>
      </c>
      <c r="M180" s="155">
        <v>19.46</v>
      </c>
      <c r="N180" s="158" t="s">
        <v>7376</v>
      </c>
      <c r="O180" s="167" t="s">
        <v>7451</v>
      </c>
    </row>
    <row r="181" spans="1:15">
      <c r="A181" s="151" t="s">
        <v>847</v>
      </c>
      <c r="B181" s="164" t="s">
        <v>40</v>
      </c>
      <c r="C181" s="152" t="s">
        <v>7221</v>
      </c>
      <c r="D181" s="164" t="s">
        <v>7375</v>
      </c>
      <c r="E181" s="165" t="s">
        <v>205</v>
      </c>
      <c r="F181" s="154">
        <v>200</v>
      </c>
      <c r="G181" s="155">
        <v>-11.68</v>
      </c>
      <c r="H181" s="156">
        <f>(G181+12)/14</f>
        <v>2.2857142857142878E-2</v>
      </c>
      <c r="I181" s="156">
        <f t="shared" si="24"/>
        <v>0.97714285714285709</v>
      </c>
      <c r="J181" s="156">
        <f t="shared" si="16"/>
        <v>4.6758040810746193E-2</v>
      </c>
      <c r="K181" s="166">
        <v>-4.96</v>
      </c>
      <c r="L181" s="155">
        <f>(1.0391*K181)+30.91</f>
        <v>25.756064000000002</v>
      </c>
      <c r="M181" s="155">
        <v>16.7</v>
      </c>
      <c r="N181" s="158" t="s">
        <v>7376</v>
      </c>
      <c r="O181" s="167" t="s">
        <v>7451</v>
      </c>
    </row>
    <row r="182" spans="1:15">
      <c r="A182" s="151" t="s">
        <v>847</v>
      </c>
      <c r="B182" s="164" t="s">
        <v>41</v>
      </c>
      <c r="C182" s="152" t="s">
        <v>7221</v>
      </c>
      <c r="D182" s="164" t="s">
        <v>7375</v>
      </c>
      <c r="E182" s="165" t="s">
        <v>205</v>
      </c>
      <c r="F182" s="154">
        <v>200</v>
      </c>
      <c r="G182" s="155">
        <v>-12.04</v>
      </c>
      <c r="H182" s="156">
        <f>(G182+12)/14</f>
        <v>-2.8571428571427964E-3</v>
      </c>
      <c r="I182" s="156">
        <f t="shared" si="24"/>
        <v>1.0028571428571429</v>
      </c>
      <c r="J182" s="156">
        <v>0</v>
      </c>
      <c r="K182" s="166">
        <v>-4.845136406499468</v>
      </c>
      <c r="L182" s="155">
        <f>(1.0391*K182)+30.91</f>
        <v>25.875418760006404</v>
      </c>
      <c r="M182" s="155">
        <f>(0.974*L182)-9.117</f>
        <v>16.085657872246237</v>
      </c>
      <c r="N182" s="158" t="s">
        <v>7376</v>
      </c>
      <c r="O182" s="167" t="s">
        <v>223</v>
      </c>
    </row>
    <row r="183" spans="1:15">
      <c r="A183" s="151" t="s">
        <v>847</v>
      </c>
      <c r="B183" s="164" t="s">
        <v>42</v>
      </c>
      <c r="C183" s="152" t="s">
        <v>7221</v>
      </c>
      <c r="D183" s="164" t="s">
        <v>7375</v>
      </c>
      <c r="E183" s="165" t="s">
        <v>205</v>
      </c>
      <c r="F183" s="154">
        <v>200</v>
      </c>
      <c r="G183" s="155">
        <v>-11.79</v>
      </c>
      <c r="H183" s="156">
        <f>(G183+12)/14</f>
        <v>1.500000000000006E-2</v>
      </c>
      <c r="I183" s="156">
        <f t="shared" si="24"/>
        <v>0.98499999999999999</v>
      </c>
      <c r="J183" s="156">
        <f t="shared" ref="J183:J199" si="29">(1/((H183^2)+(I183^2)))-1</f>
        <v>3.0449791333917231E-2</v>
      </c>
      <c r="K183" s="166">
        <v>-4.4000000000000004</v>
      </c>
      <c r="L183" s="155">
        <v>26.38</v>
      </c>
      <c r="M183" s="155">
        <v>17.350000000000001</v>
      </c>
      <c r="N183" s="158" t="s">
        <v>7376</v>
      </c>
      <c r="O183" s="167" t="s">
        <v>7451</v>
      </c>
    </row>
    <row r="184" spans="1:15">
      <c r="A184" s="151" t="s">
        <v>847</v>
      </c>
      <c r="B184" s="164" t="s">
        <v>43</v>
      </c>
      <c r="C184" s="152" t="s">
        <v>7221</v>
      </c>
      <c r="D184" s="164" t="s">
        <v>7375</v>
      </c>
      <c r="E184" s="165" t="s">
        <v>205</v>
      </c>
      <c r="F184" s="154">
        <v>200</v>
      </c>
      <c r="G184" s="155">
        <v>-14.25</v>
      </c>
      <c r="H184" s="156">
        <v>0</v>
      </c>
      <c r="I184" s="156">
        <f t="shared" si="24"/>
        <v>1</v>
      </c>
      <c r="J184" s="156">
        <f t="shared" si="29"/>
        <v>0</v>
      </c>
      <c r="K184" s="166">
        <v>-8.5</v>
      </c>
      <c r="L184" s="155">
        <v>22.16</v>
      </c>
      <c r="M184" s="155">
        <v>13.21</v>
      </c>
      <c r="N184" s="158" t="s">
        <v>7376</v>
      </c>
      <c r="O184" s="167" t="s">
        <v>7451</v>
      </c>
    </row>
    <row r="185" spans="1:15">
      <c r="A185" s="151" t="s">
        <v>847</v>
      </c>
      <c r="B185" s="164" t="s">
        <v>45</v>
      </c>
      <c r="C185" s="152" t="s">
        <v>7221</v>
      </c>
      <c r="D185" s="164" t="s">
        <v>7375</v>
      </c>
      <c r="E185" s="165" t="s">
        <v>205</v>
      </c>
      <c r="F185" s="154">
        <v>200</v>
      </c>
      <c r="G185" s="155">
        <v>-13.43</v>
      </c>
      <c r="H185" s="156">
        <v>0</v>
      </c>
      <c r="I185" s="156">
        <f t="shared" si="24"/>
        <v>1</v>
      </c>
      <c r="J185" s="156">
        <f t="shared" si="29"/>
        <v>0</v>
      </c>
      <c r="K185" s="166">
        <v>-6.4</v>
      </c>
      <c r="L185" s="155">
        <f>(1.0391*K185)+30.91</f>
        <v>24.25976</v>
      </c>
      <c r="M185" s="155">
        <v>15.35</v>
      </c>
      <c r="N185" s="158" t="s">
        <v>7376</v>
      </c>
      <c r="O185" s="167" t="s">
        <v>7451</v>
      </c>
    </row>
    <row r="186" spans="1:15">
      <c r="A186" s="151" t="s">
        <v>847</v>
      </c>
      <c r="B186" s="164" t="s">
        <v>46</v>
      </c>
      <c r="C186" s="152" t="s">
        <v>7221</v>
      </c>
      <c r="D186" s="164" t="s">
        <v>7375</v>
      </c>
      <c r="E186" s="165" t="s">
        <v>205</v>
      </c>
      <c r="F186" s="154">
        <v>200</v>
      </c>
      <c r="G186" s="155">
        <v>-11.54</v>
      </c>
      <c r="H186" s="156">
        <f>(G186+12)/14</f>
        <v>3.2857142857142918E-2</v>
      </c>
      <c r="I186" s="156">
        <f t="shared" si="24"/>
        <v>0.96714285714285708</v>
      </c>
      <c r="J186" s="156">
        <f t="shared" si="29"/>
        <v>6.7868490905683476E-2</v>
      </c>
      <c r="K186" s="166">
        <v>-5.0999999999999996</v>
      </c>
      <c r="L186" s="155">
        <v>25.68</v>
      </c>
      <c r="M186" s="155">
        <v>16.66</v>
      </c>
      <c r="N186" s="158" t="s">
        <v>7376</v>
      </c>
      <c r="O186" s="167" t="s">
        <v>7451</v>
      </c>
    </row>
    <row r="187" spans="1:15">
      <c r="A187" s="151" t="s">
        <v>847</v>
      </c>
      <c r="B187" s="164" t="s">
        <v>47</v>
      </c>
      <c r="C187" s="152" t="s">
        <v>7221</v>
      </c>
      <c r="D187" s="164" t="s">
        <v>7375</v>
      </c>
      <c r="E187" s="165" t="s">
        <v>205</v>
      </c>
      <c r="F187" s="154">
        <v>200</v>
      </c>
      <c r="G187" s="155">
        <v>-11.97</v>
      </c>
      <c r="H187" s="156">
        <f>(G187+12)/14</f>
        <v>2.142857142857097E-3</v>
      </c>
      <c r="I187" s="156">
        <f t="shared" si="24"/>
        <v>0.99785714285714289</v>
      </c>
      <c r="J187" s="156">
        <f t="shared" si="29"/>
        <v>4.2948978744814514E-3</v>
      </c>
      <c r="K187" s="166">
        <v>-5.0999999999999996</v>
      </c>
      <c r="L187" s="155">
        <f>(1.0391*K187)+30.91</f>
        <v>25.610590000000002</v>
      </c>
      <c r="M187" s="155">
        <v>17.11</v>
      </c>
      <c r="N187" s="158" t="s">
        <v>7376</v>
      </c>
      <c r="O187" s="167" t="s">
        <v>7451</v>
      </c>
    </row>
    <row r="188" spans="1:15">
      <c r="A188" s="151" t="s">
        <v>847</v>
      </c>
      <c r="B188" s="164" t="s">
        <v>48</v>
      </c>
      <c r="C188" s="152" t="s">
        <v>7221</v>
      </c>
      <c r="D188" s="164" t="s">
        <v>7375</v>
      </c>
      <c r="E188" s="165" t="s">
        <v>205</v>
      </c>
      <c r="F188" s="154">
        <v>200</v>
      </c>
      <c r="G188" s="155">
        <v>-11.71</v>
      </c>
      <c r="H188" s="156">
        <f>(G188+12)/14</f>
        <v>2.0714285714285654E-2</v>
      </c>
      <c r="I188" s="156">
        <f t="shared" si="24"/>
        <v>0.97928571428571431</v>
      </c>
      <c r="J188" s="156">
        <f t="shared" si="29"/>
        <v>4.2285967108432798E-2</v>
      </c>
      <c r="K188" s="166">
        <v>-3.5</v>
      </c>
      <c r="L188" s="155">
        <f>(1.0391*K188)+30.91</f>
        <v>27.273150000000001</v>
      </c>
      <c r="M188" s="155">
        <v>18.3</v>
      </c>
      <c r="N188" s="158" t="s">
        <v>7376</v>
      </c>
      <c r="O188" s="167" t="s">
        <v>7451</v>
      </c>
    </row>
    <row r="189" spans="1:15">
      <c r="A189" s="151" t="s">
        <v>847</v>
      </c>
      <c r="B189" s="164" t="s">
        <v>49</v>
      </c>
      <c r="C189" s="152" t="s">
        <v>7221</v>
      </c>
      <c r="D189" s="164" t="s">
        <v>7375</v>
      </c>
      <c r="E189" s="165" t="s">
        <v>205</v>
      </c>
      <c r="F189" s="154">
        <v>200</v>
      </c>
      <c r="G189" s="155">
        <v>-12.61</v>
      </c>
      <c r="H189" s="156">
        <v>0</v>
      </c>
      <c r="I189" s="156">
        <f t="shared" si="24"/>
        <v>1</v>
      </c>
      <c r="J189" s="156">
        <f t="shared" si="29"/>
        <v>0</v>
      </c>
      <c r="K189" s="166">
        <v>-6.9</v>
      </c>
      <c r="L189" s="155">
        <v>23.75</v>
      </c>
      <c r="M189" s="155">
        <v>14.7</v>
      </c>
      <c r="N189" s="158" t="s">
        <v>7376</v>
      </c>
      <c r="O189" s="167" t="s">
        <v>7451</v>
      </c>
    </row>
    <row r="190" spans="1:15">
      <c r="A190" s="151" t="s">
        <v>847</v>
      </c>
      <c r="B190" s="164" t="s">
        <v>51</v>
      </c>
      <c r="C190" s="152" t="s">
        <v>7221</v>
      </c>
      <c r="D190" s="164" t="s">
        <v>7375</v>
      </c>
      <c r="E190" s="165" t="s">
        <v>205</v>
      </c>
      <c r="F190" s="154">
        <v>200</v>
      </c>
      <c r="G190" s="155">
        <v>-7.56</v>
      </c>
      <c r="H190" s="156">
        <f>(G190+12)/14</f>
        <v>0.31714285714285717</v>
      </c>
      <c r="I190" s="156">
        <f t="shared" si="24"/>
        <v>0.68285714285714283</v>
      </c>
      <c r="J190" s="156">
        <f t="shared" si="29"/>
        <v>0.76406209498574351</v>
      </c>
      <c r="K190" s="166">
        <v>-12.4</v>
      </c>
      <c r="L190" s="155">
        <v>18.079999999999998</v>
      </c>
      <c r="M190" s="155">
        <v>9.2100000000000009</v>
      </c>
      <c r="N190" s="158" t="s">
        <v>7376</v>
      </c>
      <c r="O190" s="167" t="s">
        <v>7451</v>
      </c>
    </row>
    <row r="191" spans="1:15">
      <c r="A191" s="151" t="s">
        <v>847</v>
      </c>
      <c r="B191" s="164" t="s">
        <v>53</v>
      </c>
      <c r="C191" s="152" t="s">
        <v>7221</v>
      </c>
      <c r="D191" s="164" t="s">
        <v>7375</v>
      </c>
      <c r="E191" s="165" t="s">
        <v>205</v>
      </c>
      <c r="F191" s="154">
        <v>200</v>
      </c>
      <c r="G191" s="155">
        <v>-12.66</v>
      </c>
      <c r="H191" s="156">
        <v>0</v>
      </c>
      <c r="I191" s="156">
        <f t="shared" si="24"/>
        <v>1</v>
      </c>
      <c r="J191" s="156">
        <f t="shared" si="29"/>
        <v>0</v>
      </c>
      <c r="K191" s="166">
        <v>-4.8</v>
      </c>
      <c r="L191" s="155">
        <v>26.01</v>
      </c>
      <c r="M191" s="155">
        <v>16.98</v>
      </c>
      <c r="N191" s="158" t="s">
        <v>7376</v>
      </c>
      <c r="O191" s="167" t="s">
        <v>7451</v>
      </c>
    </row>
    <row r="192" spans="1:15">
      <c r="A192" s="151" t="s">
        <v>847</v>
      </c>
      <c r="B192" s="164" t="s">
        <v>54</v>
      </c>
      <c r="C192" s="152" t="s">
        <v>7221</v>
      </c>
      <c r="D192" s="164" t="s">
        <v>7375</v>
      </c>
      <c r="E192" s="165" t="s">
        <v>205</v>
      </c>
      <c r="F192" s="154">
        <v>200</v>
      </c>
      <c r="G192" s="155">
        <v>-11.68</v>
      </c>
      <c r="H192" s="156">
        <f>(G192+12)/14</f>
        <v>2.2857142857142878E-2</v>
      </c>
      <c r="I192" s="156">
        <f t="shared" si="24"/>
        <v>0.97714285714285709</v>
      </c>
      <c r="J192" s="156">
        <f t="shared" si="29"/>
        <v>4.6758040810746193E-2</v>
      </c>
      <c r="K192" s="166">
        <v>-3.7</v>
      </c>
      <c r="L192" s="155">
        <f>(1.0391*K192)+30.91</f>
        <v>27.065329999999999</v>
      </c>
      <c r="M192" s="155">
        <v>18.07</v>
      </c>
      <c r="N192" s="158" t="s">
        <v>7376</v>
      </c>
      <c r="O192" s="167" t="s">
        <v>7451</v>
      </c>
    </row>
    <row r="193" spans="1:16">
      <c r="A193" s="151" t="s">
        <v>847</v>
      </c>
      <c r="B193" s="164" t="s">
        <v>55</v>
      </c>
      <c r="C193" s="152" t="s">
        <v>7221</v>
      </c>
      <c r="D193" s="164" t="s">
        <v>7375</v>
      </c>
      <c r="E193" s="165" t="s">
        <v>205</v>
      </c>
      <c r="F193" s="154">
        <v>200</v>
      </c>
      <c r="G193" s="155">
        <v>-11.55</v>
      </c>
      <c r="H193" s="156">
        <f>(G193+12)/14</f>
        <v>3.2142857142857091E-2</v>
      </c>
      <c r="I193" s="156">
        <f t="shared" si="24"/>
        <v>0.96785714285714286</v>
      </c>
      <c r="J193" s="156">
        <f t="shared" si="29"/>
        <v>6.6347487826772911E-2</v>
      </c>
      <c r="K193" s="166">
        <v>-3.4</v>
      </c>
      <c r="L193" s="155">
        <f>(1.0391*K193)+30.91</f>
        <v>27.37706</v>
      </c>
      <c r="M193" s="155">
        <v>18.32</v>
      </c>
      <c r="N193" s="158" t="s">
        <v>7376</v>
      </c>
      <c r="O193" s="167" t="s">
        <v>7451</v>
      </c>
    </row>
    <row r="194" spans="1:16">
      <c r="A194" s="151" t="s">
        <v>847</v>
      </c>
      <c r="B194" s="164" t="s">
        <v>57</v>
      </c>
      <c r="C194" s="152" t="s">
        <v>7221</v>
      </c>
      <c r="D194" s="164" t="s">
        <v>7375</v>
      </c>
      <c r="E194" s="165" t="s">
        <v>205</v>
      </c>
      <c r="F194" s="154">
        <v>200</v>
      </c>
      <c r="G194" s="155">
        <v>-12.7</v>
      </c>
      <c r="H194" s="156">
        <v>0</v>
      </c>
      <c r="I194" s="156">
        <f t="shared" si="24"/>
        <v>1</v>
      </c>
      <c r="J194" s="156">
        <f t="shared" si="29"/>
        <v>0</v>
      </c>
      <c r="K194" s="166">
        <v>-3.51</v>
      </c>
      <c r="L194" s="155">
        <f>(1.0391*K194)+30.91</f>
        <v>27.262759000000003</v>
      </c>
      <c r="M194" s="155">
        <f>(0.974*L194)-9.117</f>
        <v>17.436927266000001</v>
      </c>
      <c r="N194" s="158" t="s">
        <v>7376</v>
      </c>
      <c r="O194" s="167" t="s">
        <v>7451</v>
      </c>
    </row>
    <row r="195" spans="1:16">
      <c r="A195" s="151" t="s">
        <v>847</v>
      </c>
      <c r="B195" s="171" t="s">
        <v>7437</v>
      </c>
      <c r="C195" s="152" t="s">
        <v>7221</v>
      </c>
      <c r="D195" s="164" t="s">
        <v>7375</v>
      </c>
      <c r="E195" s="165" t="s">
        <v>205</v>
      </c>
      <c r="F195" s="154">
        <v>200</v>
      </c>
      <c r="G195" s="155">
        <v>-12.59</v>
      </c>
      <c r="H195" s="156">
        <v>0</v>
      </c>
      <c r="I195" s="156">
        <f>1-H195</f>
        <v>1</v>
      </c>
      <c r="J195" s="156">
        <f t="shared" si="29"/>
        <v>0</v>
      </c>
      <c r="K195" s="166">
        <v>-3.3</v>
      </c>
      <c r="L195" s="155">
        <v>27.5</v>
      </c>
      <c r="M195" s="155">
        <v>18.399999999999999</v>
      </c>
      <c r="N195" s="158" t="s">
        <v>7376</v>
      </c>
      <c r="O195" s="167" t="s">
        <v>7450</v>
      </c>
      <c r="P195" s="79"/>
    </row>
    <row r="196" spans="1:16">
      <c r="A196" s="151" t="s">
        <v>847</v>
      </c>
      <c r="B196" s="164" t="s">
        <v>7438</v>
      </c>
      <c r="C196" s="152" t="s">
        <v>7221</v>
      </c>
      <c r="D196" s="164" t="s">
        <v>7375</v>
      </c>
      <c r="E196" s="165" t="s">
        <v>205</v>
      </c>
      <c r="F196" s="154">
        <v>200</v>
      </c>
      <c r="G196" s="155">
        <v>-14.35</v>
      </c>
      <c r="H196" s="156">
        <v>0</v>
      </c>
      <c r="I196" s="156">
        <f t="shared" ref="I196:I199" si="30">1-H196</f>
        <v>1</v>
      </c>
      <c r="J196" s="156">
        <f t="shared" si="29"/>
        <v>0</v>
      </c>
      <c r="K196" s="166">
        <v>-5.0999999999999996</v>
      </c>
      <c r="L196" s="155">
        <v>25.6</v>
      </c>
      <c r="M196" s="155">
        <v>16.5</v>
      </c>
      <c r="N196" s="158" t="s">
        <v>7376</v>
      </c>
      <c r="O196" s="167" t="s">
        <v>7450</v>
      </c>
      <c r="P196" s="79"/>
    </row>
    <row r="197" spans="1:16">
      <c r="A197" s="151" t="s">
        <v>847</v>
      </c>
      <c r="B197" s="164" t="s">
        <v>7439</v>
      </c>
      <c r="C197" s="152" t="s">
        <v>7221</v>
      </c>
      <c r="D197" s="164" t="s">
        <v>7375</v>
      </c>
      <c r="E197" s="165" t="s">
        <v>205</v>
      </c>
      <c r="F197" s="154">
        <v>200</v>
      </c>
      <c r="G197" s="155">
        <v>-12.89</v>
      </c>
      <c r="H197" s="156">
        <v>0</v>
      </c>
      <c r="I197" s="156">
        <f t="shared" si="30"/>
        <v>1</v>
      </c>
      <c r="J197" s="156">
        <f t="shared" si="29"/>
        <v>0</v>
      </c>
      <c r="K197" s="166">
        <v>-6.8</v>
      </c>
      <c r="L197" s="155">
        <v>23.9</v>
      </c>
      <c r="M197" s="155">
        <v>14.9</v>
      </c>
      <c r="N197" s="158" t="s">
        <v>7376</v>
      </c>
      <c r="O197" s="167" t="s">
        <v>7450</v>
      </c>
      <c r="P197" s="79"/>
    </row>
    <row r="198" spans="1:16">
      <c r="A198" s="151" t="s">
        <v>847</v>
      </c>
      <c r="B198" s="164" t="s">
        <v>7437</v>
      </c>
      <c r="C198" s="152" t="s">
        <v>7221</v>
      </c>
      <c r="D198" s="164" t="s">
        <v>7375</v>
      </c>
      <c r="E198" s="165" t="s">
        <v>205</v>
      </c>
      <c r="F198" s="154">
        <v>200</v>
      </c>
      <c r="G198" s="155">
        <v>-12.42</v>
      </c>
      <c r="H198" s="156">
        <v>0</v>
      </c>
      <c r="I198" s="156">
        <f t="shared" si="30"/>
        <v>1</v>
      </c>
      <c r="J198" s="156">
        <f t="shared" si="29"/>
        <v>0</v>
      </c>
      <c r="K198" s="166">
        <v>-4.7</v>
      </c>
      <c r="L198" s="155">
        <v>26.1</v>
      </c>
      <c r="M198" s="155">
        <v>17</v>
      </c>
      <c r="N198" s="158" t="s">
        <v>7376</v>
      </c>
      <c r="O198" s="167" t="s">
        <v>7450</v>
      </c>
      <c r="P198" s="79"/>
    </row>
    <row r="199" spans="1:16">
      <c r="A199" s="151" t="s">
        <v>847</v>
      </c>
      <c r="B199" s="164" t="s">
        <v>7438</v>
      </c>
      <c r="C199" s="152" t="s">
        <v>7221</v>
      </c>
      <c r="D199" s="164" t="s">
        <v>7375</v>
      </c>
      <c r="E199" s="165" t="s">
        <v>205</v>
      </c>
      <c r="F199" s="154">
        <v>200</v>
      </c>
      <c r="G199" s="155">
        <v>-12.79</v>
      </c>
      <c r="H199" s="156">
        <v>0</v>
      </c>
      <c r="I199" s="156">
        <f t="shared" si="30"/>
        <v>1</v>
      </c>
      <c r="J199" s="156">
        <f t="shared" si="29"/>
        <v>0</v>
      </c>
      <c r="K199" s="166">
        <v>-4.5</v>
      </c>
      <c r="L199" s="155">
        <v>26.3</v>
      </c>
      <c r="M199" s="155">
        <v>17.2</v>
      </c>
      <c r="N199" s="158" t="s">
        <v>7376</v>
      </c>
      <c r="O199" s="167" t="s">
        <v>7450</v>
      </c>
      <c r="P199" s="79"/>
    </row>
    <row r="200" spans="1:16">
      <c r="A200" s="137" t="s">
        <v>847</v>
      </c>
      <c r="B200" s="138" t="s">
        <v>7377</v>
      </c>
      <c r="C200" s="139" t="s">
        <v>7221</v>
      </c>
      <c r="D200" s="138" t="s">
        <v>7378</v>
      </c>
      <c r="E200" s="141" t="s">
        <v>7379</v>
      </c>
      <c r="F200" s="141">
        <v>50</v>
      </c>
      <c r="G200" s="142">
        <v>-7.4</v>
      </c>
      <c r="H200" s="143">
        <f t="shared" si="25"/>
        <v>0.32857142857142857</v>
      </c>
      <c r="I200" s="143">
        <f t="shared" si="24"/>
        <v>0.67142857142857149</v>
      </c>
      <c r="J200" s="143">
        <f t="shared" si="16"/>
        <v>0.78962746530314076</v>
      </c>
      <c r="K200" s="144">
        <f t="shared" ref="K200:K206" si="31">(L200-30.91)/1.03091</f>
        <v>-0.76631325721934906</v>
      </c>
      <c r="L200" s="142">
        <v>30.12</v>
      </c>
      <c r="M200" s="142">
        <v>21.71</v>
      </c>
      <c r="N200" s="145" t="s">
        <v>7217</v>
      </c>
      <c r="O200" s="146" t="s">
        <v>7218</v>
      </c>
    </row>
    <row r="201" spans="1:16">
      <c r="A201" s="137" t="s">
        <v>847</v>
      </c>
      <c r="B201" s="138" t="s">
        <v>7377</v>
      </c>
      <c r="C201" s="139" t="s">
        <v>7221</v>
      </c>
      <c r="D201" s="138" t="s">
        <v>7378</v>
      </c>
      <c r="E201" s="141" t="s">
        <v>7379</v>
      </c>
      <c r="F201" s="141">
        <v>50</v>
      </c>
      <c r="G201" s="142">
        <v>-7.46</v>
      </c>
      <c r="H201" s="143">
        <f t="shared" si="25"/>
        <v>0.32428571428571429</v>
      </c>
      <c r="I201" s="143">
        <f t="shared" si="24"/>
        <v>0.67571428571428571</v>
      </c>
      <c r="J201" s="143">
        <f t="shared" si="16"/>
        <v>0.78014807925655205</v>
      </c>
      <c r="K201" s="144">
        <f t="shared" si="31"/>
        <v>-0.82451426409677031</v>
      </c>
      <c r="L201" s="142">
        <v>30.06</v>
      </c>
      <c r="M201" s="142">
        <v>21.26</v>
      </c>
      <c r="N201" s="145" t="s">
        <v>7217</v>
      </c>
      <c r="O201" s="146" t="s">
        <v>7218</v>
      </c>
    </row>
    <row r="202" spans="1:16">
      <c r="A202" s="137" t="s">
        <v>847</v>
      </c>
      <c r="B202" s="138" t="s">
        <v>7377</v>
      </c>
      <c r="C202" s="139" t="s">
        <v>7220</v>
      </c>
      <c r="D202" s="138" t="s">
        <v>7378</v>
      </c>
      <c r="E202" s="141" t="s">
        <v>7379</v>
      </c>
      <c r="F202" s="141">
        <v>50</v>
      </c>
      <c r="G202" s="142">
        <v>-8.1</v>
      </c>
      <c r="H202" s="143">
        <f t="shared" si="25"/>
        <v>0.27857142857142858</v>
      </c>
      <c r="I202" s="143">
        <f t="shared" si="24"/>
        <v>0.72142857142857142</v>
      </c>
      <c r="J202" s="143">
        <f t="shared" si="16"/>
        <v>0.67206961269407972</v>
      </c>
      <c r="K202" s="144">
        <f t="shared" si="31"/>
        <v>-0.40740704814193451</v>
      </c>
      <c r="L202" s="142">
        <v>30.49</v>
      </c>
      <c r="M202" s="142">
        <v>20.86</v>
      </c>
      <c r="N202" s="145" t="s">
        <v>7217</v>
      </c>
      <c r="O202" s="146" t="s">
        <v>7218</v>
      </c>
    </row>
    <row r="203" spans="1:16">
      <c r="A203" s="137" t="s">
        <v>847</v>
      </c>
      <c r="B203" s="138" t="s">
        <v>7377</v>
      </c>
      <c r="C203" s="139" t="s">
        <v>7220</v>
      </c>
      <c r="D203" s="138" t="s">
        <v>7378</v>
      </c>
      <c r="E203" s="141" t="s">
        <v>7379</v>
      </c>
      <c r="F203" s="141">
        <v>50</v>
      </c>
      <c r="G203" s="142">
        <v>-8.25</v>
      </c>
      <c r="H203" s="143">
        <f t="shared" si="25"/>
        <v>0.26785714285714285</v>
      </c>
      <c r="I203" s="143">
        <f t="shared" si="24"/>
        <v>0.73214285714285721</v>
      </c>
      <c r="J203" s="143">
        <f t="shared" si="16"/>
        <v>0.64533053515215077</v>
      </c>
      <c r="K203" s="144">
        <f t="shared" si="31"/>
        <v>-0.52380906189677001</v>
      </c>
      <c r="L203" s="142">
        <v>30.37</v>
      </c>
      <c r="M203" s="142">
        <v>21.26</v>
      </c>
      <c r="N203" s="145" t="s">
        <v>7217</v>
      </c>
      <c r="O203" s="146" t="s">
        <v>7218</v>
      </c>
    </row>
    <row r="204" spans="1:16">
      <c r="A204" s="137" t="s">
        <v>847</v>
      </c>
      <c r="B204" s="138" t="s">
        <v>7377</v>
      </c>
      <c r="C204" s="139" t="s">
        <v>7214</v>
      </c>
      <c r="D204" s="138" t="s">
        <v>7378</v>
      </c>
      <c r="E204" s="141" t="s">
        <v>7379</v>
      </c>
      <c r="F204" s="141">
        <v>50</v>
      </c>
      <c r="G204" s="142">
        <v>-8.02</v>
      </c>
      <c r="H204" s="143">
        <f t="shared" si="25"/>
        <v>0.28428571428571431</v>
      </c>
      <c r="I204" s="143">
        <f t="shared" si="24"/>
        <v>0.71571428571428575</v>
      </c>
      <c r="J204" s="143">
        <f t="shared" si="16"/>
        <v>0.6861549473162607</v>
      </c>
      <c r="K204" s="144">
        <f t="shared" si="31"/>
        <v>-1.4550251719354745</v>
      </c>
      <c r="L204" s="142">
        <v>29.41</v>
      </c>
      <c r="M204" s="142">
        <v>19.88</v>
      </c>
      <c r="N204" s="145" t="s">
        <v>7217</v>
      </c>
      <c r="O204" s="146" t="s">
        <v>7218</v>
      </c>
    </row>
    <row r="205" spans="1:16">
      <c r="A205" s="137" t="s">
        <v>847</v>
      </c>
      <c r="B205" s="138" t="s">
        <v>7377</v>
      </c>
      <c r="C205" s="139" t="s">
        <v>7214</v>
      </c>
      <c r="D205" s="138" t="s">
        <v>7378</v>
      </c>
      <c r="E205" s="141" t="s">
        <v>7379</v>
      </c>
      <c r="F205" s="141">
        <v>50</v>
      </c>
      <c r="G205" s="142">
        <v>-8.26</v>
      </c>
      <c r="H205" s="143">
        <f t="shared" si="25"/>
        <v>0.26714285714285718</v>
      </c>
      <c r="I205" s="143">
        <f t="shared" si="24"/>
        <v>0.73285714285714287</v>
      </c>
      <c r="J205" s="143">
        <f t="shared" si="16"/>
        <v>0.64353420228216462</v>
      </c>
      <c r="K205" s="144">
        <f t="shared" si="31"/>
        <v>-1.4453250041225698</v>
      </c>
      <c r="L205" s="142">
        <v>29.42</v>
      </c>
      <c r="M205" s="142">
        <v>19.88</v>
      </c>
      <c r="N205" s="145" t="s">
        <v>7217</v>
      </c>
      <c r="O205" s="146" t="s">
        <v>7218</v>
      </c>
    </row>
    <row r="206" spans="1:16">
      <c r="A206" s="137" t="s">
        <v>847</v>
      </c>
      <c r="B206" s="138" t="s">
        <v>7380</v>
      </c>
      <c r="C206" s="139"/>
      <c r="D206" s="138" t="s">
        <v>7381</v>
      </c>
      <c r="E206" s="141" t="s">
        <v>206</v>
      </c>
      <c r="F206" s="141">
        <v>42</v>
      </c>
      <c r="G206" s="142">
        <v>-8.7155955235609444</v>
      </c>
      <c r="H206" s="143">
        <f t="shared" si="25"/>
        <v>0.23460031974564682</v>
      </c>
      <c r="I206" s="143">
        <f t="shared" si="24"/>
        <v>0.76539968025435323</v>
      </c>
      <c r="J206" s="143">
        <f t="shared" si="16"/>
        <v>0.56036916825514016</v>
      </c>
      <c r="K206" s="144">
        <f t="shared" si="31"/>
        <v>-2.0977216935851515</v>
      </c>
      <c r="L206" s="142">
        <v>28.747437728866132</v>
      </c>
      <c r="M206" s="142">
        <v>19.774685192836721</v>
      </c>
      <c r="N206" s="145" t="s">
        <v>7217</v>
      </c>
      <c r="O206" s="146" t="s">
        <v>7290</v>
      </c>
    </row>
    <row r="207" spans="1:16">
      <c r="A207" s="137" t="s">
        <v>847</v>
      </c>
      <c r="B207" s="138" t="s">
        <v>7382</v>
      </c>
      <c r="C207" s="139" t="s">
        <v>7220</v>
      </c>
      <c r="D207" s="138" t="s">
        <v>7383</v>
      </c>
      <c r="E207" s="141" t="s">
        <v>206</v>
      </c>
      <c r="F207" s="141">
        <v>50</v>
      </c>
      <c r="G207" s="142">
        <v>-8.26</v>
      </c>
      <c r="H207" s="143">
        <f t="shared" si="25"/>
        <v>0.26714285714285718</v>
      </c>
      <c r="I207" s="143">
        <f t="shared" si="24"/>
        <v>0.73285714285714287</v>
      </c>
      <c r="J207" s="143">
        <f t="shared" si="16"/>
        <v>0.64353420228216462</v>
      </c>
      <c r="K207" s="144">
        <v>-1.8</v>
      </c>
      <c r="L207" s="142">
        <v>29.15</v>
      </c>
      <c r="M207" s="142">
        <v>20.6</v>
      </c>
      <c r="N207" s="145" t="s">
        <v>7217</v>
      </c>
      <c r="O207" s="146" t="s">
        <v>7218</v>
      </c>
    </row>
    <row r="208" spans="1:16">
      <c r="A208" s="137" t="s">
        <v>847</v>
      </c>
      <c r="B208" s="138" t="s">
        <v>7382</v>
      </c>
      <c r="C208" s="139" t="s">
        <v>7221</v>
      </c>
      <c r="D208" s="138" t="s">
        <v>7383</v>
      </c>
      <c r="E208" s="141" t="s">
        <v>206</v>
      </c>
      <c r="F208" s="141">
        <v>50</v>
      </c>
      <c r="G208" s="142">
        <v>-9.02</v>
      </c>
      <c r="H208" s="143">
        <f t="shared" si="25"/>
        <v>0.21285714285714288</v>
      </c>
      <c r="I208" s="143">
        <f t="shared" si="24"/>
        <v>0.78714285714285714</v>
      </c>
      <c r="J208" s="143">
        <f t="shared" si="16"/>
        <v>0.5039809454822255</v>
      </c>
      <c r="K208" s="144">
        <f>(L208-30.91)/1.03091</f>
        <v>0.29100503438709557</v>
      </c>
      <c r="L208" s="142">
        <v>31.21</v>
      </c>
      <c r="M208" s="142">
        <v>21.08</v>
      </c>
      <c r="N208" s="145" t="s">
        <v>7217</v>
      </c>
      <c r="O208" s="146" t="s">
        <v>7218</v>
      </c>
    </row>
    <row r="209" spans="1:15">
      <c r="A209" s="137" t="s">
        <v>847</v>
      </c>
      <c r="B209" s="138" t="s">
        <v>7384</v>
      </c>
      <c r="C209" s="139" t="s">
        <v>7221</v>
      </c>
      <c r="D209" s="138" t="s">
        <v>7383</v>
      </c>
      <c r="E209" s="141" t="s">
        <v>206</v>
      </c>
      <c r="F209" s="141">
        <v>50</v>
      </c>
      <c r="G209" s="172">
        <v>-8.9</v>
      </c>
      <c r="H209" s="143">
        <f t="shared" si="25"/>
        <v>0.22142857142857139</v>
      </c>
      <c r="I209" s="143">
        <f t="shared" ref="I209:I257" si="32">1-H209</f>
        <v>0.77857142857142858</v>
      </c>
      <c r="J209" s="143">
        <f t="shared" si="16"/>
        <v>0.52624201837720008</v>
      </c>
      <c r="K209" s="172">
        <v>-0.5</v>
      </c>
      <c r="L209" s="142">
        <f>(1.0391*K209)+30.91</f>
        <v>30.390450000000001</v>
      </c>
      <c r="M209" s="142">
        <f>(0.974*L209)-9.117</f>
        <v>20.483298300000001</v>
      </c>
      <c r="N209" s="145" t="s">
        <v>7217</v>
      </c>
      <c r="O209" s="146" t="s">
        <v>7385</v>
      </c>
    </row>
    <row r="210" spans="1:15">
      <c r="A210" s="137" t="s">
        <v>847</v>
      </c>
      <c r="B210" s="138" t="s">
        <v>7386</v>
      </c>
      <c r="C210" s="139" t="s">
        <v>7221</v>
      </c>
      <c r="D210" s="138" t="s">
        <v>7387</v>
      </c>
      <c r="E210" s="141" t="s">
        <v>206</v>
      </c>
      <c r="F210" s="141">
        <v>85</v>
      </c>
      <c r="G210" s="142">
        <v>-10.199999999999999</v>
      </c>
      <c r="H210" s="143">
        <f>(G210+12)/14</f>
        <v>0.12857142857142861</v>
      </c>
      <c r="I210" s="143">
        <f>1-H210</f>
        <v>0.87142857142857144</v>
      </c>
      <c r="J210" s="143">
        <f t="shared" si="16"/>
        <v>0.28879537085744356</v>
      </c>
      <c r="K210" s="144">
        <v>-2.2999999999999998</v>
      </c>
      <c r="L210" s="142">
        <f>(1.0391*K210)+30.91</f>
        <v>28.52007</v>
      </c>
      <c r="M210" s="142">
        <f>(0.974*L210)-9.117</f>
        <v>18.66154818</v>
      </c>
      <c r="N210" s="145" t="s">
        <v>7217</v>
      </c>
      <c r="O210" s="146" t="s">
        <v>7388</v>
      </c>
    </row>
    <row r="211" spans="1:15">
      <c r="A211" s="137" t="s">
        <v>847</v>
      </c>
      <c r="B211" s="138" t="s">
        <v>7389</v>
      </c>
      <c r="C211" s="139" t="s">
        <v>7221</v>
      </c>
      <c r="D211" s="138" t="s">
        <v>7387</v>
      </c>
      <c r="E211" s="141" t="s">
        <v>206</v>
      </c>
      <c r="F211" s="141">
        <v>85</v>
      </c>
      <c r="G211" s="142">
        <v>-11.5</v>
      </c>
      <c r="H211" s="143">
        <f>(G211+12)/14</f>
        <v>3.5714285714285712E-2</v>
      </c>
      <c r="I211" s="143">
        <f t="shared" ref="I211:I219" si="33">1-H211</f>
        <v>0.9642857142857143</v>
      </c>
      <c r="J211" s="143">
        <f t="shared" si="16"/>
        <v>7.3972602739725835E-2</v>
      </c>
      <c r="K211" s="144">
        <v>-1.6</v>
      </c>
      <c r="L211" s="142">
        <f>(1.0391*K211)+30.91</f>
        <v>29.247440000000001</v>
      </c>
      <c r="M211" s="142">
        <f>(0.974*L211)-9.117</f>
        <v>19.37000656</v>
      </c>
      <c r="N211" s="145" t="s">
        <v>7217</v>
      </c>
      <c r="O211" s="146" t="s">
        <v>7388</v>
      </c>
    </row>
    <row r="212" spans="1:15" s="81" customFormat="1">
      <c r="A212" s="151" t="s">
        <v>847</v>
      </c>
      <c r="B212" s="164" t="s">
        <v>58</v>
      </c>
      <c r="C212" s="152" t="s">
        <v>7221</v>
      </c>
      <c r="D212" s="164" t="s">
        <v>7390</v>
      </c>
      <c r="E212" s="165" t="s">
        <v>206</v>
      </c>
      <c r="F212" s="154">
        <v>124</v>
      </c>
      <c r="G212" s="155">
        <v>-12.94</v>
      </c>
      <c r="H212" s="156">
        <v>0</v>
      </c>
      <c r="I212" s="156">
        <f t="shared" si="33"/>
        <v>1</v>
      </c>
      <c r="J212" s="156">
        <f t="shared" si="16"/>
        <v>0</v>
      </c>
      <c r="K212" s="166">
        <v>-3.3273750873336256</v>
      </c>
      <c r="L212" s="155">
        <f>(1.0391*K212)+30.91</f>
        <v>27.452524546751629</v>
      </c>
      <c r="M212" s="155">
        <f>(0.974*L212)-9.117</f>
        <v>17.621758908536087</v>
      </c>
      <c r="N212" s="158" t="s">
        <v>7223</v>
      </c>
      <c r="O212" s="167" t="s">
        <v>7449</v>
      </c>
    </row>
    <row r="213" spans="1:15" s="81" customFormat="1">
      <c r="A213" s="151" t="s">
        <v>847</v>
      </c>
      <c r="B213" s="164" t="s">
        <v>59</v>
      </c>
      <c r="C213" s="152" t="s">
        <v>7221</v>
      </c>
      <c r="D213" s="164" t="s">
        <v>7391</v>
      </c>
      <c r="E213" s="165" t="s">
        <v>206</v>
      </c>
      <c r="F213" s="154">
        <v>1261</v>
      </c>
      <c r="G213" s="155">
        <v>-11.12</v>
      </c>
      <c r="H213" s="156">
        <f>(G213+12)/14</f>
        <v>6.2857142857142917E-2</v>
      </c>
      <c r="I213" s="156">
        <f t="shared" si="33"/>
        <v>0.93714285714285706</v>
      </c>
      <c r="J213" s="156">
        <f t="shared" si="16"/>
        <v>0.13354554539734242</v>
      </c>
      <c r="K213" s="166">
        <v>-3.5</v>
      </c>
      <c r="L213" s="155">
        <f>(1.0391*K213)+30.91</f>
        <v>27.273150000000001</v>
      </c>
      <c r="M213" s="155">
        <v>18.2</v>
      </c>
      <c r="N213" s="158" t="s">
        <v>7376</v>
      </c>
      <c r="O213" s="167" t="s">
        <v>222</v>
      </c>
    </row>
    <row r="214" spans="1:15" s="81" customFormat="1">
      <c r="A214" s="151" t="s">
        <v>847</v>
      </c>
      <c r="B214" s="164" t="s">
        <v>61</v>
      </c>
      <c r="C214" s="152" t="s">
        <v>7221</v>
      </c>
      <c r="D214" s="164" t="s">
        <v>7391</v>
      </c>
      <c r="E214" s="165" t="s">
        <v>206</v>
      </c>
      <c r="F214" s="154">
        <v>1261</v>
      </c>
      <c r="G214" s="155">
        <v>-12.5</v>
      </c>
      <c r="H214" s="156">
        <v>0</v>
      </c>
      <c r="I214" s="156">
        <f t="shared" si="33"/>
        <v>1</v>
      </c>
      <c r="J214" s="156">
        <f t="shared" si="16"/>
        <v>0</v>
      </c>
      <c r="K214" s="166">
        <v>-4.7</v>
      </c>
      <c r="L214" s="155">
        <v>26.06</v>
      </c>
      <c r="M214" s="155">
        <v>17.03</v>
      </c>
      <c r="N214" s="158" t="s">
        <v>7223</v>
      </c>
      <c r="O214" s="167" t="s">
        <v>222</v>
      </c>
    </row>
    <row r="215" spans="1:15" s="81" customFormat="1">
      <c r="A215" s="151" t="s">
        <v>847</v>
      </c>
      <c r="B215" s="164" t="s">
        <v>62</v>
      </c>
      <c r="C215" s="152" t="s">
        <v>7221</v>
      </c>
      <c r="D215" s="164" t="s">
        <v>7391</v>
      </c>
      <c r="E215" s="165" t="s">
        <v>206</v>
      </c>
      <c r="F215" s="154">
        <v>1261</v>
      </c>
      <c r="G215" s="155">
        <v>-11.42</v>
      </c>
      <c r="H215" s="156">
        <f>(G215+12)/14</f>
        <v>4.1428571428571433E-2</v>
      </c>
      <c r="I215" s="156">
        <f t="shared" si="33"/>
        <v>0.95857142857142852</v>
      </c>
      <c r="J215" s="156">
        <f t="shared" si="16"/>
        <v>8.6276996200247424E-2</v>
      </c>
      <c r="K215" s="166">
        <v>-4.2</v>
      </c>
      <c r="L215" s="155">
        <v>26.62</v>
      </c>
      <c r="M215" s="155">
        <v>17.579999999999998</v>
      </c>
      <c r="N215" s="158" t="s">
        <v>7223</v>
      </c>
      <c r="O215" s="167" t="s">
        <v>222</v>
      </c>
    </row>
    <row r="216" spans="1:15" s="81" customFormat="1">
      <c r="A216" s="151" t="s">
        <v>847</v>
      </c>
      <c r="B216" s="164" t="s">
        <v>63</v>
      </c>
      <c r="C216" s="152" t="s">
        <v>7221</v>
      </c>
      <c r="D216" s="164" t="s">
        <v>7391</v>
      </c>
      <c r="E216" s="165" t="s">
        <v>206</v>
      </c>
      <c r="F216" s="154">
        <v>1261</v>
      </c>
      <c r="G216" s="155">
        <v>-12</v>
      </c>
      <c r="H216" s="156">
        <f>(G216+12)/14</f>
        <v>0</v>
      </c>
      <c r="I216" s="156">
        <f t="shared" si="33"/>
        <v>1</v>
      </c>
      <c r="J216" s="156">
        <f t="shared" si="16"/>
        <v>0</v>
      </c>
      <c r="K216" s="166">
        <v>-3.9</v>
      </c>
      <c r="L216" s="155">
        <v>26.88</v>
      </c>
      <c r="M216" s="155">
        <v>17.84</v>
      </c>
      <c r="N216" s="158" t="s">
        <v>7223</v>
      </c>
      <c r="O216" s="167" t="s">
        <v>222</v>
      </c>
    </row>
    <row r="217" spans="1:15" s="81" customFormat="1">
      <c r="A217" s="151" t="s">
        <v>847</v>
      </c>
      <c r="B217" s="164" t="s">
        <v>64</v>
      </c>
      <c r="C217" s="152" t="s">
        <v>7221</v>
      </c>
      <c r="D217" s="164" t="s">
        <v>7391</v>
      </c>
      <c r="E217" s="165" t="s">
        <v>206</v>
      </c>
      <c r="F217" s="154">
        <v>1261</v>
      </c>
      <c r="G217" s="155">
        <v>-13.58</v>
      </c>
      <c r="H217" s="156">
        <v>0</v>
      </c>
      <c r="I217" s="156">
        <f t="shared" si="33"/>
        <v>1</v>
      </c>
      <c r="J217" s="156">
        <f t="shared" si="16"/>
        <v>0</v>
      </c>
      <c r="K217" s="166">
        <v>-3.9</v>
      </c>
      <c r="L217" s="155">
        <v>26.83</v>
      </c>
      <c r="M217" s="155">
        <v>18.739999999999998</v>
      </c>
      <c r="N217" s="158" t="s">
        <v>7223</v>
      </c>
      <c r="O217" s="167" t="s">
        <v>222</v>
      </c>
    </row>
    <row r="218" spans="1:15">
      <c r="A218" s="137" t="s">
        <v>847</v>
      </c>
      <c r="B218" s="138" t="s">
        <v>7392</v>
      </c>
      <c r="C218" s="139" t="s">
        <v>7220</v>
      </c>
      <c r="D218" s="138" t="s">
        <v>7393</v>
      </c>
      <c r="E218" s="141" t="s">
        <v>7394</v>
      </c>
      <c r="F218" s="141">
        <v>75</v>
      </c>
      <c r="G218" s="142">
        <v>-9.56</v>
      </c>
      <c r="H218" s="143">
        <f>(G218+12)/14</f>
        <v>0.17428571428571424</v>
      </c>
      <c r="I218" s="143">
        <f t="shared" si="33"/>
        <v>0.82571428571428573</v>
      </c>
      <c r="J218" s="143">
        <f t="shared" si="16"/>
        <v>0.40414020769812709</v>
      </c>
      <c r="K218" s="144">
        <f t="shared" ref="K218:K226" si="34">(L218-30.91)/1.03091</f>
        <v>1.7945310453870831</v>
      </c>
      <c r="L218" s="142">
        <v>32.76</v>
      </c>
      <c r="M218" s="142">
        <f>L218-8.7</f>
        <v>24.06</v>
      </c>
      <c r="N218" s="145" t="s">
        <v>7217</v>
      </c>
      <c r="O218" s="146" t="s">
        <v>7218</v>
      </c>
    </row>
    <row r="219" spans="1:15">
      <c r="A219" s="137" t="s">
        <v>847</v>
      </c>
      <c r="B219" s="138" t="s">
        <v>7395</v>
      </c>
      <c r="C219" s="139"/>
      <c r="D219" s="138" t="s">
        <v>7396</v>
      </c>
      <c r="E219" s="141" t="s">
        <v>7394</v>
      </c>
      <c r="F219" s="141">
        <v>15</v>
      </c>
      <c r="G219" s="142">
        <v>-7.6528780969095687</v>
      </c>
      <c r="H219" s="143">
        <f>(G219+12)/14</f>
        <v>0.31050870736360225</v>
      </c>
      <c r="I219" s="143">
        <f t="shared" si="33"/>
        <v>0.68949129263639775</v>
      </c>
      <c r="J219" s="143">
        <f t="shared" si="16"/>
        <v>0.74882072655529952</v>
      </c>
      <c r="K219" s="144">
        <f t="shared" si="34"/>
        <v>-1.06121965255136</v>
      </c>
      <c r="L219" s="142">
        <v>29.815978047988278</v>
      </c>
      <c r="M219" s="142">
        <v>22.878588392077774</v>
      </c>
      <c r="N219" s="138" t="s">
        <v>7332</v>
      </c>
      <c r="O219" s="146" t="s">
        <v>7290</v>
      </c>
    </row>
    <row r="220" spans="1:15">
      <c r="A220" s="137" t="s">
        <v>847</v>
      </c>
      <c r="B220" s="138" t="s">
        <v>7397</v>
      </c>
      <c r="C220" s="139" t="s">
        <v>7214</v>
      </c>
      <c r="D220" s="138" t="s">
        <v>7398</v>
      </c>
      <c r="E220" s="141" t="s">
        <v>216</v>
      </c>
      <c r="F220" s="141">
        <v>100</v>
      </c>
      <c r="G220" s="142">
        <v>-12.11</v>
      </c>
      <c r="H220" s="143">
        <v>0</v>
      </c>
      <c r="I220" s="143">
        <f t="shared" si="32"/>
        <v>1</v>
      </c>
      <c r="J220" s="143">
        <f t="shared" si="16"/>
        <v>0</v>
      </c>
      <c r="K220" s="144">
        <f t="shared" si="34"/>
        <v>2.211638261341919</v>
      </c>
      <c r="L220" s="142">
        <v>33.19</v>
      </c>
      <c r="M220" s="142">
        <f>L220-8.7</f>
        <v>24.49</v>
      </c>
      <c r="N220" s="145" t="s">
        <v>7217</v>
      </c>
      <c r="O220" s="146" t="s">
        <v>7218</v>
      </c>
    </row>
    <row r="221" spans="1:15">
      <c r="A221" s="137" t="s">
        <v>847</v>
      </c>
      <c r="B221" s="138" t="s">
        <v>7397</v>
      </c>
      <c r="C221" s="139" t="s">
        <v>7214</v>
      </c>
      <c r="D221" s="138" t="s">
        <v>7398</v>
      </c>
      <c r="E221" s="141" t="s">
        <v>216</v>
      </c>
      <c r="F221" s="141">
        <v>100</v>
      </c>
      <c r="G221" s="142">
        <v>-11.95</v>
      </c>
      <c r="H221" s="143">
        <f t="shared" si="25"/>
        <v>3.5714285714286221E-3</v>
      </c>
      <c r="I221" s="143">
        <f t="shared" si="32"/>
        <v>0.99642857142857133</v>
      </c>
      <c r="J221" s="143">
        <f t="shared" si="16"/>
        <v>7.1683666915034472E-3</v>
      </c>
      <c r="K221" s="144">
        <f t="shared" si="34"/>
        <v>-8.7301510316128331E-2</v>
      </c>
      <c r="L221" s="142">
        <v>30.82</v>
      </c>
      <c r="M221" s="142">
        <f>L221-8.7</f>
        <v>22.12</v>
      </c>
      <c r="N221" s="145" t="s">
        <v>7217</v>
      </c>
      <c r="O221" s="146" t="s">
        <v>7218</v>
      </c>
    </row>
    <row r="222" spans="1:15">
      <c r="A222" s="137" t="s">
        <v>847</v>
      </c>
      <c r="B222" s="138" t="s">
        <v>7399</v>
      </c>
      <c r="C222" s="139" t="s">
        <v>7221</v>
      </c>
      <c r="D222" s="138" t="s">
        <v>7400</v>
      </c>
      <c r="E222" s="141" t="s">
        <v>216</v>
      </c>
      <c r="F222" s="141">
        <v>100</v>
      </c>
      <c r="G222" s="142">
        <v>-10.42</v>
      </c>
      <c r="H222" s="143">
        <f t="shared" si="25"/>
        <v>0.11285714285714286</v>
      </c>
      <c r="I222" s="143">
        <f t="shared" si="32"/>
        <v>0.88714285714285712</v>
      </c>
      <c r="J222" s="143">
        <f t="shared" si="16"/>
        <v>0.25037638881091739</v>
      </c>
      <c r="K222" s="144">
        <f t="shared" si="34"/>
        <v>-1.668428863819343</v>
      </c>
      <c r="L222" s="142">
        <v>29.19</v>
      </c>
      <c r="M222" s="142">
        <v>20.61</v>
      </c>
      <c r="N222" s="145" t="s">
        <v>7217</v>
      </c>
      <c r="O222" s="146" t="s">
        <v>7218</v>
      </c>
    </row>
    <row r="223" spans="1:15">
      <c r="A223" s="137" t="s">
        <v>847</v>
      </c>
      <c r="B223" s="138" t="s">
        <v>7399</v>
      </c>
      <c r="C223" s="139" t="s">
        <v>7221</v>
      </c>
      <c r="D223" s="138" t="s">
        <v>7400</v>
      </c>
      <c r="E223" s="141" t="s">
        <v>216</v>
      </c>
      <c r="F223" s="141">
        <v>100</v>
      </c>
      <c r="G223" s="142">
        <v>-10.53</v>
      </c>
      <c r="H223" s="143">
        <f t="shared" si="25"/>
        <v>0.10500000000000005</v>
      </c>
      <c r="I223" s="143">
        <f t="shared" si="32"/>
        <v>0.89499999999999991</v>
      </c>
      <c r="J223" s="143">
        <f t="shared" si="16"/>
        <v>0.2314512653161751</v>
      </c>
      <c r="K223" s="144">
        <f t="shared" si="34"/>
        <v>-1.9400335625806326</v>
      </c>
      <c r="L223" s="142">
        <v>28.91</v>
      </c>
      <c r="M223" s="142">
        <v>20.47</v>
      </c>
      <c r="N223" s="145" t="s">
        <v>7217</v>
      </c>
      <c r="O223" s="146" t="s">
        <v>7218</v>
      </c>
    </row>
    <row r="224" spans="1:15">
      <c r="A224" s="137" t="s">
        <v>847</v>
      </c>
      <c r="B224" s="138" t="s">
        <v>7399</v>
      </c>
      <c r="C224" s="139" t="s">
        <v>7214</v>
      </c>
      <c r="D224" s="138" t="s">
        <v>7400</v>
      </c>
      <c r="E224" s="141" t="s">
        <v>216</v>
      </c>
      <c r="F224" s="141">
        <v>100</v>
      </c>
      <c r="G224" s="142">
        <v>-10.83</v>
      </c>
      <c r="H224" s="143">
        <f t="shared" si="25"/>
        <v>8.357142857142856E-2</v>
      </c>
      <c r="I224" s="143">
        <f t="shared" si="32"/>
        <v>0.91642857142857148</v>
      </c>
      <c r="J224" s="143">
        <f t="shared" si="16"/>
        <v>0.1808808165911342</v>
      </c>
      <c r="K224" s="144">
        <f t="shared" si="34"/>
        <v>-1.2707219834903132</v>
      </c>
      <c r="L224" s="142">
        <v>29.6</v>
      </c>
      <c r="M224" s="142">
        <v>19.66</v>
      </c>
      <c r="N224" s="145" t="s">
        <v>7217</v>
      </c>
      <c r="O224" s="146" t="s">
        <v>7218</v>
      </c>
    </row>
    <row r="225" spans="1:15">
      <c r="A225" s="137" t="s">
        <v>847</v>
      </c>
      <c r="B225" s="138" t="s">
        <v>7399</v>
      </c>
      <c r="C225" s="139" t="s">
        <v>7214</v>
      </c>
      <c r="D225" s="138" t="s">
        <v>7400</v>
      </c>
      <c r="E225" s="141" t="s">
        <v>216</v>
      </c>
      <c r="F225" s="141">
        <v>100</v>
      </c>
      <c r="G225" s="142">
        <v>-9.69</v>
      </c>
      <c r="H225" s="143">
        <f t="shared" si="25"/>
        <v>0.16500000000000004</v>
      </c>
      <c r="I225" s="143">
        <f t="shared" si="32"/>
        <v>0.83499999999999996</v>
      </c>
      <c r="J225" s="143">
        <f t="shared" si="16"/>
        <v>0.38035751259576234</v>
      </c>
      <c r="K225" s="144">
        <f t="shared" si="34"/>
        <v>-1.9303333947677279</v>
      </c>
      <c r="L225" s="142">
        <v>28.92</v>
      </c>
      <c r="M225" s="142">
        <v>19.079999999999998</v>
      </c>
      <c r="N225" s="145" t="s">
        <v>7217</v>
      </c>
      <c r="O225" s="146" t="s">
        <v>7218</v>
      </c>
    </row>
    <row r="226" spans="1:15">
      <c r="A226" s="137" t="s">
        <v>847</v>
      </c>
      <c r="B226" s="138" t="s">
        <v>7399</v>
      </c>
      <c r="C226" s="139" t="s">
        <v>7214</v>
      </c>
      <c r="D226" s="138" t="s">
        <v>7400</v>
      </c>
      <c r="E226" s="141" t="s">
        <v>216</v>
      </c>
      <c r="F226" s="141">
        <v>100</v>
      </c>
      <c r="G226" s="142">
        <v>-9.69</v>
      </c>
      <c r="H226" s="143">
        <f t="shared" si="25"/>
        <v>0.16500000000000004</v>
      </c>
      <c r="I226" s="143">
        <f t="shared" si="32"/>
        <v>0.83499999999999996</v>
      </c>
      <c r="J226" s="143">
        <f t="shared" si="16"/>
        <v>0.38035751259576234</v>
      </c>
      <c r="K226" s="144">
        <f t="shared" si="34"/>
        <v>-2.5802446382322417</v>
      </c>
      <c r="L226" s="142">
        <v>28.25</v>
      </c>
      <c r="M226" s="142">
        <f>L226-8.7</f>
        <v>19.55</v>
      </c>
      <c r="N226" s="145" t="s">
        <v>7217</v>
      </c>
      <c r="O226" s="146" t="s">
        <v>7218</v>
      </c>
    </row>
    <row r="227" spans="1:15">
      <c r="A227" s="173" t="s">
        <v>847</v>
      </c>
      <c r="B227" s="174" t="s">
        <v>65</v>
      </c>
      <c r="C227" s="175" t="s">
        <v>7221</v>
      </c>
      <c r="D227" s="174" t="s">
        <v>7401</v>
      </c>
      <c r="E227" s="176" t="s">
        <v>216</v>
      </c>
      <c r="F227" s="177">
        <v>60</v>
      </c>
      <c r="G227" s="178">
        <v>-12.9</v>
      </c>
      <c r="H227" s="179">
        <v>0</v>
      </c>
      <c r="I227" s="179">
        <f t="shared" si="32"/>
        <v>1</v>
      </c>
      <c r="J227" s="179">
        <f t="shared" ref="J227:J257" si="35">(1/((H227^2)+(I227^2)))-1</f>
        <v>0</v>
      </c>
      <c r="K227" s="180">
        <v>-5.2</v>
      </c>
      <c r="L227" s="178">
        <f>(1.0391*K227)+30.91</f>
        <v>25.506679999999999</v>
      </c>
      <c r="M227" s="178">
        <v>16.52</v>
      </c>
      <c r="N227" s="181" t="s">
        <v>7223</v>
      </c>
      <c r="O227" s="182" t="s">
        <v>222</v>
      </c>
    </row>
    <row r="228" spans="1:15">
      <c r="A228" s="173" t="s">
        <v>847</v>
      </c>
      <c r="B228" s="174" t="s">
        <v>67</v>
      </c>
      <c r="C228" s="175" t="s">
        <v>7221</v>
      </c>
      <c r="D228" s="174" t="s">
        <v>7401</v>
      </c>
      <c r="E228" s="176" t="s">
        <v>216</v>
      </c>
      <c r="F228" s="177">
        <v>60</v>
      </c>
      <c r="G228" s="178">
        <v>-13.84</v>
      </c>
      <c r="H228" s="179">
        <v>0</v>
      </c>
      <c r="I228" s="179">
        <f t="shared" si="32"/>
        <v>1</v>
      </c>
      <c r="J228" s="179">
        <f t="shared" si="35"/>
        <v>0</v>
      </c>
      <c r="K228" s="180">
        <v>-4.9000000000000004</v>
      </c>
      <c r="L228" s="178">
        <f>(1.0391*K228)+30.91</f>
        <v>25.81841</v>
      </c>
      <c r="M228" s="178">
        <v>16.82</v>
      </c>
      <c r="N228" s="181" t="s">
        <v>7402</v>
      </c>
      <c r="O228" s="182" t="s">
        <v>222</v>
      </c>
    </row>
    <row r="229" spans="1:15">
      <c r="A229" s="173" t="s">
        <v>847</v>
      </c>
      <c r="B229" s="174" t="s">
        <v>68</v>
      </c>
      <c r="C229" s="175" t="s">
        <v>7221</v>
      </c>
      <c r="D229" s="174" t="s">
        <v>7403</v>
      </c>
      <c r="E229" s="176" t="s">
        <v>217</v>
      </c>
      <c r="F229" s="177">
        <v>30</v>
      </c>
      <c r="G229" s="178">
        <v>-12.9</v>
      </c>
      <c r="H229" s="179">
        <v>0</v>
      </c>
      <c r="I229" s="179">
        <f t="shared" si="32"/>
        <v>1</v>
      </c>
      <c r="J229" s="179">
        <f t="shared" si="35"/>
        <v>0</v>
      </c>
      <c r="K229" s="180">
        <v>-5</v>
      </c>
      <c r="L229" s="178">
        <v>25.79</v>
      </c>
      <c r="M229" s="178">
        <v>16.489999999999998</v>
      </c>
      <c r="N229" s="181" t="s">
        <v>7223</v>
      </c>
      <c r="O229" s="182" t="s">
        <v>222</v>
      </c>
    </row>
    <row r="230" spans="1:15">
      <c r="A230" s="173" t="s">
        <v>847</v>
      </c>
      <c r="B230" s="174" t="s">
        <v>68</v>
      </c>
      <c r="C230" s="175" t="s">
        <v>7221</v>
      </c>
      <c r="D230" s="174" t="s">
        <v>7403</v>
      </c>
      <c r="E230" s="176" t="s">
        <v>217</v>
      </c>
      <c r="F230" s="177">
        <v>30</v>
      </c>
      <c r="G230" s="178">
        <v>-13.45</v>
      </c>
      <c r="H230" s="179">
        <v>0</v>
      </c>
      <c r="I230" s="179">
        <f t="shared" si="32"/>
        <v>1</v>
      </c>
      <c r="J230" s="179">
        <f t="shared" si="35"/>
        <v>0</v>
      </c>
      <c r="K230" s="180">
        <v>-5.4</v>
      </c>
      <c r="L230" s="178">
        <f>(1.0391*K230)+30.91</f>
        <v>25.298860000000001</v>
      </c>
      <c r="M230" s="178">
        <v>16.34</v>
      </c>
      <c r="N230" s="181" t="s">
        <v>7223</v>
      </c>
      <c r="O230" s="182" t="s">
        <v>222</v>
      </c>
    </row>
    <row r="231" spans="1:15">
      <c r="A231" s="173" t="s">
        <v>847</v>
      </c>
      <c r="B231" s="174" t="s">
        <v>71</v>
      </c>
      <c r="C231" s="175" t="s">
        <v>7221</v>
      </c>
      <c r="D231" s="174" t="s">
        <v>7404</v>
      </c>
      <c r="E231" s="176" t="s">
        <v>685</v>
      </c>
      <c r="F231" s="177">
        <v>50</v>
      </c>
      <c r="G231" s="178">
        <v>-12.05</v>
      </c>
      <c r="H231" s="179">
        <f>(G231+12)/14</f>
        <v>-3.5714285714286221E-3</v>
      </c>
      <c r="I231" s="179">
        <f t="shared" si="32"/>
        <v>1.0035714285714286</v>
      </c>
      <c r="J231" s="179">
        <v>0</v>
      </c>
      <c r="K231" s="180">
        <v>-6.2</v>
      </c>
      <c r="L231" s="178">
        <f>(1.0391*K231)+30.91</f>
        <v>24.467580000000002</v>
      </c>
      <c r="M231" s="178">
        <v>16.62</v>
      </c>
      <c r="N231" s="181" t="s">
        <v>7223</v>
      </c>
      <c r="O231" s="182" t="s">
        <v>223</v>
      </c>
    </row>
    <row r="232" spans="1:15">
      <c r="A232" s="173" t="s">
        <v>847</v>
      </c>
      <c r="B232" s="174" t="s">
        <v>73</v>
      </c>
      <c r="C232" s="175" t="s">
        <v>7221</v>
      </c>
      <c r="D232" s="174" t="s">
        <v>7405</v>
      </c>
      <c r="E232" s="176" t="s">
        <v>217</v>
      </c>
      <c r="F232" s="177">
        <v>10</v>
      </c>
      <c r="G232" s="178">
        <v>-11.71</v>
      </c>
      <c r="H232" s="179">
        <f>(G232+12)/14</f>
        <v>2.0714285714285654E-2</v>
      </c>
      <c r="I232" s="179">
        <f t="shared" si="32"/>
        <v>0.97928571428571431</v>
      </c>
      <c r="J232" s="179">
        <f t="shared" si="35"/>
        <v>4.2285967108432798E-2</v>
      </c>
      <c r="K232" s="180">
        <v>-3.83</v>
      </c>
      <c r="L232" s="178">
        <v>27</v>
      </c>
      <c r="M232" s="178">
        <v>17.899999999999999</v>
      </c>
      <c r="N232" s="181" t="s">
        <v>7223</v>
      </c>
      <c r="O232" s="182" t="s">
        <v>222</v>
      </c>
    </row>
    <row r="233" spans="1:15">
      <c r="A233" s="173" t="s">
        <v>847</v>
      </c>
      <c r="B233" s="174" t="s">
        <v>75</v>
      </c>
      <c r="C233" s="175" t="s">
        <v>7221</v>
      </c>
      <c r="D233" s="174" t="s">
        <v>7406</v>
      </c>
      <c r="E233" s="176" t="s">
        <v>218</v>
      </c>
      <c r="F233" s="177">
        <v>90</v>
      </c>
      <c r="G233" s="178">
        <v>-14.41</v>
      </c>
      <c r="H233" s="179">
        <v>0</v>
      </c>
      <c r="I233" s="179">
        <f t="shared" si="32"/>
        <v>1</v>
      </c>
      <c r="J233" s="179">
        <f t="shared" si="35"/>
        <v>0</v>
      </c>
      <c r="K233" s="180">
        <v>-5.5</v>
      </c>
      <c r="L233" s="178">
        <v>25.27</v>
      </c>
      <c r="M233" s="178">
        <v>17.079999999999998</v>
      </c>
      <c r="N233" s="181" t="s">
        <v>7223</v>
      </c>
      <c r="O233" s="182" t="s">
        <v>222</v>
      </c>
    </row>
    <row r="234" spans="1:15">
      <c r="A234" s="173" t="s">
        <v>847</v>
      </c>
      <c r="B234" s="174" t="s">
        <v>77</v>
      </c>
      <c r="C234" s="175" t="s">
        <v>7221</v>
      </c>
      <c r="D234" s="174" t="s">
        <v>7407</v>
      </c>
      <c r="E234" s="176" t="s">
        <v>218</v>
      </c>
      <c r="F234" s="177">
        <v>150</v>
      </c>
      <c r="G234" s="178">
        <v>-15.23</v>
      </c>
      <c r="H234" s="179">
        <v>0</v>
      </c>
      <c r="I234" s="179">
        <f t="shared" si="32"/>
        <v>1</v>
      </c>
      <c r="J234" s="179">
        <f t="shared" si="35"/>
        <v>0</v>
      </c>
      <c r="K234" s="180">
        <v>-5.37</v>
      </c>
      <c r="L234" s="178">
        <v>25.38</v>
      </c>
      <c r="M234" s="178">
        <v>16.690000000000001</v>
      </c>
      <c r="N234" s="181" t="s">
        <v>7223</v>
      </c>
      <c r="O234" s="182" t="s">
        <v>222</v>
      </c>
    </row>
    <row r="235" spans="1:15">
      <c r="A235" s="173" t="s">
        <v>847</v>
      </c>
      <c r="B235" s="174" t="s">
        <v>79</v>
      </c>
      <c r="C235" s="175" t="s">
        <v>7221</v>
      </c>
      <c r="D235" s="174" t="s">
        <v>7407</v>
      </c>
      <c r="E235" s="176" t="s">
        <v>218</v>
      </c>
      <c r="F235" s="177">
        <v>150</v>
      </c>
      <c r="G235" s="178">
        <v>-14.73</v>
      </c>
      <c r="H235" s="179">
        <v>0</v>
      </c>
      <c r="I235" s="179">
        <f t="shared" si="32"/>
        <v>1</v>
      </c>
      <c r="J235" s="179">
        <f t="shared" si="35"/>
        <v>0</v>
      </c>
      <c r="K235" s="180">
        <v>-5.8</v>
      </c>
      <c r="L235" s="178">
        <f>(1.0391*K235)+30.91</f>
        <v>24.883220000000001</v>
      </c>
      <c r="M235" s="178">
        <v>15.58</v>
      </c>
      <c r="N235" s="181" t="s">
        <v>7402</v>
      </c>
      <c r="O235" s="182" t="s">
        <v>222</v>
      </c>
    </row>
    <row r="236" spans="1:15">
      <c r="A236" s="173" t="s">
        <v>847</v>
      </c>
      <c r="B236" s="174" t="s">
        <v>80</v>
      </c>
      <c r="C236" s="175" t="s">
        <v>7221</v>
      </c>
      <c r="D236" s="174" t="s">
        <v>7407</v>
      </c>
      <c r="E236" s="176" t="s">
        <v>218</v>
      </c>
      <c r="F236" s="177">
        <v>150</v>
      </c>
      <c r="G236" s="178">
        <v>-14.67</v>
      </c>
      <c r="H236" s="179">
        <v>0</v>
      </c>
      <c r="I236" s="179">
        <f t="shared" si="32"/>
        <v>1</v>
      </c>
      <c r="J236" s="179">
        <f t="shared" si="35"/>
        <v>0</v>
      </c>
      <c r="K236" s="180">
        <v>-6</v>
      </c>
      <c r="L236" s="178">
        <v>24.68</v>
      </c>
      <c r="M236" s="178">
        <v>15.26</v>
      </c>
      <c r="N236" s="181" t="s">
        <v>7402</v>
      </c>
      <c r="O236" s="182" t="s">
        <v>222</v>
      </c>
    </row>
    <row r="237" spans="1:15">
      <c r="A237" s="173" t="s">
        <v>847</v>
      </c>
      <c r="B237" s="174" t="s">
        <v>81</v>
      </c>
      <c r="C237" s="175" t="s">
        <v>7221</v>
      </c>
      <c r="D237" s="174" t="s">
        <v>7408</v>
      </c>
      <c r="E237" s="176" t="s">
        <v>218</v>
      </c>
      <c r="F237" s="177">
        <v>150</v>
      </c>
      <c r="G237" s="178">
        <v>-12.7</v>
      </c>
      <c r="H237" s="179">
        <v>0</v>
      </c>
      <c r="I237" s="179">
        <f t="shared" si="32"/>
        <v>1</v>
      </c>
      <c r="J237" s="179">
        <f t="shared" si="35"/>
        <v>0</v>
      </c>
      <c r="K237" s="180">
        <v>-5.2</v>
      </c>
      <c r="L237" s="178">
        <v>25.56</v>
      </c>
      <c r="M237" s="178">
        <v>16.84</v>
      </c>
      <c r="N237" s="181" t="s">
        <v>7223</v>
      </c>
      <c r="O237" s="182" t="s">
        <v>222</v>
      </c>
    </row>
    <row r="238" spans="1:15">
      <c r="A238" s="173" t="s">
        <v>847</v>
      </c>
      <c r="B238" s="174" t="s">
        <v>81</v>
      </c>
      <c r="C238" s="175" t="s">
        <v>7221</v>
      </c>
      <c r="D238" s="174" t="s">
        <v>7408</v>
      </c>
      <c r="E238" s="176" t="s">
        <v>218</v>
      </c>
      <c r="F238" s="177">
        <v>150</v>
      </c>
      <c r="G238" s="178">
        <v>-13.1</v>
      </c>
      <c r="H238" s="179">
        <v>0</v>
      </c>
      <c r="I238" s="179">
        <f t="shared" si="32"/>
        <v>1</v>
      </c>
      <c r="J238" s="179">
        <f t="shared" si="35"/>
        <v>0</v>
      </c>
      <c r="K238" s="180">
        <v>-4.5999999999999996</v>
      </c>
      <c r="L238" s="178">
        <v>26.16</v>
      </c>
      <c r="M238" s="178">
        <v>17.13</v>
      </c>
      <c r="N238" s="181" t="s">
        <v>7223</v>
      </c>
      <c r="O238" s="182" t="s">
        <v>222</v>
      </c>
    </row>
    <row r="239" spans="1:15">
      <c r="A239" s="173" t="s">
        <v>847</v>
      </c>
      <c r="B239" s="174" t="s">
        <v>83</v>
      </c>
      <c r="C239" s="175" t="s">
        <v>7221</v>
      </c>
      <c r="D239" s="174" t="s">
        <v>7409</v>
      </c>
      <c r="E239" s="176" t="s">
        <v>218</v>
      </c>
      <c r="F239" s="177">
        <v>100</v>
      </c>
      <c r="G239" s="178">
        <v>-13.9</v>
      </c>
      <c r="H239" s="179">
        <v>0</v>
      </c>
      <c r="I239" s="179">
        <f t="shared" si="32"/>
        <v>1</v>
      </c>
      <c r="J239" s="179">
        <f t="shared" si="35"/>
        <v>0</v>
      </c>
      <c r="K239" s="180">
        <v>-3.9</v>
      </c>
      <c r="L239" s="178">
        <f>(1.0391*K239)+30.91</f>
        <v>26.857510000000001</v>
      </c>
      <c r="M239" s="178">
        <v>17.84</v>
      </c>
      <c r="N239" s="181" t="s">
        <v>7223</v>
      </c>
      <c r="O239" s="182" t="s">
        <v>222</v>
      </c>
    </row>
    <row r="240" spans="1:15">
      <c r="A240" s="173" t="s">
        <v>847</v>
      </c>
      <c r="B240" s="174" t="s">
        <v>85</v>
      </c>
      <c r="C240" s="175" t="s">
        <v>7221</v>
      </c>
      <c r="D240" s="174" t="s">
        <v>7410</v>
      </c>
      <c r="E240" s="176" t="s">
        <v>218</v>
      </c>
      <c r="F240" s="177">
        <v>140</v>
      </c>
      <c r="G240" s="178">
        <v>-13.3</v>
      </c>
      <c r="H240" s="179">
        <v>0</v>
      </c>
      <c r="I240" s="179">
        <f t="shared" si="32"/>
        <v>1</v>
      </c>
      <c r="J240" s="179">
        <f t="shared" si="35"/>
        <v>0</v>
      </c>
      <c r="K240" s="180">
        <v>-5.1789891398837371</v>
      </c>
      <c r="L240" s="178">
        <f>(1.0391*K240)+30.91</f>
        <v>25.528512384746811</v>
      </c>
      <c r="M240" s="178">
        <f>(0.974*L240)-9.117</f>
        <v>15.747771062743393</v>
      </c>
      <c r="N240" s="181" t="s">
        <v>7223</v>
      </c>
      <c r="O240" s="182" t="s">
        <v>222</v>
      </c>
    </row>
    <row r="241" spans="1:15">
      <c r="A241" s="173" t="s">
        <v>847</v>
      </c>
      <c r="B241" s="174" t="s">
        <v>87</v>
      </c>
      <c r="C241" s="175" t="s">
        <v>7221</v>
      </c>
      <c r="D241" s="174" t="s">
        <v>7411</v>
      </c>
      <c r="E241" s="176" t="s">
        <v>218</v>
      </c>
      <c r="F241" s="177">
        <v>100</v>
      </c>
      <c r="G241" s="178">
        <v>-12.8</v>
      </c>
      <c r="H241" s="179">
        <v>0</v>
      </c>
      <c r="I241" s="179">
        <f t="shared" si="32"/>
        <v>1</v>
      </c>
      <c r="J241" s="179">
        <f t="shared" si="35"/>
        <v>0</v>
      </c>
      <c r="K241" s="180">
        <v>-4.0437594418896001</v>
      </c>
      <c r="L241" s="178">
        <f>(1.0391*K241)+30.91</f>
        <v>26.708129563932516</v>
      </c>
      <c r="M241" s="178">
        <f>(0.974*L241)-9.117</f>
        <v>16.896718195270271</v>
      </c>
      <c r="N241" s="181" t="s">
        <v>7402</v>
      </c>
      <c r="O241" s="182" t="s">
        <v>222</v>
      </c>
    </row>
    <row r="242" spans="1:15">
      <c r="A242" s="173" t="s">
        <v>847</v>
      </c>
      <c r="B242" s="174" t="s">
        <v>89</v>
      </c>
      <c r="C242" s="175" t="s">
        <v>7221</v>
      </c>
      <c r="D242" s="174" t="s">
        <v>7411</v>
      </c>
      <c r="E242" s="176" t="s">
        <v>218</v>
      </c>
      <c r="F242" s="177">
        <v>100</v>
      </c>
      <c r="G242" s="178">
        <v>-12.4</v>
      </c>
      <c r="H242" s="179">
        <v>0</v>
      </c>
      <c r="I242" s="179">
        <f t="shared" si="32"/>
        <v>1</v>
      </c>
      <c r="J242" s="179">
        <f t="shared" si="35"/>
        <v>0</v>
      </c>
      <c r="K242" s="180">
        <v>-4.8256681403123318</v>
      </c>
      <c r="L242" s="178">
        <f>(1.0391*K242)+30.91</f>
        <v>25.895648235401456</v>
      </c>
      <c r="M242" s="178">
        <f>(0.974*L242)-9.117</f>
        <v>16.105361381281018</v>
      </c>
      <c r="N242" s="181" t="s">
        <v>7223</v>
      </c>
      <c r="O242" s="182" t="s">
        <v>222</v>
      </c>
    </row>
    <row r="243" spans="1:15">
      <c r="A243" s="173" t="s">
        <v>847</v>
      </c>
      <c r="B243" s="174" t="s">
        <v>90</v>
      </c>
      <c r="C243" s="175" t="s">
        <v>7221</v>
      </c>
      <c r="D243" s="174" t="s">
        <v>7412</v>
      </c>
      <c r="E243" s="176" t="s">
        <v>218</v>
      </c>
      <c r="F243" s="177">
        <v>181</v>
      </c>
      <c r="G243" s="178">
        <v>-12.66</v>
      </c>
      <c r="H243" s="179">
        <v>0</v>
      </c>
      <c r="I243" s="179">
        <f t="shared" si="32"/>
        <v>1</v>
      </c>
      <c r="J243" s="179">
        <f t="shared" si="35"/>
        <v>0</v>
      </c>
      <c r="K243" s="180">
        <v>-5</v>
      </c>
      <c r="L243" s="178">
        <v>25.75</v>
      </c>
      <c r="M243" s="178">
        <v>16.739999999999998</v>
      </c>
      <c r="N243" s="181" t="s">
        <v>7402</v>
      </c>
      <c r="O243" s="182" t="s">
        <v>222</v>
      </c>
    </row>
    <row r="244" spans="1:15">
      <c r="A244" s="173" t="s">
        <v>847</v>
      </c>
      <c r="B244" s="174" t="s">
        <v>92</v>
      </c>
      <c r="C244" s="175" t="s">
        <v>7221</v>
      </c>
      <c r="D244" s="174" t="s">
        <v>7412</v>
      </c>
      <c r="E244" s="176" t="s">
        <v>218</v>
      </c>
      <c r="F244" s="177">
        <v>181</v>
      </c>
      <c r="G244" s="178">
        <v>-13.18</v>
      </c>
      <c r="H244" s="179">
        <v>0</v>
      </c>
      <c r="I244" s="179">
        <f t="shared" si="32"/>
        <v>1</v>
      </c>
      <c r="J244" s="179">
        <f t="shared" si="35"/>
        <v>0</v>
      </c>
      <c r="K244" s="180">
        <v>-6.2</v>
      </c>
      <c r="L244" s="178">
        <f t="shared" ref="L244:L253" si="36">(1.0391*K244)+30.91</f>
        <v>24.467580000000002</v>
      </c>
      <c r="M244" s="178">
        <v>15.53</v>
      </c>
      <c r="N244" s="181" t="s">
        <v>7223</v>
      </c>
      <c r="O244" s="182" t="s">
        <v>222</v>
      </c>
    </row>
    <row r="245" spans="1:15">
      <c r="A245" s="173" t="s">
        <v>847</v>
      </c>
      <c r="B245" s="174" t="s">
        <v>93</v>
      </c>
      <c r="C245" s="175" t="s">
        <v>7221</v>
      </c>
      <c r="D245" s="174" t="s">
        <v>7413</v>
      </c>
      <c r="E245" s="176" t="s">
        <v>218</v>
      </c>
      <c r="F245" s="177">
        <v>136</v>
      </c>
      <c r="G245" s="178">
        <v>-12.11</v>
      </c>
      <c r="H245" s="179">
        <v>0</v>
      </c>
      <c r="I245" s="179">
        <f t="shared" si="32"/>
        <v>1</v>
      </c>
      <c r="J245" s="179">
        <f t="shared" si="35"/>
        <v>0</v>
      </c>
      <c r="K245" s="180">
        <v>-5</v>
      </c>
      <c r="L245" s="178">
        <f t="shared" si="36"/>
        <v>25.714500000000001</v>
      </c>
      <c r="M245" s="178">
        <v>16.7</v>
      </c>
      <c r="N245" s="181" t="s">
        <v>7223</v>
      </c>
      <c r="O245" s="182" t="s">
        <v>222</v>
      </c>
    </row>
    <row r="246" spans="1:15">
      <c r="A246" s="173" t="s">
        <v>847</v>
      </c>
      <c r="B246" s="174" t="s">
        <v>128</v>
      </c>
      <c r="C246" s="175" t="s">
        <v>7221</v>
      </c>
      <c r="D246" s="174" t="s">
        <v>7414</v>
      </c>
      <c r="E246" s="176" t="s">
        <v>218</v>
      </c>
      <c r="F246" s="177">
        <v>65</v>
      </c>
      <c r="G246" s="178">
        <v>-13.8</v>
      </c>
      <c r="H246" s="179">
        <v>0</v>
      </c>
      <c r="I246" s="179">
        <f t="shared" si="32"/>
        <v>1</v>
      </c>
      <c r="J246" s="179">
        <f t="shared" si="35"/>
        <v>0</v>
      </c>
      <c r="K246" s="180">
        <v>-2.8957944667064819</v>
      </c>
      <c r="L246" s="178">
        <f t="shared" si="36"/>
        <v>27.900979969645295</v>
      </c>
      <c r="M246" s="178">
        <f>(0.974*L246)-9.117</f>
        <v>18.058554490434517</v>
      </c>
      <c r="N246" s="181" t="s">
        <v>7223</v>
      </c>
      <c r="O246" s="182" t="s">
        <v>225</v>
      </c>
    </row>
    <row r="247" spans="1:15">
      <c r="A247" s="173" t="s">
        <v>847</v>
      </c>
      <c r="B247" s="174" t="s">
        <v>129</v>
      </c>
      <c r="C247" s="175" t="s">
        <v>7221</v>
      </c>
      <c r="D247" s="174" t="s">
        <v>7414</v>
      </c>
      <c r="E247" s="176" t="s">
        <v>218</v>
      </c>
      <c r="F247" s="177">
        <v>65</v>
      </c>
      <c r="G247" s="178">
        <v>-13.9</v>
      </c>
      <c r="H247" s="179">
        <v>0</v>
      </c>
      <c r="I247" s="179">
        <f t="shared" si="32"/>
        <v>1</v>
      </c>
      <c r="J247" s="179">
        <f t="shared" si="35"/>
        <v>0</v>
      </c>
      <c r="K247" s="180">
        <v>-4.476579026622133</v>
      </c>
      <c r="L247" s="178">
        <f t="shared" si="36"/>
        <v>26.258386733436943</v>
      </c>
      <c r="M247" s="178">
        <f>(0.974*L247)-9.117</f>
        <v>16.45866867836758</v>
      </c>
      <c r="N247" s="181" t="s">
        <v>7223</v>
      </c>
      <c r="O247" s="182" t="s">
        <v>225</v>
      </c>
    </row>
    <row r="248" spans="1:15">
      <c r="A248" s="173" t="s">
        <v>847</v>
      </c>
      <c r="B248" s="174" t="s">
        <v>95</v>
      </c>
      <c r="C248" s="175" t="s">
        <v>7221</v>
      </c>
      <c r="D248" s="174" t="s">
        <v>7415</v>
      </c>
      <c r="E248" s="176" t="s">
        <v>218</v>
      </c>
      <c r="F248" s="177">
        <v>65</v>
      </c>
      <c r="G248" s="178">
        <v>-13.73</v>
      </c>
      <c r="H248" s="179">
        <v>0</v>
      </c>
      <c r="I248" s="179">
        <f t="shared" si="32"/>
        <v>1</v>
      </c>
      <c r="J248" s="179">
        <f t="shared" si="35"/>
        <v>0</v>
      </c>
      <c r="K248" s="180">
        <v>-2.4</v>
      </c>
      <c r="L248" s="178">
        <f t="shared" si="36"/>
        <v>28.416160000000001</v>
      </c>
      <c r="M248" s="178">
        <v>19.3</v>
      </c>
      <c r="N248" s="181" t="s">
        <v>7223</v>
      </c>
      <c r="O248" s="182" t="s">
        <v>222</v>
      </c>
    </row>
    <row r="249" spans="1:15">
      <c r="A249" s="173" t="s">
        <v>847</v>
      </c>
      <c r="B249" s="174" t="s">
        <v>97</v>
      </c>
      <c r="C249" s="175" t="s">
        <v>7221</v>
      </c>
      <c r="D249" s="174" t="s">
        <v>7415</v>
      </c>
      <c r="E249" s="176" t="s">
        <v>218</v>
      </c>
      <c r="F249" s="177">
        <v>65</v>
      </c>
      <c r="G249" s="178">
        <v>-13.34</v>
      </c>
      <c r="H249" s="179">
        <v>0</v>
      </c>
      <c r="I249" s="179">
        <f t="shared" si="32"/>
        <v>1</v>
      </c>
      <c r="J249" s="179">
        <f t="shared" si="35"/>
        <v>0</v>
      </c>
      <c r="K249" s="180">
        <v>-4.5</v>
      </c>
      <c r="L249" s="178">
        <f t="shared" si="36"/>
        <v>26.23405</v>
      </c>
      <c r="M249" s="178">
        <v>17.190000000000001</v>
      </c>
      <c r="N249" s="181" t="s">
        <v>7402</v>
      </c>
      <c r="O249" s="182" t="s">
        <v>222</v>
      </c>
    </row>
    <row r="250" spans="1:15">
      <c r="A250" s="173" t="s">
        <v>847</v>
      </c>
      <c r="B250" s="174" t="s">
        <v>98</v>
      </c>
      <c r="C250" s="175" t="s">
        <v>7221</v>
      </c>
      <c r="D250" s="174" t="s">
        <v>7415</v>
      </c>
      <c r="E250" s="176" t="s">
        <v>218</v>
      </c>
      <c r="F250" s="177">
        <v>65</v>
      </c>
      <c r="G250" s="178">
        <v>-13.6</v>
      </c>
      <c r="H250" s="179">
        <v>0</v>
      </c>
      <c r="I250" s="179">
        <f t="shared" si="32"/>
        <v>1</v>
      </c>
      <c r="J250" s="179">
        <f t="shared" si="35"/>
        <v>0</v>
      </c>
      <c r="K250" s="180">
        <v>-4.267422901750721</v>
      </c>
      <c r="L250" s="178">
        <f t="shared" si="36"/>
        <v>26.475720862790826</v>
      </c>
      <c r="M250" s="178">
        <f>(0.974*L250)-9.117</f>
        <v>16.670352120358263</v>
      </c>
      <c r="N250" s="181" t="s">
        <v>7402</v>
      </c>
      <c r="O250" s="182" t="s">
        <v>222</v>
      </c>
    </row>
    <row r="251" spans="1:15">
      <c r="A251" s="173" t="s">
        <v>847</v>
      </c>
      <c r="B251" s="174" t="s">
        <v>99</v>
      </c>
      <c r="C251" s="175" t="s">
        <v>7221</v>
      </c>
      <c r="D251" s="174" t="s">
        <v>7416</v>
      </c>
      <c r="E251" s="176" t="s">
        <v>219</v>
      </c>
      <c r="F251" s="177">
        <v>150</v>
      </c>
      <c r="G251" s="178">
        <v>-13.33</v>
      </c>
      <c r="H251" s="179">
        <v>0</v>
      </c>
      <c r="I251" s="179">
        <f t="shared" si="32"/>
        <v>1</v>
      </c>
      <c r="J251" s="179">
        <f t="shared" si="35"/>
        <v>0</v>
      </c>
      <c r="K251" s="180">
        <v>-5.3</v>
      </c>
      <c r="L251" s="178">
        <f t="shared" si="36"/>
        <v>25.40277</v>
      </c>
      <c r="M251" s="178">
        <f>(0.974*L251)-9.117</f>
        <v>15.625297979999999</v>
      </c>
      <c r="N251" s="181" t="s">
        <v>7223</v>
      </c>
      <c r="O251" s="182" t="s">
        <v>222</v>
      </c>
    </row>
    <row r="252" spans="1:15">
      <c r="A252" s="173" t="s">
        <v>847</v>
      </c>
      <c r="B252" s="174" t="s">
        <v>101</v>
      </c>
      <c r="C252" s="175" t="s">
        <v>7221</v>
      </c>
      <c r="D252" s="174" t="s">
        <v>7417</v>
      </c>
      <c r="E252" s="176" t="s">
        <v>219</v>
      </c>
      <c r="F252" s="177">
        <v>50</v>
      </c>
      <c r="G252" s="178">
        <v>-13.12</v>
      </c>
      <c r="H252" s="179">
        <v>0</v>
      </c>
      <c r="I252" s="179">
        <f t="shared" si="32"/>
        <v>1</v>
      </c>
      <c r="J252" s="179">
        <f t="shared" si="35"/>
        <v>0</v>
      </c>
      <c r="K252" s="180">
        <v>-5.2</v>
      </c>
      <c r="L252" s="178">
        <f t="shared" si="36"/>
        <v>25.506679999999999</v>
      </c>
      <c r="M252" s="178">
        <v>16.5</v>
      </c>
      <c r="N252" s="181" t="s">
        <v>7402</v>
      </c>
      <c r="O252" s="182" t="s">
        <v>222</v>
      </c>
    </row>
    <row r="253" spans="1:15">
      <c r="A253" s="173" t="s">
        <v>847</v>
      </c>
      <c r="B253" s="174" t="s">
        <v>103</v>
      </c>
      <c r="C253" s="175" t="s">
        <v>7221</v>
      </c>
      <c r="D253" s="174" t="s">
        <v>7417</v>
      </c>
      <c r="E253" s="176" t="s">
        <v>219</v>
      </c>
      <c r="F253" s="177">
        <v>50</v>
      </c>
      <c r="G253" s="178">
        <v>-13.68</v>
      </c>
      <c r="H253" s="179">
        <v>0</v>
      </c>
      <c r="I253" s="179">
        <f t="shared" si="32"/>
        <v>1</v>
      </c>
      <c r="J253" s="179">
        <f t="shared" si="35"/>
        <v>0</v>
      </c>
      <c r="K253" s="180">
        <v>-5.2</v>
      </c>
      <c r="L253" s="178">
        <f t="shared" si="36"/>
        <v>25.506679999999999</v>
      </c>
      <c r="M253" s="178">
        <v>16.510000000000002</v>
      </c>
      <c r="N253" s="181" t="s">
        <v>7402</v>
      </c>
      <c r="O253" s="182" t="s">
        <v>222</v>
      </c>
    </row>
    <row r="254" spans="1:15">
      <c r="A254" s="173" t="s">
        <v>847</v>
      </c>
      <c r="B254" s="174" t="s">
        <v>104</v>
      </c>
      <c r="C254" s="175" t="s">
        <v>7221</v>
      </c>
      <c r="D254" s="174" t="s">
        <v>7417</v>
      </c>
      <c r="E254" s="176" t="s">
        <v>219</v>
      </c>
      <c r="F254" s="177">
        <v>50</v>
      </c>
      <c r="G254" s="178">
        <v>-12.02</v>
      </c>
      <c r="H254" s="179">
        <f>(G254+12)/14</f>
        <v>-1.4285714285713982E-3</v>
      </c>
      <c r="I254" s="179">
        <f t="shared" si="32"/>
        <v>1.0014285714285713</v>
      </c>
      <c r="J254" s="179">
        <f t="shared" si="35"/>
        <v>-2.8530612411019618E-3</v>
      </c>
      <c r="K254" s="180">
        <v>-7.2</v>
      </c>
      <c r="L254" s="178">
        <v>23.5</v>
      </c>
      <c r="M254" s="178">
        <v>14.53</v>
      </c>
      <c r="N254" s="181" t="s">
        <v>7223</v>
      </c>
      <c r="O254" s="182" t="s">
        <v>222</v>
      </c>
    </row>
    <row r="255" spans="1:15">
      <c r="A255" s="173" t="s">
        <v>847</v>
      </c>
      <c r="B255" s="174" t="s">
        <v>105</v>
      </c>
      <c r="C255" s="175" t="s">
        <v>7221</v>
      </c>
      <c r="D255" s="174" t="s">
        <v>7418</v>
      </c>
      <c r="E255" s="176" t="s">
        <v>220</v>
      </c>
      <c r="F255" s="177">
        <v>36</v>
      </c>
      <c r="G255" s="178">
        <v>-13.64</v>
      </c>
      <c r="H255" s="179">
        <v>0</v>
      </c>
      <c r="I255" s="179">
        <f t="shared" si="32"/>
        <v>1</v>
      </c>
      <c r="J255" s="179">
        <f t="shared" si="35"/>
        <v>0</v>
      </c>
      <c r="K255" s="180">
        <v>-5.7</v>
      </c>
      <c r="L255" s="178">
        <f>(1.0391*K255)+30.91</f>
        <v>24.987130000000001</v>
      </c>
      <c r="M255" s="178">
        <f>(0.974*L255)-9.117</f>
        <v>15.220464619999998</v>
      </c>
      <c r="N255" s="181" t="s">
        <v>7223</v>
      </c>
      <c r="O255" s="182" t="s">
        <v>222</v>
      </c>
    </row>
    <row r="256" spans="1:15">
      <c r="A256" s="173" t="s">
        <v>847</v>
      </c>
      <c r="B256" s="174" t="s">
        <v>106</v>
      </c>
      <c r="C256" s="175" t="s">
        <v>7221</v>
      </c>
      <c r="D256" s="174" t="s">
        <v>7418</v>
      </c>
      <c r="E256" s="176" t="s">
        <v>220</v>
      </c>
      <c r="F256" s="177">
        <v>36</v>
      </c>
      <c r="G256" s="178">
        <v>-13.2</v>
      </c>
      <c r="H256" s="179">
        <v>0</v>
      </c>
      <c r="I256" s="179">
        <f t="shared" si="32"/>
        <v>1</v>
      </c>
      <c r="J256" s="179">
        <f t="shared" si="35"/>
        <v>0</v>
      </c>
      <c r="K256" s="180">
        <v>-5.2</v>
      </c>
      <c r="L256" s="178">
        <f>(1.0391*K256)+30.91</f>
        <v>25.506679999999999</v>
      </c>
      <c r="M256" s="178">
        <f>(0.974*L256)-9.117</f>
        <v>15.726506319999999</v>
      </c>
      <c r="N256" s="181" t="s">
        <v>7223</v>
      </c>
      <c r="O256" s="182" t="s">
        <v>222</v>
      </c>
    </row>
    <row r="257" spans="1:20">
      <c r="A257" s="183" t="s">
        <v>847</v>
      </c>
      <c r="B257" s="184" t="s">
        <v>131</v>
      </c>
      <c r="C257" s="175" t="s">
        <v>7221</v>
      </c>
      <c r="D257" s="184" t="s">
        <v>7419</v>
      </c>
      <c r="E257" s="185" t="s">
        <v>220</v>
      </c>
      <c r="F257" s="186">
        <v>37</v>
      </c>
      <c r="G257" s="187">
        <v>-13.130098058916101</v>
      </c>
      <c r="H257" s="188">
        <v>0</v>
      </c>
      <c r="I257" s="188">
        <f t="shared" si="32"/>
        <v>1</v>
      </c>
      <c r="J257" s="188">
        <f t="shared" si="35"/>
        <v>0</v>
      </c>
      <c r="K257" s="189">
        <v>-4.0553717783660828</v>
      </c>
      <c r="L257" s="187">
        <f>(1.0391*K257)+30.91</f>
        <v>26.696063185099803</v>
      </c>
      <c r="M257" s="187">
        <f>(0.974*L257)-9.117</f>
        <v>16.884965542287205</v>
      </c>
      <c r="N257" s="190" t="s">
        <v>7223</v>
      </c>
      <c r="O257" s="191" t="s">
        <v>225</v>
      </c>
    </row>
    <row r="258" spans="1:20" s="81" customFormat="1">
      <c r="A258" s="82"/>
      <c r="B258" s="83"/>
      <c r="C258" s="84"/>
      <c r="D258" s="83"/>
      <c r="E258" s="85"/>
      <c r="F258" s="86"/>
      <c r="G258" s="87"/>
      <c r="H258" s="88"/>
      <c r="I258" s="88"/>
      <c r="J258" s="88"/>
      <c r="K258" s="89"/>
      <c r="L258" s="87"/>
      <c r="M258" s="87"/>
      <c r="N258" s="84"/>
      <c r="O258" s="90"/>
      <c r="P258"/>
      <c r="Q258"/>
      <c r="R258"/>
      <c r="S258"/>
      <c r="T258"/>
    </row>
    <row r="259" spans="1:20" s="81" customFormat="1">
      <c r="A259" s="82"/>
      <c r="B259" s="83"/>
      <c r="C259" s="84"/>
      <c r="D259" s="83"/>
      <c r="E259" s="85"/>
      <c r="F259" s="86"/>
      <c r="G259" s="87"/>
      <c r="H259" s="88"/>
      <c r="I259" s="88"/>
      <c r="J259" s="88"/>
      <c r="K259" s="89"/>
      <c r="L259" s="87"/>
      <c r="M259" s="87"/>
      <c r="N259" s="84"/>
      <c r="O259" s="90"/>
      <c r="P259"/>
      <c r="Q259"/>
      <c r="R259"/>
      <c r="S259"/>
      <c r="T259"/>
    </row>
    <row r="260" spans="1:20" ht="30" customHeight="1">
      <c r="C260" s="93" t="s">
        <v>7207</v>
      </c>
      <c r="D260" s="93" t="s">
        <v>7474</v>
      </c>
      <c r="E260" s="92" t="s">
        <v>195</v>
      </c>
      <c r="F260" s="94"/>
      <c r="G260" s="95" t="s">
        <v>7465</v>
      </c>
      <c r="H260" s="96" t="s">
        <v>7466</v>
      </c>
      <c r="I260" s="96" t="s">
        <v>7467</v>
      </c>
      <c r="J260" s="97" t="s">
        <v>7468</v>
      </c>
      <c r="K260" s="95" t="s">
        <v>7469</v>
      </c>
      <c r="L260" s="95" t="s">
        <v>7470</v>
      </c>
      <c r="M260" s="95" t="s">
        <v>7471</v>
      </c>
    </row>
    <row r="261" spans="1:20">
      <c r="C261" s="91" t="s">
        <v>847</v>
      </c>
      <c r="D261" s="98" t="s">
        <v>7477</v>
      </c>
      <c r="E261" s="98" t="s">
        <v>7476</v>
      </c>
      <c r="F261" s="99" t="s">
        <v>7472</v>
      </c>
      <c r="G261" s="100">
        <f t="shared" ref="G261:M261" si="37">AVERAGE(G212:G217,G162:G199,G106:G149,G79:G80,G74:G76)</f>
        <v>-11.128066477153478</v>
      </c>
      <c r="H261" s="100">
        <f t="shared" si="37"/>
        <v>8.7741178322744015E-2</v>
      </c>
      <c r="I261" s="100">
        <f t="shared" si="37"/>
        <v>0.91225882167725625</v>
      </c>
      <c r="J261" s="100">
        <f t="shared" si="37"/>
        <v>0.19289408980164569</v>
      </c>
      <c r="K261" s="100">
        <f t="shared" si="37"/>
        <v>-5.4096703482648083</v>
      </c>
      <c r="L261" s="100">
        <f t="shared" si="37"/>
        <v>25.304279829161477</v>
      </c>
      <c r="M261" s="100">
        <f t="shared" si="37"/>
        <v>16.237257702946369</v>
      </c>
    </row>
    <row r="262" spans="1:20">
      <c r="C262" s="110"/>
      <c r="D262" s="104"/>
      <c r="E262" s="104"/>
      <c r="F262" s="105" t="s">
        <v>7473</v>
      </c>
      <c r="G262" s="106">
        <f t="shared" ref="G262:M262" si="38">STDEVA(G212:G217,G162:G199,G106:G149,G79:G80,G74:G76)</f>
        <v>2.0192457555821983</v>
      </c>
      <c r="H262" s="106">
        <f t="shared" si="38"/>
        <v>0.11796752140253546</v>
      </c>
      <c r="I262" s="106">
        <f t="shared" si="38"/>
        <v>0.11796752140253365</v>
      </c>
      <c r="J262" s="106">
        <f t="shared" si="38"/>
        <v>0.25036607528907723</v>
      </c>
      <c r="K262" s="106">
        <f t="shared" si="38"/>
        <v>3.0319800359694309</v>
      </c>
      <c r="L262" s="106">
        <f t="shared" si="38"/>
        <v>3.0992648756374654</v>
      </c>
      <c r="M262" s="106">
        <f t="shared" si="38"/>
        <v>2.8563511353944873</v>
      </c>
    </row>
    <row r="263" spans="1:20">
      <c r="C263" s="110"/>
      <c r="D263" s="108" t="s">
        <v>7475</v>
      </c>
      <c r="E263" s="113" t="s">
        <v>7478</v>
      </c>
      <c r="F263" s="107" t="s">
        <v>7472</v>
      </c>
      <c r="G263" s="114">
        <f>AVERAGE(G227:G257)</f>
        <v>-13.307422518029551</v>
      </c>
      <c r="H263" s="114">
        <f t="shared" ref="H263:M263" si="39">AVERAGE(H227:H257)</f>
        <v>5.0691244239631087E-4</v>
      </c>
      <c r="I263" s="114">
        <f t="shared" si="39"/>
        <v>0.99949308755760369</v>
      </c>
      <c r="J263" s="114">
        <f t="shared" si="39"/>
        <v>1.2720292215268011E-3</v>
      </c>
      <c r="K263" s="114">
        <f t="shared" si="39"/>
        <v>-4.953018867597776</v>
      </c>
      <c r="L263" s="114">
        <f t="shared" si="39"/>
        <v>25.778320352743663</v>
      </c>
      <c r="M263" s="114">
        <f t="shared" si="39"/>
        <v>16.564666464217488</v>
      </c>
    </row>
    <row r="264" spans="1:20">
      <c r="C264" s="111"/>
      <c r="D264" s="112"/>
      <c r="E264" s="101"/>
      <c r="F264" s="102" t="s">
        <v>7473</v>
      </c>
      <c r="G264" s="103">
        <f>STDEVA(G227:G257)</f>
        <v>0.81892121645070781</v>
      </c>
      <c r="H264" s="103">
        <f t="shared" ref="H264:M264" si="40">STDEVA(H227:H257)</f>
        <v>3.8118752343541014E-3</v>
      </c>
      <c r="I264" s="103">
        <f t="shared" si="40"/>
        <v>3.8118752343541027E-3</v>
      </c>
      <c r="J264" s="103">
        <f t="shared" si="40"/>
        <v>7.6290741338382127E-3</v>
      </c>
      <c r="K264" s="103">
        <f t="shared" si="40"/>
        <v>0.95716321853206332</v>
      </c>
      <c r="L264" s="103">
        <f t="shared" si="40"/>
        <v>0.98947670088189077</v>
      </c>
      <c r="M264" s="103">
        <f t="shared" si="40"/>
        <v>0.94447630316818554</v>
      </c>
    </row>
    <row r="265" spans="1:20">
      <c r="C265" s="109"/>
      <c r="D265" s="83"/>
      <c r="E265" s="109"/>
      <c r="F265" s="109"/>
      <c r="G265" s="109"/>
      <c r="H265" s="109"/>
      <c r="I265" s="109"/>
      <c r="J265" s="109"/>
      <c r="K265" s="109"/>
      <c r="L265" s="109"/>
      <c r="M265" s="109"/>
    </row>
    <row r="266" spans="1:20">
      <c r="D266" s="80"/>
    </row>
    <row r="267" spans="1:20">
      <c r="D267" s="8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9A48F-9EE4-384F-9E59-F777F52AD55D}">
  <dimension ref="A2:O25"/>
  <sheetViews>
    <sheetView zoomScaleNormal="100" workbookViewId="0">
      <selection activeCell="N35" sqref="N35"/>
    </sheetView>
  </sheetViews>
  <sheetFormatPr baseColWidth="10" defaultColWidth="10.83203125" defaultRowHeight="15"/>
  <cols>
    <col min="1" max="1" width="20.1640625" style="217" customWidth="1"/>
    <col min="2" max="3" width="10.83203125" style="217"/>
    <col min="4" max="4" width="26" style="217" customWidth="1"/>
    <col min="5" max="7" width="10.83203125" style="217"/>
    <col min="8" max="8" width="12.1640625" style="217" customWidth="1"/>
    <col min="9" max="9" width="12.83203125" style="217" customWidth="1"/>
    <col min="10" max="10" width="10.83203125" style="217"/>
    <col min="11" max="12" width="15.1640625" style="217" customWidth="1"/>
    <col min="13" max="13" width="18.1640625" style="217" customWidth="1"/>
    <col min="14" max="14" width="21.33203125" style="217" customWidth="1"/>
    <col min="15" max="15" width="21.1640625" style="217" customWidth="1"/>
    <col min="16" max="16384" width="10.83203125" style="217"/>
  </cols>
  <sheetData>
    <row r="2" spans="1:15" ht="35">
      <c r="A2" s="192" t="s">
        <v>7207</v>
      </c>
      <c r="B2" s="193" t="s">
        <v>7208</v>
      </c>
      <c r="C2" s="193" t="s">
        <v>7209</v>
      </c>
      <c r="D2" s="193" t="s">
        <v>211</v>
      </c>
      <c r="E2" s="193" t="s">
        <v>195</v>
      </c>
      <c r="F2" s="194" t="s">
        <v>7210</v>
      </c>
      <c r="G2" s="195" t="s">
        <v>7502</v>
      </c>
      <c r="H2" s="194" t="s">
        <v>7503</v>
      </c>
      <c r="I2" s="194" t="s">
        <v>7504</v>
      </c>
      <c r="J2" s="196" t="s">
        <v>7505</v>
      </c>
      <c r="K2" s="195" t="s">
        <v>7506</v>
      </c>
      <c r="L2" s="195" t="s">
        <v>7507</v>
      </c>
      <c r="M2" s="195" t="s">
        <v>7508</v>
      </c>
      <c r="N2" s="197" t="s">
        <v>7211</v>
      </c>
      <c r="O2" s="198" t="s">
        <v>7212</v>
      </c>
    </row>
    <row r="3" spans="1:15">
      <c r="A3" s="199" t="s">
        <v>7420</v>
      </c>
      <c r="B3" s="200" t="s">
        <v>7421</v>
      </c>
      <c r="C3" s="200" t="s">
        <v>7221</v>
      </c>
      <c r="D3" s="200" t="s">
        <v>7422</v>
      </c>
      <c r="E3" s="201" t="s">
        <v>7423</v>
      </c>
      <c r="F3" s="201">
        <v>2778</v>
      </c>
      <c r="G3" s="202">
        <v>-7.38</v>
      </c>
      <c r="H3" s="203">
        <f>(G3+12)/14</f>
        <v>0.33</v>
      </c>
      <c r="I3" s="203">
        <f>1-H3</f>
        <v>0.66999999999999993</v>
      </c>
      <c r="J3" s="202">
        <f>(1/((H3^2)+(I3^2)))-1</f>
        <v>0.79275726066690577</v>
      </c>
      <c r="K3" s="203">
        <f t="shared" ref="K3:K25" si="0">(L3-30.91)/1.03091</f>
        <v>-8.1578411306515601</v>
      </c>
      <c r="L3" s="203">
        <v>22.5</v>
      </c>
      <c r="M3" s="203">
        <f>L3-8.7</f>
        <v>13.8</v>
      </c>
      <c r="N3" s="204" t="s">
        <v>7217</v>
      </c>
      <c r="O3" s="205" t="s">
        <v>7218</v>
      </c>
    </row>
    <row r="4" spans="1:15">
      <c r="A4" s="137" t="s">
        <v>7420</v>
      </c>
      <c r="B4" s="138" t="s">
        <v>7424</v>
      </c>
      <c r="C4" s="138" t="s">
        <v>7220</v>
      </c>
      <c r="D4" s="138" t="s">
        <v>7422</v>
      </c>
      <c r="E4" s="141" t="s">
        <v>7423</v>
      </c>
      <c r="F4" s="141">
        <v>2778</v>
      </c>
      <c r="G4" s="142">
        <v>-9.39</v>
      </c>
      <c r="H4" s="206">
        <f t="shared" ref="H4:H25" si="1">(G4+12)/14</f>
        <v>0.18642857142857139</v>
      </c>
      <c r="I4" s="206">
        <f t="shared" ref="I4:I25" si="2">1-H4</f>
        <v>0.81357142857142861</v>
      </c>
      <c r="J4" s="142">
        <f t="shared" ref="J4:J25" si="3">(1/((H4^2)+(I4^2)))-1</f>
        <v>0.43543262914133263</v>
      </c>
      <c r="K4" s="206">
        <f t="shared" si="0"/>
        <v>-6.9356199862257606</v>
      </c>
      <c r="L4" s="206">
        <v>23.76</v>
      </c>
      <c r="M4" s="206">
        <v>11.06</v>
      </c>
      <c r="N4" s="145" t="s">
        <v>7217</v>
      </c>
      <c r="O4" s="207" t="s">
        <v>7218</v>
      </c>
    </row>
    <row r="5" spans="1:15">
      <c r="A5" s="137" t="s">
        <v>7420</v>
      </c>
      <c r="B5" s="138" t="s">
        <v>7424</v>
      </c>
      <c r="C5" s="138" t="s">
        <v>7221</v>
      </c>
      <c r="D5" s="138" t="s">
        <v>7422</v>
      </c>
      <c r="E5" s="141" t="s">
        <v>7423</v>
      </c>
      <c r="F5" s="141">
        <v>2778</v>
      </c>
      <c r="G5" s="142">
        <v>-9.59</v>
      </c>
      <c r="H5" s="206">
        <f t="shared" si="1"/>
        <v>0.17214285714285715</v>
      </c>
      <c r="I5" s="206">
        <f t="shared" si="2"/>
        <v>0.82785714285714285</v>
      </c>
      <c r="J5" s="142">
        <f t="shared" si="3"/>
        <v>0.39863932374361544</v>
      </c>
      <c r="K5" s="206">
        <f t="shared" si="0"/>
        <v>-8.0802397881483365</v>
      </c>
      <c r="L5" s="206">
        <v>22.58</v>
      </c>
      <c r="M5" s="206">
        <v>11.77</v>
      </c>
      <c r="N5" s="145" t="s">
        <v>7217</v>
      </c>
      <c r="O5" s="207" t="s">
        <v>7218</v>
      </c>
    </row>
    <row r="6" spans="1:15">
      <c r="A6" s="137" t="s">
        <v>7420</v>
      </c>
      <c r="B6" s="138" t="s">
        <v>7425</v>
      </c>
      <c r="C6" s="138" t="s">
        <v>7221</v>
      </c>
      <c r="D6" s="138" t="s">
        <v>7422</v>
      </c>
      <c r="E6" s="141" t="s">
        <v>7423</v>
      </c>
      <c r="F6" s="141">
        <v>2778</v>
      </c>
      <c r="G6" s="142">
        <v>-8.0399999999999991</v>
      </c>
      <c r="H6" s="206">
        <f t="shared" si="1"/>
        <v>0.28285714285714292</v>
      </c>
      <c r="I6" s="206">
        <f t="shared" si="2"/>
        <v>0.71714285714285708</v>
      </c>
      <c r="J6" s="142">
        <f t="shared" si="3"/>
        <v>0.68264608115161707</v>
      </c>
      <c r="K6" s="206">
        <f t="shared" si="0"/>
        <v>-7.1684240137354385</v>
      </c>
      <c r="L6" s="206">
        <v>23.52</v>
      </c>
      <c r="M6" s="206">
        <f>L6-8.7</f>
        <v>14.82</v>
      </c>
      <c r="N6" s="145" t="s">
        <v>7217</v>
      </c>
      <c r="O6" s="207" t="s">
        <v>7218</v>
      </c>
    </row>
    <row r="7" spans="1:15">
      <c r="A7" s="137" t="s">
        <v>7420</v>
      </c>
      <c r="B7" s="138" t="s">
        <v>7426</v>
      </c>
      <c r="C7" s="138" t="s">
        <v>7214</v>
      </c>
      <c r="D7" s="138" t="s">
        <v>7427</v>
      </c>
      <c r="E7" s="141" t="s">
        <v>7216</v>
      </c>
      <c r="F7" s="141">
        <v>2778</v>
      </c>
      <c r="G7" s="142">
        <v>-7.32</v>
      </c>
      <c r="H7" s="206">
        <f t="shared" si="1"/>
        <v>0.33428571428571424</v>
      </c>
      <c r="I7" s="206">
        <f t="shared" si="2"/>
        <v>0.6657142857142857</v>
      </c>
      <c r="J7" s="142">
        <f t="shared" si="3"/>
        <v>0.80205360557827521</v>
      </c>
      <c r="K7" s="206">
        <f t="shared" si="0"/>
        <v>-9.4091627785160679</v>
      </c>
      <c r="L7" s="206">
        <v>21.21</v>
      </c>
      <c r="M7" s="206">
        <f>L7-8.7</f>
        <v>12.510000000000002</v>
      </c>
      <c r="N7" s="145" t="s">
        <v>7217</v>
      </c>
      <c r="O7" s="207" t="s">
        <v>7218</v>
      </c>
    </row>
    <row r="8" spans="1:15">
      <c r="A8" s="137" t="s">
        <v>7420</v>
      </c>
      <c r="B8" s="138" t="s">
        <v>7428</v>
      </c>
      <c r="C8" s="138" t="s">
        <v>7221</v>
      </c>
      <c r="D8" s="138" t="s">
        <v>7429</v>
      </c>
      <c r="E8" s="141" t="s">
        <v>7216</v>
      </c>
      <c r="F8" s="141">
        <v>2778</v>
      </c>
      <c r="G8" s="142">
        <v>-5.66</v>
      </c>
      <c r="H8" s="206">
        <f t="shared" si="1"/>
        <v>0.45285714285714285</v>
      </c>
      <c r="I8" s="206">
        <f t="shared" si="2"/>
        <v>0.54714285714285715</v>
      </c>
      <c r="J8" s="142">
        <f t="shared" si="3"/>
        <v>0.98237707239317418</v>
      </c>
      <c r="K8" s="206">
        <f t="shared" si="0"/>
        <v>-8.5264475075418797</v>
      </c>
      <c r="L8" s="206">
        <v>22.12</v>
      </c>
      <c r="M8" s="206">
        <v>12.62</v>
      </c>
      <c r="N8" s="145" t="s">
        <v>7217</v>
      </c>
      <c r="O8" s="207" t="s">
        <v>7218</v>
      </c>
    </row>
    <row r="9" spans="1:15">
      <c r="A9" s="137" t="s">
        <v>7420</v>
      </c>
      <c r="B9" s="138" t="s">
        <v>7428</v>
      </c>
      <c r="C9" s="138" t="s">
        <v>7220</v>
      </c>
      <c r="D9" s="138" t="s">
        <v>7429</v>
      </c>
      <c r="E9" s="141" t="s">
        <v>7216</v>
      </c>
      <c r="F9" s="141">
        <v>2778</v>
      </c>
      <c r="G9" s="142">
        <v>-5.0999999999999996</v>
      </c>
      <c r="H9" s="206">
        <f t="shared" si="1"/>
        <v>0.49285714285714288</v>
      </c>
      <c r="I9" s="206">
        <f t="shared" si="2"/>
        <v>0.50714285714285712</v>
      </c>
      <c r="J9" s="142">
        <f t="shared" si="3"/>
        <v>0.99959192001632347</v>
      </c>
      <c r="K9" s="206">
        <f t="shared" si="0"/>
        <v>-8.4682465006644616</v>
      </c>
      <c r="L9" s="206">
        <v>22.18</v>
      </c>
      <c r="M9" s="206">
        <v>10.34</v>
      </c>
      <c r="N9" s="145" t="s">
        <v>7217</v>
      </c>
      <c r="O9" s="207" t="s">
        <v>7218</v>
      </c>
    </row>
    <row r="10" spans="1:15">
      <c r="A10" s="137" t="s">
        <v>7420</v>
      </c>
      <c r="B10" s="138" t="s">
        <v>7428</v>
      </c>
      <c r="C10" s="138" t="s">
        <v>7214</v>
      </c>
      <c r="D10" s="138" t="s">
        <v>7429</v>
      </c>
      <c r="E10" s="141" t="s">
        <v>7216</v>
      </c>
      <c r="F10" s="141">
        <v>2778</v>
      </c>
      <c r="G10" s="142">
        <v>-6.88</v>
      </c>
      <c r="H10" s="206">
        <f t="shared" si="1"/>
        <v>0.36571428571428571</v>
      </c>
      <c r="I10" s="206">
        <f t="shared" si="2"/>
        <v>0.63428571428571434</v>
      </c>
      <c r="J10" s="142">
        <f t="shared" si="3"/>
        <v>0.86544435645976736</v>
      </c>
      <c r="K10" s="206">
        <f t="shared" si="0"/>
        <v>-9.0793570728773609</v>
      </c>
      <c r="L10" s="206">
        <v>21.55</v>
      </c>
      <c r="M10" s="206">
        <v>14.24</v>
      </c>
      <c r="N10" s="145" t="s">
        <v>7217</v>
      </c>
      <c r="O10" s="207" t="s">
        <v>7218</v>
      </c>
    </row>
    <row r="11" spans="1:15">
      <c r="A11" s="137" t="s">
        <v>7420</v>
      </c>
      <c r="B11" s="138" t="s">
        <v>7430</v>
      </c>
      <c r="C11" s="138" t="s">
        <v>7214</v>
      </c>
      <c r="D11" s="138" t="s">
        <v>7429</v>
      </c>
      <c r="E11" s="141" t="s">
        <v>7216</v>
      </c>
      <c r="F11" s="141">
        <v>2778</v>
      </c>
      <c r="G11" s="142">
        <v>-8.5500000000000007</v>
      </c>
      <c r="H11" s="206">
        <f t="shared" si="1"/>
        <v>0.24642857142857139</v>
      </c>
      <c r="I11" s="206">
        <f t="shared" si="2"/>
        <v>0.75357142857142856</v>
      </c>
      <c r="J11" s="142">
        <f t="shared" si="3"/>
        <v>0.59084452741366023</v>
      </c>
      <c r="K11" s="206">
        <f t="shared" si="0"/>
        <v>-8.6525496891096232</v>
      </c>
      <c r="L11" s="206">
        <v>21.99</v>
      </c>
      <c r="M11" s="206">
        <f>L11-8.7</f>
        <v>13.29</v>
      </c>
      <c r="N11" s="145" t="s">
        <v>7217</v>
      </c>
      <c r="O11" s="207" t="s">
        <v>7218</v>
      </c>
    </row>
    <row r="12" spans="1:15">
      <c r="A12" s="137" t="s">
        <v>7420</v>
      </c>
      <c r="B12" s="138" t="s">
        <v>7431</v>
      </c>
      <c r="C12" s="138" t="s">
        <v>7214</v>
      </c>
      <c r="D12" s="138" t="s">
        <v>7429</v>
      </c>
      <c r="E12" s="141" t="s">
        <v>7216</v>
      </c>
      <c r="F12" s="141">
        <v>2778</v>
      </c>
      <c r="G12" s="142">
        <v>-6.88</v>
      </c>
      <c r="H12" s="206">
        <f t="shared" si="1"/>
        <v>0.36571428571428571</v>
      </c>
      <c r="I12" s="206">
        <f t="shared" si="2"/>
        <v>0.63428571428571434</v>
      </c>
      <c r="J12" s="142">
        <f t="shared" si="3"/>
        <v>0.86544435645976736</v>
      </c>
      <c r="K12" s="206">
        <f t="shared" si="0"/>
        <v>-8.5652481787934942</v>
      </c>
      <c r="L12" s="206">
        <v>22.08</v>
      </c>
      <c r="M12" s="206">
        <f>L12-8.7</f>
        <v>13.379999999999999</v>
      </c>
      <c r="N12" s="145" t="s">
        <v>7217</v>
      </c>
      <c r="O12" s="207" t="s">
        <v>7218</v>
      </c>
    </row>
    <row r="13" spans="1:15">
      <c r="A13" s="137" t="s">
        <v>7420</v>
      </c>
      <c r="B13" s="138" t="s">
        <v>7430</v>
      </c>
      <c r="C13" s="138" t="s">
        <v>7220</v>
      </c>
      <c r="D13" s="138" t="s">
        <v>7429</v>
      </c>
      <c r="E13" s="141" t="s">
        <v>7216</v>
      </c>
      <c r="F13" s="141">
        <v>2778</v>
      </c>
      <c r="G13" s="142">
        <v>-9.56</v>
      </c>
      <c r="H13" s="206">
        <f t="shared" si="1"/>
        <v>0.17428571428571424</v>
      </c>
      <c r="I13" s="206">
        <f t="shared" si="2"/>
        <v>0.82571428571428573</v>
      </c>
      <c r="J13" s="142">
        <f>(1/((H13^2)+(I13^2)))-1</f>
        <v>0.40414020769812709</v>
      </c>
      <c r="K13" s="206">
        <f t="shared" si="0"/>
        <v>-8.4100454937870435</v>
      </c>
      <c r="L13" s="206">
        <v>22.24</v>
      </c>
      <c r="M13" s="206">
        <v>12.89</v>
      </c>
      <c r="N13" s="145" t="s">
        <v>7217</v>
      </c>
      <c r="O13" s="207" t="s">
        <v>7218</v>
      </c>
    </row>
    <row r="14" spans="1:15">
      <c r="A14" s="137" t="s">
        <v>7420</v>
      </c>
      <c r="B14" s="138" t="s">
        <v>7430</v>
      </c>
      <c r="C14" s="138" t="s">
        <v>7221</v>
      </c>
      <c r="D14" s="138" t="s">
        <v>7429</v>
      </c>
      <c r="E14" s="141" t="s">
        <v>7216</v>
      </c>
      <c r="F14" s="141">
        <v>2778</v>
      </c>
      <c r="G14" s="142">
        <v>-9.7100000000000009</v>
      </c>
      <c r="H14" s="206">
        <f t="shared" si="1"/>
        <v>0.16357142857142851</v>
      </c>
      <c r="I14" s="206">
        <f>1-H14</f>
        <v>0.83642857142857152</v>
      </c>
      <c r="J14" s="142">
        <f t="shared" si="3"/>
        <v>0.37671193426621907</v>
      </c>
      <c r="K14" s="206">
        <f t="shared" si="0"/>
        <v>-7.663132572193498</v>
      </c>
      <c r="L14" s="206">
        <v>23.01</v>
      </c>
      <c r="M14" s="206">
        <v>13.06</v>
      </c>
      <c r="N14" s="145" t="s">
        <v>7217</v>
      </c>
      <c r="O14" s="207" t="s">
        <v>7218</v>
      </c>
    </row>
    <row r="15" spans="1:15">
      <c r="A15" s="137" t="s">
        <v>7420</v>
      </c>
      <c r="B15" s="138" t="s">
        <v>7432</v>
      </c>
      <c r="C15" s="138" t="s">
        <v>7221</v>
      </c>
      <c r="D15" s="138" t="s">
        <v>7433</v>
      </c>
      <c r="E15" s="141" t="s">
        <v>7434</v>
      </c>
      <c r="F15" s="141">
        <v>3783</v>
      </c>
      <c r="G15" s="142">
        <v>-1.835060172369879</v>
      </c>
      <c r="H15" s="206">
        <f t="shared" si="1"/>
        <v>0.72606713054500871</v>
      </c>
      <c r="I15" s="206">
        <f t="shared" si="2"/>
        <v>0.27393286945499129</v>
      </c>
      <c r="J15" s="142">
        <f t="shared" si="3"/>
        <v>0.66054287506727283</v>
      </c>
      <c r="K15" s="206">
        <f t="shared" si="0"/>
        <v>-5.5724760545314105</v>
      </c>
      <c r="L15" s="206">
        <v>25.165278710623024</v>
      </c>
      <c r="M15" s="206">
        <v>16.349904315055539</v>
      </c>
      <c r="N15" s="138" t="s">
        <v>7223</v>
      </c>
      <c r="O15" s="207" t="s">
        <v>7290</v>
      </c>
    </row>
    <row r="16" spans="1:15">
      <c r="A16" s="137" t="s">
        <v>7420</v>
      </c>
      <c r="B16" s="138" t="s">
        <v>7435</v>
      </c>
      <c r="C16" s="138" t="s">
        <v>7221</v>
      </c>
      <c r="D16" s="138" t="s">
        <v>7433</v>
      </c>
      <c r="E16" s="141" t="s">
        <v>7434</v>
      </c>
      <c r="F16" s="141">
        <v>3783</v>
      </c>
      <c r="G16" s="142">
        <v>-1.1140035373957877</v>
      </c>
      <c r="H16" s="206">
        <f>(G16+12)/14</f>
        <v>0.77757117590030078</v>
      </c>
      <c r="I16" s="206">
        <f t="shared" si="2"/>
        <v>0.22242882409969922</v>
      </c>
      <c r="J16" s="142">
        <f t="shared" si="3"/>
        <v>0.52883805474372436</v>
      </c>
      <c r="K16" s="206">
        <f t="shared" si="0"/>
        <v>-3.0399419327076949</v>
      </c>
      <c r="L16" s="206">
        <v>27.776093462152311</v>
      </c>
      <c r="M16" s="206">
        <v>19.497260039189207</v>
      </c>
      <c r="N16" s="138" t="s">
        <v>7223</v>
      </c>
      <c r="O16" s="207" t="s">
        <v>7290</v>
      </c>
    </row>
    <row r="17" spans="1:15">
      <c r="A17" s="137" t="s">
        <v>7420</v>
      </c>
      <c r="B17" s="138" t="s">
        <v>7436</v>
      </c>
      <c r="C17" s="138" t="s">
        <v>7221</v>
      </c>
      <c r="D17" s="138" t="s">
        <v>7433</v>
      </c>
      <c r="E17" s="141" t="s">
        <v>7434</v>
      </c>
      <c r="F17" s="141">
        <v>3783</v>
      </c>
      <c r="G17" s="142">
        <v>-3.1370443833607542</v>
      </c>
      <c r="H17" s="206">
        <f t="shared" si="1"/>
        <v>0.6330682583313747</v>
      </c>
      <c r="I17" s="206">
        <f t="shared" si="2"/>
        <v>0.3669317416686253</v>
      </c>
      <c r="J17" s="142">
        <f t="shared" si="3"/>
        <v>0.86771245651872064</v>
      </c>
      <c r="K17" s="206">
        <f t="shared" si="0"/>
        <v>-4.7388104132449795</v>
      </c>
      <c r="L17" s="206">
        <v>26.024712956881618</v>
      </c>
      <c r="M17" s="206">
        <f>L17-8.7</f>
        <v>17.324712956881619</v>
      </c>
      <c r="N17" s="138" t="s">
        <v>7223</v>
      </c>
      <c r="O17" s="207" t="s">
        <v>7290</v>
      </c>
    </row>
    <row r="18" spans="1:15">
      <c r="A18" s="208" t="s">
        <v>7420</v>
      </c>
      <c r="B18" s="138" t="s">
        <v>7443</v>
      </c>
      <c r="C18" s="138" t="s">
        <v>7221</v>
      </c>
      <c r="D18" s="138" t="s">
        <v>7440</v>
      </c>
      <c r="E18" s="141" t="s">
        <v>7442</v>
      </c>
      <c r="F18" s="141">
        <v>1866</v>
      </c>
      <c r="G18" s="141">
        <v>-7.23</v>
      </c>
      <c r="H18" s="206">
        <f t="shared" si="1"/>
        <v>0.34071428571428569</v>
      </c>
      <c r="I18" s="206">
        <f t="shared" si="2"/>
        <v>0.65928571428571425</v>
      </c>
      <c r="J18" s="142">
        <f t="shared" si="3"/>
        <v>0.81572604029059037</v>
      </c>
      <c r="K18" s="206">
        <f t="shared" si="0"/>
        <v>-4.6269800467548086</v>
      </c>
      <c r="L18" s="141">
        <v>26.14</v>
      </c>
      <c r="M18" s="206">
        <f t="shared" ref="M18:M25" si="4">L18-8.7</f>
        <v>17.440000000000001</v>
      </c>
      <c r="N18" s="138" t="s">
        <v>7223</v>
      </c>
      <c r="O18" s="207" t="s">
        <v>7441</v>
      </c>
    </row>
    <row r="19" spans="1:15">
      <c r="A19" s="208" t="s">
        <v>7420</v>
      </c>
      <c r="B19" s="138" t="s">
        <v>7444</v>
      </c>
      <c r="C19" s="138" t="s">
        <v>7221</v>
      </c>
      <c r="D19" s="209" t="s">
        <v>7440</v>
      </c>
      <c r="E19" s="141" t="s">
        <v>7442</v>
      </c>
      <c r="F19" s="141">
        <v>1866</v>
      </c>
      <c r="G19" s="141">
        <v>-5.25</v>
      </c>
      <c r="H19" s="206">
        <f t="shared" si="1"/>
        <v>0.48214285714285715</v>
      </c>
      <c r="I19" s="206">
        <f t="shared" si="2"/>
        <v>0.51785714285714279</v>
      </c>
      <c r="J19" s="142">
        <f t="shared" si="3"/>
        <v>0.99745222929936328</v>
      </c>
      <c r="K19" s="206">
        <f t="shared" si="0"/>
        <v>-4.8597840742644864</v>
      </c>
      <c r="L19" s="141">
        <v>25.9</v>
      </c>
      <c r="M19" s="206">
        <f t="shared" si="4"/>
        <v>17.2</v>
      </c>
      <c r="N19" s="138" t="s">
        <v>7223</v>
      </c>
      <c r="O19" s="207" t="s">
        <v>7441</v>
      </c>
    </row>
    <row r="20" spans="1:15">
      <c r="A20" s="208" t="s">
        <v>7420</v>
      </c>
      <c r="B20" s="138" t="s">
        <v>7444</v>
      </c>
      <c r="C20" s="138" t="s">
        <v>7221</v>
      </c>
      <c r="D20" s="209" t="s">
        <v>7440</v>
      </c>
      <c r="E20" s="141" t="s">
        <v>7442</v>
      </c>
      <c r="F20" s="141">
        <v>1866</v>
      </c>
      <c r="G20" s="141">
        <v>-6.09</v>
      </c>
      <c r="H20" s="206">
        <f t="shared" si="1"/>
        <v>0.42214285714285715</v>
      </c>
      <c r="I20" s="206">
        <f t="shared" si="2"/>
        <v>0.57785714285714285</v>
      </c>
      <c r="J20" s="142">
        <f t="shared" si="3"/>
        <v>0.95265411521854793</v>
      </c>
      <c r="K20" s="206">
        <f t="shared" si="0"/>
        <v>-5.1022882695870653</v>
      </c>
      <c r="L20" s="141">
        <v>25.65</v>
      </c>
      <c r="M20" s="206">
        <f t="shared" si="4"/>
        <v>16.95</v>
      </c>
      <c r="N20" s="138" t="s">
        <v>7223</v>
      </c>
      <c r="O20" s="207" t="s">
        <v>7441</v>
      </c>
    </row>
    <row r="21" spans="1:15">
      <c r="A21" s="208" t="s">
        <v>7420</v>
      </c>
      <c r="B21" s="138" t="s">
        <v>7445</v>
      </c>
      <c r="C21" s="138" t="s">
        <v>7221</v>
      </c>
      <c r="D21" s="209" t="s">
        <v>7440</v>
      </c>
      <c r="E21" s="141" t="s">
        <v>7442</v>
      </c>
      <c r="F21" s="141">
        <v>1866</v>
      </c>
      <c r="G21" s="141">
        <v>-7.95</v>
      </c>
      <c r="H21" s="206">
        <f t="shared" si="1"/>
        <v>0.28928571428571426</v>
      </c>
      <c r="I21" s="206">
        <f t="shared" si="2"/>
        <v>0.71071428571428574</v>
      </c>
      <c r="J21" s="142">
        <f t="shared" si="3"/>
        <v>0.6983666218967981</v>
      </c>
      <c r="K21" s="206">
        <f t="shared" si="0"/>
        <v>-5.8298008555548027</v>
      </c>
      <c r="L21" s="141">
        <v>24.9</v>
      </c>
      <c r="M21" s="206">
        <f t="shared" si="4"/>
        <v>16.2</v>
      </c>
      <c r="N21" s="138" t="s">
        <v>7223</v>
      </c>
      <c r="O21" s="207" t="s">
        <v>7441</v>
      </c>
    </row>
    <row r="22" spans="1:15">
      <c r="A22" s="208" t="s">
        <v>7420</v>
      </c>
      <c r="B22" s="138" t="s">
        <v>7445</v>
      </c>
      <c r="C22" s="138" t="s">
        <v>7221</v>
      </c>
      <c r="D22" s="209" t="s">
        <v>7440</v>
      </c>
      <c r="E22" s="141" t="s">
        <v>7442</v>
      </c>
      <c r="F22" s="141">
        <v>1866</v>
      </c>
      <c r="G22" s="141">
        <v>-8.0500000000000007</v>
      </c>
      <c r="H22" s="206">
        <f t="shared" si="1"/>
        <v>0.28214285714285708</v>
      </c>
      <c r="I22" s="206">
        <f t="shared" si="2"/>
        <v>0.71785714285714297</v>
      </c>
      <c r="J22" s="142">
        <f t="shared" si="3"/>
        <v>0.68088846961965577</v>
      </c>
      <c r="K22" s="206">
        <f t="shared" si="0"/>
        <v>-5.0343870948967426</v>
      </c>
      <c r="L22" s="141">
        <v>25.72</v>
      </c>
      <c r="M22" s="206">
        <f t="shared" si="4"/>
        <v>17.02</v>
      </c>
      <c r="N22" s="138" t="s">
        <v>7223</v>
      </c>
      <c r="O22" s="207" t="s">
        <v>7441</v>
      </c>
    </row>
    <row r="23" spans="1:15">
      <c r="A23" s="208" t="s">
        <v>7420</v>
      </c>
      <c r="B23" s="138" t="s">
        <v>7446</v>
      </c>
      <c r="C23" s="138" t="s">
        <v>7221</v>
      </c>
      <c r="D23" s="209" t="s">
        <v>7440</v>
      </c>
      <c r="E23" s="141" t="s">
        <v>7442</v>
      </c>
      <c r="F23" s="141">
        <v>1866</v>
      </c>
      <c r="G23" s="141">
        <v>-4</v>
      </c>
      <c r="H23" s="206">
        <f t="shared" si="1"/>
        <v>0.5714285714285714</v>
      </c>
      <c r="I23" s="206">
        <f t="shared" si="2"/>
        <v>0.4285714285714286</v>
      </c>
      <c r="J23" s="142">
        <f t="shared" si="3"/>
        <v>0.96</v>
      </c>
      <c r="K23" s="206">
        <f t="shared" si="0"/>
        <v>-3.5017605804580416</v>
      </c>
      <c r="L23" s="141">
        <v>27.3</v>
      </c>
      <c r="M23" s="206">
        <f t="shared" si="4"/>
        <v>18.600000000000001</v>
      </c>
      <c r="N23" s="138" t="s">
        <v>7223</v>
      </c>
      <c r="O23" s="207" t="s">
        <v>7441</v>
      </c>
    </row>
    <row r="24" spans="1:15">
      <c r="A24" s="208" t="s">
        <v>7420</v>
      </c>
      <c r="B24" s="138" t="s">
        <v>7447</v>
      </c>
      <c r="C24" s="138" t="s">
        <v>7221</v>
      </c>
      <c r="D24" s="209" t="s">
        <v>7440</v>
      </c>
      <c r="E24" s="141" t="s">
        <v>7442</v>
      </c>
      <c r="F24" s="141">
        <v>1866</v>
      </c>
      <c r="G24" s="141">
        <v>-9.9</v>
      </c>
      <c r="H24" s="206">
        <f t="shared" si="1"/>
        <v>0.14999999999999997</v>
      </c>
      <c r="I24" s="206">
        <f t="shared" si="2"/>
        <v>0.85000000000000009</v>
      </c>
      <c r="J24" s="142">
        <f t="shared" si="3"/>
        <v>0.34228187919463071</v>
      </c>
      <c r="K24" s="206">
        <f t="shared" si="0"/>
        <v>-7.3139265309289847</v>
      </c>
      <c r="L24" s="141">
        <v>23.37</v>
      </c>
      <c r="M24" s="206">
        <f t="shared" si="4"/>
        <v>14.670000000000002</v>
      </c>
      <c r="N24" s="138" t="s">
        <v>7223</v>
      </c>
      <c r="O24" s="207" t="s">
        <v>7441</v>
      </c>
    </row>
    <row r="25" spans="1:15">
      <c r="A25" s="210" t="s">
        <v>7420</v>
      </c>
      <c r="B25" s="211" t="s">
        <v>7448</v>
      </c>
      <c r="C25" s="211" t="s">
        <v>7221</v>
      </c>
      <c r="D25" s="212" t="s">
        <v>7440</v>
      </c>
      <c r="E25" s="213" t="s">
        <v>7442</v>
      </c>
      <c r="F25" s="213">
        <v>1866</v>
      </c>
      <c r="G25" s="213">
        <v>-9.3000000000000007</v>
      </c>
      <c r="H25" s="214">
        <f t="shared" si="1"/>
        <v>0.19285714285714281</v>
      </c>
      <c r="I25" s="214">
        <f t="shared" si="2"/>
        <v>0.80714285714285716</v>
      </c>
      <c r="J25" s="215">
        <f t="shared" si="3"/>
        <v>0.45206697288487163</v>
      </c>
      <c r="K25" s="214">
        <f t="shared" si="0"/>
        <v>-7.8086350893870469</v>
      </c>
      <c r="L25" s="213">
        <v>22.86</v>
      </c>
      <c r="M25" s="214">
        <f t="shared" si="4"/>
        <v>14.16</v>
      </c>
      <c r="N25" s="211" t="s">
        <v>7223</v>
      </c>
      <c r="O25" s="216" t="s">
        <v>7441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79B0-DBFA-CF42-A5C3-A351128A2457}">
  <dimension ref="A1:AK154"/>
  <sheetViews>
    <sheetView topLeftCell="A135" zoomScale="137" zoomScaleNormal="137" workbookViewId="0">
      <selection activeCell="AM31" sqref="AM31"/>
    </sheetView>
  </sheetViews>
  <sheetFormatPr baseColWidth="10" defaultRowHeight="15"/>
  <cols>
    <col min="1" max="20" width="10.83203125" style="217"/>
    <col min="21" max="21" width="12" style="217" customWidth="1"/>
    <col min="22" max="23" width="10.83203125" style="217"/>
    <col min="24" max="24" width="12.83203125" style="217" customWidth="1"/>
    <col min="25" max="16384" width="10.83203125" style="217"/>
  </cols>
  <sheetData>
    <row r="1" spans="1:37" ht="16">
      <c r="A1" s="219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60"/>
      <c r="AH1" s="260"/>
      <c r="AI1" s="260"/>
      <c r="AJ1" s="219"/>
      <c r="AK1" s="219"/>
    </row>
    <row r="2" spans="1:37" ht="17">
      <c r="A2" s="317" t="s">
        <v>7602</v>
      </c>
      <c r="B2" s="317"/>
      <c r="C2" s="317"/>
      <c r="D2" s="317"/>
      <c r="E2" s="317"/>
      <c r="F2" s="317"/>
      <c r="G2" s="317"/>
      <c r="H2" s="317"/>
      <c r="I2" s="262"/>
      <c r="J2" s="262"/>
      <c r="K2" s="262"/>
      <c r="L2" s="262"/>
      <c r="M2" s="262"/>
      <c r="N2" s="262"/>
      <c r="O2" s="262"/>
      <c r="P2" s="262"/>
      <c r="Q2" s="263"/>
      <c r="R2" s="317" t="s">
        <v>7603</v>
      </c>
      <c r="S2" s="317"/>
      <c r="T2" s="317"/>
      <c r="U2" s="317"/>
      <c r="V2" s="317"/>
      <c r="W2" s="317"/>
      <c r="X2" s="317"/>
      <c r="Y2" s="317"/>
      <c r="Z2" s="262"/>
      <c r="AA2" s="262"/>
      <c r="AB2" s="262"/>
      <c r="AC2" s="262"/>
      <c r="AD2" s="262"/>
      <c r="AE2" s="262"/>
      <c r="AF2" s="262"/>
      <c r="AG2" s="264"/>
      <c r="AH2" s="264"/>
      <c r="AI2" s="264"/>
      <c r="AJ2" s="262"/>
      <c r="AK2" s="219"/>
    </row>
    <row r="3" spans="1:37" ht="16">
      <c r="A3" s="265" t="s">
        <v>211</v>
      </c>
      <c r="B3" s="265" t="s">
        <v>938</v>
      </c>
      <c r="C3" s="265" t="s">
        <v>7516</v>
      </c>
      <c r="D3" s="265" t="s">
        <v>7517</v>
      </c>
      <c r="E3" s="265" t="s">
        <v>7518</v>
      </c>
      <c r="F3" s="265" t="s">
        <v>7519</v>
      </c>
      <c r="G3" s="265" t="s">
        <v>7520</v>
      </c>
      <c r="H3" s="265" t="s">
        <v>7521</v>
      </c>
      <c r="I3" s="262"/>
      <c r="J3" s="262"/>
      <c r="K3" s="262"/>
      <c r="L3" s="262"/>
      <c r="M3" s="262"/>
      <c r="N3" s="262"/>
      <c r="O3" s="262"/>
      <c r="P3" s="262"/>
      <c r="Q3" s="263"/>
      <c r="R3" s="265" t="s">
        <v>211</v>
      </c>
      <c r="S3" s="265" t="s">
        <v>938</v>
      </c>
      <c r="T3" s="265" t="s">
        <v>7516</v>
      </c>
      <c r="U3" s="265" t="s">
        <v>7517</v>
      </c>
      <c r="V3" s="265" t="s">
        <v>7518</v>
      </c>
      <c r="W3" s="265" t="s">
        <v>7519</v>
      </c>
      <c r="X3" s="265" t="s">
        <v>7520</v>
      </c>
      <c r="Y3" s="265" t="s">
        <v>7521</v>
      </c>
      <c r="Z3" s="262"/>
      <c r="AA3" s="262"/>
      <c r="AB3" s="262"/>
      <c r="AC3" s="262"/>
      <c r="AD3" s="262"/>
      <c r="AE3" s="262"/>
      <c r="AF3" s="262"/>
      <c r="AG3" s="264"/>
      <c r="AH3" s="264"/>
      <c r="AI3" s="264"/>
      <c r="AJ3" s="262"/>
      <c r="AK3" s="219"/>
    </row>
    <row r="4" spans="1:37" ht="16">
      <c r="A4" s="266" t="s">
        <v>7483</v>
      </c>
      <c r="B4" s="266">
        <v>43</v>
      </c>
      <c r="C4" s="267">
        <v>-12.11</v>
      </c>
      <c r="D4" s="261">
        <v>-9.4749999999999996</v>
      </c>
      <c r="E4" s="268">
        <v>-8.25</v>
      </c>
      <c r="F4" s="268">
        <v>-7.93</v>
      </c>
      <c r="G4" s="267">
        <v>-7.0949999999999998</v>
      </c>
      <c r="H4" s="267">
        <v>-1.05</v>
      </c>
      <c r="I4" s="262"/>
      <c r="J4" s="262"/>
      <c r="K4" s="262"/>
      <c r="L4" s="262"/>
      <c r="M4" s="262"/>
      <c r="N4" s="262"/>
      <c r="O4" s="262"/>
      <c r="P4" s="262"/>
      <c r="Q4" s="263"/>
      <c r="R4" s="266" t="s">
        <v>7483</v>
      </c>
      <c r="S4" s="266">
        <v>43</v>
      </c>
      <c r="T4" s="266">
        <v>27.18</v>
      </c>
      <c r="U4" s="266">
        <v>29.07</v>
      </c>
      <c r="V4" s="266">
        <v>29.76</v>
      </c>
      <c r="W4" s="266">
        <v>29.82</v>
      </c>
      <c r="X4" s="266">
        <v>30.38</v>
      </c>
      <c r="Y4" s="266">
        <v>33.19</v>
      </c>
      <c r="Z4" s="262"/>
      <c r="AA4" s="262"/>
      <c r="AB4" s="262"/>
      <c r="AC4" s="262"/>
      <c r="AD4" s="262"/>
      <c r="AE4" s="262"/>
      <c r="AF4" s="262"/>
      <c r="AG4" s="264"/>
      <c r="AH4" s="264"/>
      <c r="AI4" s="264"/>
      <c r="AJ4" s="262"/>
      <c r="AK4" s="219"/>
    </row>
    <row r="5" spans="1:37" ht="16">
      <c r="A5" s="266" t="s">
        <v>7481</v>
      </c>
      <c r="B5" s="266">
        <v>8</v>
      </c>
      <c r="C5" s="261">
        <v>-9.9</v>
      </c>
      <c r="D5" s="261">
        <v>-8.3625000000000007</v>
      </c>
      <c r="E5" s="268">
        <v>-7.59</v>
      </c>
      <c r="F5" s="268">
        <v>-7.22</v>
      </c>
      <c r="G5" s="267">
        <v>-5.88</v>
      </c>
      <c r="H5" s="267">
        <v>-4</v>
      </c>
      <c r="I5" s="262"/>
      <c r="J5" s="262"/>
      <c r="K5" s="262"/>
      <c r="L5" s="262"/>
      <c r="M5" s="262"/>
      <c r="N5" s="262"/>
      <c r="O5" s="262"/>
      <c r="P5" s="262"/>
      <c r="Q5" s="263"/>
      <c r="R5" s="266" t="s">
        <v>7481</v>
      </c>
      <c r="S5" s="266">
        <v>8</v>
      </c>
      <c r="T5" s="266">
        <v>22.86</v>
      </c>
      <c r="U5" s="266">
        <v>24.52</v>
      </c>
      <c r="V5" s="266">
        <v>25.69</v>
      </c>
      <c r="W5" s="266">
        <v>25.23</v>
      </c>
      <c r="X5" s="266">
        <v>25.96</v>
      </c>
      <c r="Y5" s="266">
        <v>27.3</v>
      </c>
      <c r="Z5" s="262"/>
      <c r="AA5" s="262"/>
      <c r="AB5" s="262"/>
      <c r="AC5" s="262"/>
      <c r="AD5" s="262"/>
      <c r="AE5" s="262"/>
      <c r="AF5" s="262"/>
      <c r="AG5" s="264"/>
      <c r="AH5" s="264"/>
      <c r="AI5" s="264"/>
      <c r="AJ5" s="262"/>
      <c r="AK5" s="219"/>
    </row>
    <row r="6" spans="1:37" ht="16">
      <c r="A6" s="266" t="s">
        <v>7482</v>
      </c>
      <c r="B6" s="266">
        <v>83</v>
      </c>
      <c r="C6" s="261">
        <v>-17.29</v>
      </c>
      <c r="D6" s="261">
        <v>-7.31</v>
      </c>
      <c r="E6" s="268">
        <v>-2.2400000000000002</v>
      </c>
      <c r="F6" s="261">
        <v>-4.2</v>
      </c>
      <c r="G6" s="267">
        <v>-0.59499999999999997</v>
      </c>
      <c r="H6" s="267">
        <v>1.59</v>
      </c>
      <c r="I6" s="262"/>
      <c r="J6" s="262"/>
      <c r="K6" s="262"/>
      <c r="L6" s="262"/>
      <c r="M6" s="262"/>
      <c r="N6" s="262"/>
      <c r="O6" s="262"/>
      <c r="P6" s="262"/>
      <c r="Q6" s="263"/>
      <c r="R6" s="266" t="s">
        <v>7482</v>
      </c>
      <c r="S6" s="266">
        <f>COUNT('[1]Gonfoterios de sudamerica'!$C$6:$C$63,'[1]Gonfoterios de sudamerica'!$C$65:$C$73,'[1]Gonfoterios de sudamerica'!$C$81:$C$96)</f>
        <v>79</v>
      </c>
      <c r="T6" s="266">
        <v>19.64</v>
      </c>
      <c r="U6" s="266">
        <v>27.39</v>
      </c>
      <c r="V6" s="266">
        <v>29.3</v>
      </c>
      <c r="W6" s="266">
        <v>29.08</v>
      </c>
      <c r="X6" s="266">
        <v>31.05</v>
      </c>
      <c r="Y6" s="266">
        <v>34.700000000000003</v>
      </c>
      <c r="Z6" s="262"/>
      <c r="AA6" s="262"/>
      <c r="AB6" s="262"/>
      <c r="AC6" s="262"/>
      <c r="AD6" s="262"/>
      <c r="AE6" s="262"/>
      <c r="AF6" s="262"/>
      <c r="AG6" s="264"/>
      <c r="AH6" s="264"/>
      <c r="AI6" s="264"/>
      <c r="AJ6" s="262"/>
      <c r="AK6" s="219"/>
    </row>
    <row r="7" spans="1:37" ht="16">
      <c r="A7" s="266" t="s">
        <v>7479</v>
      </c>
      <c r="B7" s="266">
        <v>16</v>
      </c>
      <c r="C7" s="261">
        <v>-9.7100000000000009</v>
      </c>
      <c r="D7" s="261">
        <v>-8.76</v>
      </c>
      <c r="E7" s="261">
        <v>-7.1</v>
      </c>
      <c r="F7" s="268">
        <v>-6.75</v>
      </c>
      <c r="G7" s="267">
        <v>-5.7050000000000001</v>
      </c>
      <c r="H7" s="267">
        <v>-0.78</v>
      </c>
      <c r="I7" s="262"/>
      <c r="J7" s="262"/>
      <c r="K7" s="262"/>
      <c r="L7" s="262"/>
      <c r="M7" s="262"/>
      <c r="N7" s="262"/>
      <c r="O7" s="262"/>
      <c r="P7" s="262"/>
      <c r="Q7" s="263"/>
      <c r="R7" s="266" t="s">
        <v>7479</v>
      </c>
      <c r="S7" s="266">
        <v>16</v>
      </c>
      <c r="T7" s="266">
        <v>21.21</v>
      </c>
      <c r="U7" s="266">
        <v>22.11</v>
      </c>
      <c r="V7" s="266">
        <v>22.54</v>
      </c>
      <c r="W7" s="266">
        <v>24.92</v>
      </c>
      <c r="X7" s="266">
        <v>25.51</v>
      </c>
      <c r="Y7" s="266">
        <v>36.61</v>
      </c>
      <c r="Z7" s="262"/>
      <c r="AA7" s="262"/>
      <c r="AB7" s="262"/>
      <c r="AC7" s="262"/>
      <c r="AD7" s="262"/>
      <c r="AE7" s="262"/>
      <c r="AF7" s="262"/>
      <c r="AG7" s="264"/>
      <c r="AH7" s="264"/>
      <c r="AI7" s="264"/>
      <c r="AJ7" s="262"/>
      <c r="AK7" s="219"/>
    </row>
    <row r="8" spans="1:37" ht="16">
      <c r="A8" s="266" t="s">
        <v>7480</v>
      </c>
      <c r="B8" s="266">
        <v>4</v>
      </c>
      <c r="C8" s="261">
        <v>-9.2100000000000009</v>
      </c>
      <c r="D8" s="261">
        <v>-4.6574999999999998</v>
      </c>
      <c r="E8" s="268">
        <v>-2.4900000000000002</v>
      </c>
      <c r="F8" s="268">
        <v>-3.83</v>
      </c>
      <c r="G8" s="267">
        <v>-1.6575</v>
      </c>
      <c r="H8" s="267">
        <v>-1.1100000000000001</v>
      </c>
      <c r="I8" s="262"/>
      <c r="J8" s="262"/>
      <c r="K8" s="262"/>
      <c r="L8" s="262"/>
      <c r="M8" s="262"/>
      <c r="N8" s="262"/>
      <c r="O8" s="262"/>
      <c r="P8" s="262"/>
      <c r="Q8" s="263"/>
      <c r="R8" s="266" t="s">
        <v>7480</v>
      </c>
      <c r="S8" s="266">
        <v>4</v>
      </c>
      <c r="T8" s="266">
        <v>25.17</v>
      </c>
      <c r="U8" s="266">
        <v>25.81</v>
      </c>
      <c r="V8" s="266">
        <v>26.24</v>
      </c>
      <c r="W8" s="266">
        <v>25.3</v>
      </c>
      <c r="X8" s="266">
        <v>26.79</v>
      </c>
      <c r="Y8" s="266">
        <v>27.78</v>
      </c>
      <c r="Z8" s="262"/>
      <c r="AA8" s="262"/>
      <c r="AB8" s="262"/>
      <c r="AC8" s="262"/>
      <c r="AD8" s="262"/>
      <c r="AE8" s="262"/>
      <c r="AF8" s="262"/>
      <c r="AG8" s="264"/>
      <c r="AH8" s="264"/>
      <c r="AI8" s="264"/>
      <c r="AJ8" s="262"/>
      <c r="AK8" s="219"/>
    </row>
    <row r="9" spans="1:37" ht="16">
      <c r="A9" s="266" t="s">
        <v>7522</v>
      </c>
      <c r="B9" s="266">
        <v>93</v>
      </c>
      <c r="C9" s="261">
        <v>-15.02</v>
      </c>
      <c r="D9" s="261">
        <v>-12.5</v>
      </c>
      <c r="E9" s="268">
        <v>-11.35</v>
      </c>
      <c r="F9" s="268">
        <v>-11.13</v>
      </c>
      <c r="G9" s="267">
        <v>-10.3</v>
      </c>
      <c r="H9" s="267">
        <v>-4.07</v>
      </c>
      <c r="I9" s="262"/>
      <c r="J9" s="262"/>
      <c r="K9" s="262"/>
      <c r="L9" s="262"/>
      <c r="M9" s="262"/>
      <c r="N9" s="262"/>
      <c r="O9" s="262"/>
      <c r="P9" s="262"/>
      <c r="Q9" s="263"/>
      <c r="R9" s="266" t="s">
        <v>7522</v>
      </c>
      <c r="S9" s="266">
        <v>93</v>
      </c>
      <c r="T9" s="266">
        <v>18.079999999999998</v>
      </c>
      <c r="U9" s="266">
        <v>22.5</v>
      </c>
      <c r="V9" s="266">
        <v>25.71</v>
      </c>
      <c r="W9" s="266">
        <v>26.36</v>
      </c>
      <c r="X9" s="266">
        <v>27.27</v>
      </c>
      <c r="Y9" s="266">
        <v>32.96</v>
      </c>
      <c r="Z9" s="262"/>
      <c r="AA9" s="262"/>
      <c r="AB9" s="262"/>
      <c r="AC9" s="262"/>
      <c r="AD9" s="262"/>
      <c r="AE9" s="262"/>
      <c r="AF9" s="262"/>
      <c r="AG9" s="264"/>
      <c r="AH9" s="264"/>
      <c r="AI9" s="264"/>
      <c r="AJ9" s="262"/>
      <c r="AK9" s="219"/>
    </row>
    <row r="10" spans="1:37" ht="16">
      <c r="A10" s="269" t="s">
        <v>7523</v>
      </c>
      <c r="B10" s="269">
        <v>31</v>
      </c>
      <c r="C10" s="261">
        <v>-15.23</v>
      </c>
      <c r="D10" s="261">
        <v>-13.765000000000001</v>
      </c>
      <c r="E10" s="268">
        <v>-13.3</v>
      </c>
      <c r="F10" s="268">
        <v>-13.31</v>
      </c>
      <c r="G10" s="267">
        <v>-12.85</v>
      </c>
      <c r="H10" s="267">
        <v>-11.71</v>
      </c>
      <c r="I10" s="262"/>
      <c r="J10" s="262"/>
      <c r="K10" s="262"/>
      <c r="L10" s="262"/>
      <c r="M10" s="262"/>
      <c r="N10" s="262"/>
      <c r="O10" s="262"/>
      <c r="P10" s="262"/>
      <c r="Q10" s="263"/>
      <c r="R10" s="269" t="s">
        <v>7523</v>
      </c>
      <c r="S10" s="269">
        <v>31</v>
      </c>
      <c r="T10" s="266">
        <v>23.5</v>
      </c>
      <c r="U10" s="266">
        <v>25.34</v>
      </c>
      <c r="V10" s="266">
        <v>25.56</v>
      </c>
      <c r="W10" s="266">
        <v>25.78</v>
      </c>
      <c r="X10" s="266">
        <v>26.25</v>
      </c>
      <c r="Y10" s="269">
        <v>28.42</v>
      </c>
      <c r="Z10" s="262"/>
      <c r="AA10" s="262"/>
      <c r="AB10" s="262"/>
      <c r="AC10" s="262"/>
      <c r="AD10" s="262"/>
      <c r="AE10" s="262"/>
      <c r="AF10" s="262"/>
      <c r="AG10" s="264"/>
      <c r="AH10" s="264"/>
      <c r="AI10" s="264"/>
      <c r="AJ10" s="262"/>
      <c r="AK10" s="219"/>
    </row>
    <row r="11" spans="1:37" ht="17">
      <c r="A11" s="262"/>
      <c r="B11" s="262"/>
      <c r="C11" s="317" t="s">
        <v>7602</v>
      </c>
      <c r="D11" s="317"/>
      <c r="E11" s="317"/>
      <c r="F11" s="317"/>
      <c r="G11" s="317"/>
      <c r="H11" s="317"/>
      <c r="I11" s="262"/>
      <c r="J11" s="262"/>
      <c r="K11" s="262"/>
      <c r="L11" s="262"/>
      <c r="M11" s="262"/>
      <c r="N11" s="262"/>
      <c r="O11" s="262"/>
      <c r="P11" s="262"/>
      <c r="Q11" s="263"/>
      <c r="R11" s="262"/>
      <c r="S11" s="317" t="s">
        <v>7603</v>
      </c>
      <c r="T11" s="317"/>
      <c r="U11" s="317"/>
      <c r="V11" s="317"/>
      <c r="W11" s="317"/>
      <c r="X11" s="317"/>
      <c r="Y11" s="262"/>
      <c r="Z11" s="262"/>
      <c r="AA11" s="262"/>
      <c r="AB11" s="262"/>
      <c r="AC11" s="262"/>
      <c r="AD11" s="262"/>
      <c r="AE11" s="262"/>
      <c r="AF11" s="262"/>
      <c r="AG11" s="264"/>
      <c r="AH11" s="264"/>
      <c r="AI11" s="264"/>
      <c r="AJ11" s="262"/>
      <c r="AK11" s="219"/>
    </row>
    <row r="12" spans="1:37" ht="16">
      <c r="A12" s="262"/>
      <c r="B12" s="262"/>
      <c r="C12" s="265" t="s">
        <v>7516</v>
      </c>
      <c r="D12" s="265" t="s">
        <v>7517</v>
      </c>
      <c r="E12" s="265" t="s">
        <v>7518</v>
      </c>
      <c r="F12" s="265" t="s">
        <v>7519</v>
      </c>
      <c r="G12" s="265" t="s">
        <v>7520</v>
      </c>
      <c r="H12" s="265" t="s">
        <v>7521</v>
      </c>
      <c r="I12" s="262"/>
      <c r="J12" s="262"/>
      <c r="K12" s="262"/>
      <c r="L12" s="262"/>
      <c r="M12" s="262"/>
      <c r="N12" s="262"/>
      <c r="O12" s="262"/>
      <c r="P12" s="262"/>
      <c r="Q12" s="263"/>
      <c r="R12" s="262"/>
      <c r="S12" s="265" t="s">
        <v>7516</v>
      </c>
      <c r="T12" s="265" t="s">
        <v>7517</v>
      </c>
      <c r="U12" s="265" t="s">
        <v>7518</v>
      </c>
      <c r="V12" s="265" t="s">
        <v>7519</v>
      </c>
      <c r="W12" s="265" t="s">
        <v>7520</v>
      </c>
      <c r="X12" s="265" t="s">
        <v>7521</v>
      </c>
      <c r="Y12" s="265" t="s">
        <v>7569</v>
      </c>
      <c r="Z12" s="262"/>
      <c r="AA12" s="262"/>
      <c r="AB12" s="262"/>
      <c r="AC12" s="262"/>
      <c r="AD12" s="262"/>
      <c r="AE12" s="262"/>
      <c r="AF12" s="262"/>
      <c r="AG12" s="264"/>
      <c r="AH12" s="264"/>
      <c r="AI12" s="264"/>
      <c r="AJ12" s="262"/>
      <c r="AK12" s="219"/>
    </row>
    <row r="13" spans="1:37" ht="16">
      <c r="A13" s="266"/>
      <c r="B13" s="266"/>
      <c r="C13" s="270">
        <v>-17.29</v>
      </c>
      <c r="D13" s="270">
        <v>-11.992000000000001</v>
      </c>
      <c r="E13" s="270">
        <v>-9.4450000000000003</v>
      </c>
      <c r="F13" s="270">
        <v>-8.3030000000000008</v>
      </c>
      <c r="G13" s="270">
        <v>-5.077</v>
      </c>
      <c r="H13" s="270">
        <v>1.59</v>
      </c>
      <c r="I13" s="262"/>
      <c r="J13" s="262"/>
      <c r="K13" s="262"/>
      <c r="L13" s="262"/>
      <c r="M13" s="262"/>
      <c r="N13" s="262"/>
      <c r="O13" s="262"/>
      <c r="P13" s="262"/>
      <c r="Q13" s="263"/>
      <c r="R13" s="262"/>
      <c r="S13" s="270">
        <v>18.079999999999998</v>
      </c>
      <c r="T13" s="270">
        <v>25.02</v>
      </c>
      <c r="U13" s="270">
        <v>27.26</v>
      </c>
      <c r="V13" s="270">
        <v>27.15</v>
      </c>
      <c r="W13" s="270">
        <v>29.71</v>
      </c>
      <c r="X13" s="270">
        <v>36.61</v>
      </c>
      <c r="Y13" s="269">
        <v>4</v>
      </c>
      <c r="Z13" s="262"/>
      <c r="AA13" s="262"/>
      <c r="AB13" s="262"/>
      <c r="AC13" s="262"/>
      <c r="AD13" s="262"/>
      <c r="AE13" s="262"/>
      <c r="AF13" s="262"/>
      <c r="AG13" s="264"/>
      <c r="AH13" s="264"/>
      <c r="AI13" s="264"/>
      <c r="AJ13" s="262"/>
      <c r="AK13" s="219"/>
    </row>
    <row r="14" spans="1:37" ht="16">
      <c r="A14" s="262"/>
      <c r="B14" s="262"/>
      <c r="C14" s="262"/>
      <c r="D14" s="262"/>
      <c r="E14" s="262"/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2"/>
      <c r="Q14" s="263"/>
      <c r="R14" s="262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4"/>
      <c r="AH14" s="264"/>
      <c r="AI14" s="264"/>
      <c r="AJ14" s="262"/>
      <c r="AK14" s="219"/>
    </row>
    <row r="15" spans="1:37" ht="16">
      <c r="A15" s="262" t="s">
        <v>7596</v>
      </c>
      <c r="B15" s="262"/>
      <c r="C15" s="262"/>
      <c r="D15" s="262"/>
      <c r="E15" s="262"/>
      <c r="F15" s="262"/>
      <c r="G15" s="262"/>
      <c r="H15" s="262"/>
      <c r="I15" s="262"/>
      <c r="J15" s="262"/>
      <c r="K15" s="262"/>
      <c r="L15" s="262"/>
      <c r="M15" s="262"/>
      <c r="N15" s="262"/>
      <c r="O15" s="262"/>
      <c r="P15" s="262"/>
      <c r="Q15" s="263"/>
      <c r="R15" s="262" t="s">
        <v>7585</v>
      </c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71"/>
      <c r="AH15" s="264"/>
      <c r="AI15" s="264"/>
      <c r="AJ15" s="262"/>
      <c r="AK15" s="219"/>
    </row>
    <row r="16" spans="1:37" ht="16">
      <c r="A16" s="262"/>
      <c r="B16" s="262"/>
      <c r="C16" s="262"/>
      <c r="D16" s="262"/>
      <c r="E16" s="262"/>
      <c r="F16" s="262"/>
      <c r="G16" s="262"/>
      <c r="H16" s="262"/>
      <c r="I16" s="262"/>
      <c r="J16" s="262"/>
      <c r="K16" s="262"/>
      <c r="L16" s="262"/>
      <c r="M16" s="262"/>
      <c r="N16" s="262"/>
      <c r="O16" s="262"/>
      <c r="P16" s="262"/>
      <c r="Q16" s="263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71"/>
      <c r="AH16" s="264"/>
      <c r="AI16" s="264"/>
      <c r="AJ16" s="262"/>
      <c r="AK16" s="219"/>
    </row>
    <row r="17" spans="1:37" ht="16">
      <c r="A17" s="272" t="s">
        <v>7524</v>
      </c>
      <c r="B17" s="262"/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3"/>
      <c r="R17" s="273" t="s">
        <v>7524</v>
      </c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71"/>
      <c r="AH17" s="264"/>
      <c r="AI17" s="264"/>
      <c r="AJ17" s="262"/>
      <c r="AK17" s="219"/>
    </row>
    <row r="18" spans="1:37" ht="17">
      <c r="A18" s="272" t="s">
        <v>7604</v>
      </c>
      <c r="B18" s="262"/>
      <c r="C18" s="262"/>
      <c r="D18" s="262"/>
      <c r="E18" s="262"/>
      <c r="F18" s="262"/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3"/>
      <c r="R18" s="272" t="s">
        <v>7605</v>
      </c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71"/>
      <c r="AH18" s="264"/>
      <c r="AI18" s="264"/>
      <c r="AJ18" s="262"/>
      <c r="AK18" s="219"/>
    </row>
    <row r="19" spans="1:37" ht="16">
      <c r="A19" s="274" t="s">
        <v>7606</v>
      </c>
      <c r="B19" s="275"/>
      <c r="C19" s="262"/>
      <c r="D19" s="262" t="s">
        <v>7607</v>
      </c>
      <c r="E19" s="262"/>
      <c r="F19" s="262"/>
      <c r="G19" s="262"/>
      <c r="H19" s="262"/>
      <c r="I19" s="262"/>
      <c r="J19" s="262"/>
      <c r="K19" s="262"/>
      <c r="L19" s="262"/>
      <c r="M19" s="262"/>
      <c r="N19" s="262"/>
      <c r="O19" s="262"/>
      <c r="P19" s="262"/>
      <c r="Q19" s="263"/>
      <c r="R19" s="274" t="s">
        <v>7608</v>
      </c>
      <c r="S19" s="223"/>
      <c r="T19" s="262"/>
      <c r="U19" s="262" t="s">
        <v>7609</v>
      </c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71"/>
      <c r="AH19" s="264"/>
      <c r="AI19" s="264"/>
      <c r="AJ19" s="262"/>
      <c r="AK19" s="219"/>
    </row>
    <row r="20" spans="1:37" ht="16">
      <c r="A20" s="272" t="s">
        <v>7525</v>
      </c>
      <c r="B20" s="262"/>
      <c r="C20" s="262"/>
      <c r="D20" s="262"/>
      <c r="E20" s="262"/>
      <c r="F20" s="262"/>
      <c r="G20" s="262"/>
      <c r="H20" s="262"/>
      <c r="I20" s="262"/>
      <c r="J20" s="262"/>
      <c r="K20" s="262"/>
      <c r="L20" s="262"/>
      <c r="M20" s="262"/>
      <c r="N20" s="262"/>
      <c r="O20" s="262"/>
      <c r="P20" s="262"/>
      <c r="Q20" s="263"/>
      <c r="R20" s="272" t="s">
        <v>7525</v>
      </c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71"/>
      <c r="AH20" s="264"/>
      <c r="AI20" s="264"/>
      <c r="AJ20" s="262"/>
      <c r="AK20" s="219"/>
    </row>
    <row r="21" spans="1:37" ht="16">
      <c r="A21" s="262"/>
      <c r="B21" s="262"/>
      <c r="C21" s="262"/>
      <c r="D21" s="262"/>
      <c r="E21" s="262"/>
      <c r="F21" s="262"/>
      <c r="G21" s="262"/>
      <c r="H21" s="262"/>
      <c r="I21" s="262"/>
      <c r="J21" s="262"/>
      <c r="K21" s="262"/>
      <c r="L21" s="262"/>
      <c r="M21" s="262"/>
      <c r="N21" s="262"/>
      <c r="O21" s="262"/>
      <c r="P21" s="262"/>
      <c r="Q21" s="263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71"/>
      <c r="AH21" s="264"/>
      <c r="AI21" s="264"/>
      <c r="AJ21" s="262"/>
      <c r="AK21" s="219"/>
    </row>
    <row r="22" spans="1:37" ht="16">
      <c r="A22" s="276" t="s">
        <v>7526</v>
      </c>
      <c r="B22" s="277">
        <v>0.52842020000000001</v>
      </c>
      <c r="C22" s="262"/>
      <c r="D22" s="262"/>
      <c r="E22" s="262"/>
      <c r="F22" s="262"/>
      <c r="G22" s="262"/>
      <c r="H22" s="262"/>
      <c r="I22" s="262"/>
      <c r="J22" s="262"/>
      <c r="K22" s="262"/>
      <c r="L22" s="262"/>
      <c r="M22" s="262"/>
      <c r="N22" s="262"/>
      <c r="O22" s="262"/>
      <c r="P22" s="262"/>
      <c r="Q22" s="263"/>
      <c r="R22" s="276" t="s">
        <v>7526</v>
      </c>
      <c r="S22" s="277">
        <v>-0.1068326</v>
      </c>
      <c r="T22" s="262"/>
      <c r="U22" s="262" t="s">
        <v>7586</v>
      </c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71"/>
      <c r="AH22" s="264"/>
      <c r="AI22" s="264"/>
      <c r="AJ22" s="262"/>
      <c r="AK22" s="219"/>
    </row>
    <row r="23" spans="1:37" ht="16">
      <c r="A23" s="276" t="s">
        <v>7527</v>
      </c>
      <c r="B23" s="277">
        <v>2.1964939999999999</v>
      </c>
      <c r="C23" s="262"/>
      <c r="D23" s="262" t="s">
        <v>7586</v>
      </c>
      <c r="E23" s="262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2"/>
      <c r="Q23" s="263"/>
      <c r="R23" s="276" t="s">
        <v>7527</v>
      </c>
      <c r="S23" s="277">
        <v>2.4747569999999999</v>
      </c>
      <c r="T23" s="262"/>
      <c r="U23" s="262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71"/>
      <c r="AH23" s="264"/>
      <c r="AI23" s="264"/>
      <c r="AJ23" s="262"/>
      <c r="AK23" s="219"/>
    </row>
    <row r="24" spans="1:37" ht="16">
      <c r="A24" s="262"/>
      <c r="B24" s="262"/>
      <c r="C24" s="262"/>
      <c r="D24" s="262"/>
      <c r="E24" s="262"/>
      <c r="F24" s="262"/>
      <c r="G24" s="262"/>
      <c r="H24" s="262"/>
      <c r="I24" s="262"/>
      <c r="J24" s="262"/>
      <c r="K24" s="262"/>
      <c r="L24" s="262"/>
      <c r="M24" s="262"/>
      <c r="N24" s="262"/>
      <c r="O24" s="262"/>
      <c r="P24" s="262"/>
      <c r="Q24" s="263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71"/>
      <c r="AH24" s="264"/>
      <c r="AI24" s="264"/>
      <c r="AJ24" s="262"/>
      <c r="AK24" s="219"/>
    </row>
    <row r="25" spans="1:37" ht="16">
      <c r="A25" s="272" t="s">
        <v>7528</v>
      </c>
      <c r="B25" s="262"/>
      <c r="C25" s="262"/>
      <c r="D25" s="262"/>
      <c r="E25" s="262"/>
      <c r="F25" s="262"/>
      <c r="G25" s="262"/>
      <c r="H25" s="262"/>
      <c r="I25" s="262"/>
      <c r="J25" s="262"/>
      <c r="K25" s="262"/>
      <c r="L25" s="262"/>
      <c r="M25" s="262"/>
      <c r="N25" s="262"/>
      <c r="O25" s="262"/>
      <c r="P25" s="262"/>
      <c r="Q25" s="263"/>
      <c r="R25" s="272" t="s">
        <v>7570</v>
      </c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71"/>
      <c r="AH25" s="264"/>
      <c r="AI25" s="264"/>
      <c r="AJ25" s="262"/>
      <c r="AK25" s="219"/>
    </row>
    <row r="26" spans="1:37" ht="17">
      <c r="A26" s="272" t="s">
        <v>7610</v>
      </c>
      <c r="B26" s="262"/>
      <c r="C26" s="262"/>
      <c r="D26" s="262"/>
      <c r="E26" s="262"/>
      <c r="F26" s="262"/>
      <c r="G26" s="262"/>
      <c r="H26" s="262"/>
      <c r="I26" s="262"/>
      <c r="J26" s="262"/>
      <c r="K26" s="262"/>
      <c r="L26" s="262"/>
      <c r="M26" s="262"/>
      <c r="N26" s="262"/>
      <c r="O26" s="262"/>
      <c r="P26" s="262"/>
      <c r="Q26" s="263"/>
      <c r="R26" s="274" t="s">
        <v>7611</v>
      </c>
      <c r="S26" s="223"/>
      <c r="T26" s="275"/>
      <c r="U26" s="262"/>
      <c r="V26" s="262"/>
      <c r="W26" s="262" t="s">
        <v>7588</v>
      </c>
      <c r="X26" s="262"/>
      <c r="Y26" s="262"/>
      <c r="Z26" s="262"/>
      <c r="AA26" s="262"/>
      <c r="AB26" s="262"/>
      <c r="AC26" s="262"/>
      <c r="AD26" s="262"/>
      <c r="AE26" s="262"/>
      <c r="AF26" s="262"/>
      <c r="AG26" s="271"/>
      <c r="AH26" s="264"/>
      <c r="AI26" s="264"/>
      <c r="AJ26" s="262"/>
      <c r="AK26" s="219"/>
    </row>
    <row r="27" spans="1:37" ht="17">
      <c r="A27" s="278" t="s">
        <v>7612</v>
      </c>
      <c r="B27" s="276"/>
      <c r="C27" s="262"/>
      <c r="D27" s="275" t="s">
        <v>7613</v>
      </c>
      <c r="E27" s="262"/>
      <c r="F27" s="262"/>
      <c r="G27" s="262"/>
      <c r="H27" s="262"/>
      <c r="I27" s="262"/>
      <c r="J27" s="262"/>
      <c r="K27" s="262"/>
      <c r="L27" s="262"/>
      <c r="M27" s="262"/>
      <c r="N27" s="262"/>
      <c r="O27" s="262"/>
      <c r="P27" s="262"/>
      <c r="Q27" s="263"/>
      <c r="R27" s="272" t="s">
        <v>7571</v>
      </c>
      <c r="S27" s="262"/>
      <c r="T27" s="262"/>
      <c r="U27" s="262"/>
      <c r="V27" s="262"/>
      <c r="W27" s="275"/>
      <c r="X27" s="262"/>
      <c r="Y27" s="262"/>
      <c r="Z27" s="262"/>
      <c r="AA27" s="262"/>
      <c r="AB27" s="262"/>
      <c r="AC27" s="262"/>
      <c r="AD27" s="262"/>
      <c r="AE27" s="262"/>
      <c r="AF27" s="262"/>
      <c r="AG27" s="271"/>
      <c r="AH27" s="264"/>
      <c r="AI27" s="264"/>
      <c r="AJ27" s="262"/>
      <c r="AK27" s="219"/>
    </row>
    <row r="28" spans="1:37" ht="16">
      <c r="A28" s="262"/>
      <c r="B28" s="262"/>
      <c r="C28" s="262"/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62"/>
      <c r="Q28" s="263"/>
      <c r="R28" s="27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71"/>
      <c r="AH28" s="264"/>
      <c r="AI28" s="264"/>
      <c r="AJ28" s="262"/>
      <c r="AK28" s="219"/>
    </row>
    <row r="29" spans="1:37" ht="16">
      <c r="A29" s="262" t="s">
        <v>7529</v>
      </c>
      <c r="B29" s="262"/>
      <c r="C29" s="262"/>
      <c r="D29" s="262"/>
      <c r="E29" s="262"/>
      <c r="F29" s="262"/>
      <c r="G29" s="262"/>
      <c r="H29" s="262"/>
      <c r="I29" s="319" t="s">
        <v>7597</v>
      </c>
      <c r="J29" s="319"/>
      <c r="K29" s="319"/>
      <c r="L29" s="319"/>
      <c r="M29" s="262"/>
      <c r="N29" s="262"/>
      <c r="O29" s="262"/>
      <c r="P29" s="262"/>
      <c r="Q29" s="263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4"/>
      <c r="AH29" s="264"/>
      <c r="AI29" s="264"/>
      <c r="AJ29" s="262"/>
      <c r="AK29" s="219"/>
    </row>
    <row r="30" spans="1:37" ht="16">
      <c r="A30" s="279" t="s">
        <v>7530</v>
      </c>
      <c r="B30" s="280" t="s">
        <v>7531</v>
      </c>
      <c r="C30" s="279" t="s">
        <v>7532</v>
      </c>
      <c r="D30" s="280" t="s">
        <v>7533</v>
      </c>
      <c r="E30" s="262"/>
      <c r="F30" s="262"/>
      <c r="G30" s="262"/>
      <c r="H30" s="262"/>
      <c r="I30" s="281" t="s">
        <v>7578</v>
      </c>
      <c r="J30" s="281" t="s">
        <v>7579</v>
      </c>
      <c r="K30" s="281" t="s">
        <v>7534</v>
      </c>
      <c r="L30" s="281" t="s">
        <v>7598</v>
      </c>
      <c r="M30" s="262"/>
      <c r="N30" s="262"/>
      <c r="O30" s="262"/>
      <c r="P30" s="262"/>
      <c r="Q30" s="263"/>
      <c r="R30" s="272" t="s">
        <v>7572</v>
      </c>
      <c r="S30" s="262"/>
      <c r="T30" s="262"/>
      <c r="U30" s="262"/>
      <c r="V30" s="262"/>
      <c r="W30" s="262" t="s">
        <v>7587</v>
      </c>
      <c r="X30" s="262"/>
      <c r="Y30" s="262"/>
      <c r="Z30" s="262"/>
      <c r="AA30" s="262"/>
      <c r="AB30" s="262"/>
      <c r="AC30" s="262"/>
      <c r="AD30" s="262"/>
      <c r="AE30" s="262"/>
      <c r="AF30" s="262"/>
      <c r="AG30" s="264"/>
      <c r="AH30" s="264"/>
      <c r="AI30" s="264"/>
      <c r="AJ30" s="262"/>
      <c r="AK30" s="219"/>
    </row>
    <row r="31" spans="1:37" ht="32">
      <c r="A31" s="266" t="s">
        <v>7535</v>
      </c>
      <c r="B31" s="267">
        <v>-0.53077280000000004</v>
      </c>
      <c r="C31" s="282">
        <v>0.5955762</v>
      </c>
      <c r="D31" s="268">
        <v>1</v>
      </c>
      <c r="E31" s="262"/>
      <c r="F31" s="262"/>
      <c r="G31" s="262"/>
      <c r="H31" s="262"/>
      <c r="I31" s="281" t="s">
        <v>7483</v>
      </c>
      <c r="J31" s="281" t="s">
        <v>7522</v>
      </c>
      <c r="K31" s="283">
        <v>3.7599999999999999E-5</v>
      </c>
      <c r="L31" s="281" t="s">
        <v>7536</v>
      </c>
      <c r="M31" s="262"/>
      <c r="N31" s="262"/>
      <c r="O31" s="262"/>
      <c r="P31" s="262"/>
      <c r="Q31" s="263"/>
      <c r="R31" s="272" t="s">
        <v>7614</v>
      </c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4"/>
      <c r="AH31" s="264"/>
      <c r="AI31" s="264"/>
      <c r="AJ31" s="262"/>
      <c r="AK31" s="219"/>
    </row>
    <row r="32" spans="1:37" ht="32">
      <c r="A32" s="266" t="s">
        <v>7615</v>
      </c>
      <c r="B32" s="267">
        <v>-3.0716931000000001</v>
      </c>
      <c r="C32" s="284">
        <v>2.1284839999999999E-3</v>
      </c>
      <c r="D32" s="266">
        <v>4.4698170000000002E-2</v>
      </c>
      <c r="E32" s="262"/>
      <c r="F32" s="262"/>
      <c r="G32" s="262"/>
      <c r="H32" s="262"/>
      <c r="I32" s="281" t="s">
        <v>7483</v>
      </c>
      <c r="J32" s="281" t="s">
        <v>7523</v>
      </c>
      <c r="K32" s="283">
        <v>4.3599999999999999E-10</v>
      </c>
      <c r="L32" s="281" t="s">
        <v>7537</v>
      </c>
      <c r="M32" s="262"/>
      <c r="N32" s="262"/>
      <c r="O32" s="262"/>
      <c r="P32" s="262"/>
      <c r="Q32" s="263"/>
      <c r="R32" s="274" t="s">
        <v>7616</v>
      </c>
      <c r="S32" s="223"/>
      <c r="T32" s="223"/>
      <c r="U32" s="223"/>
      <c r="V32" s="275"/>
      <c r="W32" s="262" t="s">
        <v>7589</v>
      </c>
      <c r="X32" s="262"/>
      <c r="Y32" s="262"/>
      <c r="Z32" s="262"/>
      <c r="AA32" s="262"/>
      <c r="AB32" s="262"/>
      <c r="AC32" s="262"/>
      <c r="AD32" s="262"/>
      <c r="AE32" s="262"/>
      <c r="AF32" s="262"/>
      <c r="AG32" s="264"/>
      <c r="AH32" s="264"/>
      <c r="AI32" s="264"/>
      <c r="AJ32" s="262"/>
      <c r="AK32" s="219"/>
    </row>
    <row r="33" spans="1:37" ht="32">
      <c r="A33" s="266" t="s">
        <v>7538</v>
      </c>
      <c r="B33" s="267">
        <v>-1.0069760000000001</v>
      </c>
      <c r="C33" s="282">
        <v>0.31394630000000001</v>
      </c>
      <c r="D33" s="268">
        <v>1</v>
      </c>
      <c r="E33" s="262"/>
      <c r="F33" s="262"/>
      <c r="G33" s="262"/>
      <c r="H33" s="262"/>
      <c r="I33" s="281" t="s">
        <v>7481</v>
      </c>
      <c r="J33" s="281" t="s">
        <v>7523</v>
      </c>
      <c r="K33" s="283">
        <v>1.45E-4</v>
      </c>
      <c r="L33" s="281" t="s">
        <v>7537</v>
      </c>
      <c r="M33" s="262"/>
      <c r="N33" s="262"/>
      <c r="O33" s="262"/>
      <c r="P33" s="262"/>
      <c r="Q33" s="263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71"/>
      <c r="AH33" s="264"/>
      <c r="AI33" s="264"/>
      <c r="AJ33" s="262"/>
      <c r="AK33" s="219"/>
    </row>
    <row r="34" spans="1:37" ht="32">
      <c r="A34" s="266" t="s">
        <v>7539</v>
      </c>
      <c r="B34" s="267">
        <v>-0.89433260000000003</v>
      </c>
      <c r="C34" s="284">
        <v>0.37114399999999997</v>
      </c>
      <c r="D34" s="266">
        <v>1</v>
      </c>
      <c r="E34" s="262"/>
      <c r="F34" s="262"/>
      <c r="G34" s="262"/>
      <c r="H34" s="262"/>
      <c r="I34" s="281" t="s">
        <v>7540</v>
      </c>
      <c r="J34" s="281" t="s">
        <v>7522</v>
      </c>
      <c r="K34" s="283">
        <v>9.8400000000000001E-2</v>
      </c>
      <c r="L34" s="281" t="s">
        <v>7537</v>
      </c>
      <c r="M34" s="262"/>
      <c r="N34" s="262"/>
      <c r="O34" s="262"/>
      <c r="P34" s="262"/>
      <c r="Q34" s="263"/>
      <c r="R34" s="272" t="s">
        <v>7573</v>
      </c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71"/>
      <c r="AH34" s="264"/>
      <c r="AI34" s="264"/>
      <c r="AJ34" s="262"/>
      <c r="AK34" s="219"/>
    </row>
    <row r="35" spans="1:37" ht="32">
      <c r="A35" s="266" t="s">
        <v>7541</v>
      </c>
      <c r="B35" s="267">
        <v>-0.13285620000000001</v>
      </c>
      <c r="C35" s="284">
        <v>0.89430710000000002</v>
      </c>
      <c r="D35" s="266">
        <v>1</v>
      </c>
      <c r="E35" s="262"/>
      <c r="F35" s="262"/>
      <c r="G35" s="262"/>
      <c r="H35" s="262"/>
      <c r="I35" s="281" t="s">
        <v>7540</v>
      </c>
      <c r="J35" s="281" t="s">
        <v>7523</v>
      </c>
      <c r="K35" s="283">
        <v>2.6899999999999998E-23</v>
      </c>
      <c r="L35" s="281" t="s">
        <v>7537</v>
      </c>
      <c r="M35" s="262"/>
      <c r="N35" s="262"/>
      <c r="O35" s="262"/>
      <c r="P35" s="262"/>
      <c r="Q35" s="263"/>
      <c r="R35" s="272" t="s">
        <v>7574</v>
      </c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71"/>
      <c r="AH35" s="264"/>
      <c r="AI35" s="264"/>
      <c r="AJ35" s="262"/>
      <c r="AK35" s="219"/>
    </row>
    <row r="36" spans="1:37" ht="32">
      <c r="A36" s="266" t="s">
        <v>7542</v>
      </c>
      <c r="B36" s="267">
        <v>1.1546289999999999</v>
      </c>
      <c r="C36" s="284">
        <v>0.2482424</v>
      </c>
      <c r="D36" s="266">
        <v>1</v>
      </c>
      <c r="E36" s="262"/>
      <c r="F36" s="262"/>
      <c r="G36" s="262"/>
      <c r="H36" s="262"/>
      <c r="I36" s="281" t="s">
        <v>7479</v>
      </c>
      <c r="J36" s="281" t="s">
        <v>7522</v>
      </c>
      <c r="K36" s="283">
        <v>5.0900000000000001E-4</v>
      </c>
      <c r="L36" s="281" t="s">
        <v>7536</v>
      </c>
      <c r="M36" s="262"/>
      <c r="N36" s="262"/>
      <c r="O36" s="262"/>
      <c r="P36" s="262"/>
      <c r="Q36" s="263"/>
      <c r="R36" s="272" t="s">
        <v>7617</v>
      </c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71"/>
      <c r="AH36" s="264"/>
      <c r="AI36" s="264"/>
      <c r="AJ36" s="262"/>
      <c r="AK36" s="219"/>
    </row>
    <row r="37" spans="1:37" ht="32">
      <c r="A37" s="266" t="s">
        <v>7618</v>
      </c>
      <c r="B37" s="267">
        <v>4.7758326999999996</v>
      </c>
      <c r="C37" s="284">
        <v>1.7896509999999999E-6</v>
      </c>
      <c r="D37" s="266">
        <v>3.758268E-5</v>
      </c>
      <c r="E37" s="262"/>
      <c r="F37" s="262"/>
      <c r="G37" s="262"/>
      <c r="H37" s="262"/>
      <c r="I37" s="281" t="s">
        <v>7479</v>
      </c>
      <c r="J37" s="281" t="s">
        <v>7523</v>
      </c>
      <c r="K37" s="283">
        <v>4.6999999999999997E-8</v>
      </c>
      <c r="L37" s="281" t="s">
        <v>7537</v>
      </c>
      <c r="M37" s="262"/>
      <c r="N37" s="262"/>
      <c r="O37" s="262"/>
      <c r="P37" s="262"/>
      <c r="Q37" s="263"/>
      <c r="R37" s="27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71"/>
      <c r="AH37" s="264"/>
      <c r="AI37" s="264"/>
      <c r="AJ37" s="262"/>
      <c r="AK37" s="219"/>
    </row>
    <row r="38" spans="1:37" ht="32">
      <c r="A38" s="266" t="s">
        <v>7543</v>
      </c>
      <c r="B38" s="267">
        <v>2.9450664999999998</v>
      </c>
      <c r="C38" s="282">
        <v>3.2288529999999998E-3</v>
      </c>
      <c r="D38" s="268">
        <v>6.7805909999999997E-2</v>
      </c>
      <c r="E38" s="262"/>
      <c r="F38" s="262"/>
      <c r="G38" s="262"/>
      <c r="H38" s="262"/>
      <c r="I38" s="281" t="s">
        <v>7522</v>
      </c>
      <c r="J38" s="281" t="s">
        <v>7523</v>
      </c>
      <c r="K38" s="283">
        <v>1.6E-2</v>
      </c>
      <c r="L38" s="281" t="s">
        <v>7536</v>
      </c>
      <c r="M38" s="262"/>
      <c r="N38" s="262"/>
      <c r="O38" s="262"/>
      <c r="P38" s="262"/>
      <c r="Q38" s="263"/>
      <c r="R38" s="272" t="s">
        <v>7575</v>
      </c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71"/>
      <c r="AH38" s="264"/>
      <c r="AI38" s="264"/>
      <c r="AJ38" s="262"/>
      <c r="AK38" s="219"/>
    </row>
    <row r="39" spans="1:37" ht="32">
      <c r="A39" s="266" t="s">
        <v>7619</v>
      </c>
      <c r="B39" s="267">
        <v>9.6548704000000001</v>
      </c>
      <c r="C39" s="284">
        <v>4.6875150000000001E-22</v>
      </c>
      <c r="D39" s="284">
        <v>9.8437819999999995E-2</v>
      </c>
      <c r="E39" s="262"/>
      <c r="F39" s="262"/>
      <c r="G39" s="262"/>
      <c r="H39" s="262"/>
      <c r="I39" s="281" t="s">
        <v>7544</v>
      </c>
      <c r="J39" s="281" t="s">
        <v>7523</v>
      </c>
      <c r="K39" s="283">
        <v>6.5700000000000003E-4</v>
      </c>
      <c r="L39" s="281" t="s">
        <v>7536</v>
      </c>
      <c r="M39" s="262"/>
      <c r="N39" s="262"/>
      <c r="O39" s="262"/>
      <c r="P39" s="262"/>
      <c r="Q39" s="263"/>
      <c r="R39" s="272" t="s">
        <v>7620</v>
      </c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71"/>
      <c r="AH39" s="264"/>
      <c r="AI39" s="264"/>
      <c r="AJ39" s="262"/>
      <c r="AK39" s="219"/>
    </row>
    <row r="40" spans="1:37" ht="16">
      <c r="A40" s="266" t="s">
        <v>7621</v>
      </c>
      <c r="B40" s="267">
        <v>4.2217529999999996</v>
      </c>
      <c r="C40" s="282">
        <v>2.4240969999999998E-5</v>
      </c>
      <c r="D40" s="268">
        <v>5.0906029999999998E-4</v>
      </c>
      <c r="E40" s="262"/>
      <c r="F40" s="262"/>
      <c r="G40" s="262"/>
      <c r="H40" s="262"/>
      <c r="I40" s="281" t="s">
        <v>7483</v>
      </c>
      <c r="J40" s="281" t="s">
        <v>7540</v>
      </c>
      <c r="K40" s="285">
        <v>4.4698170000000002E-2</v>
      </c>
      <c r="L40" s="281" t="s">
        <v>7545</v>
      </c>
      <c r="M40" s="262"/>
      <c r="N40" s="262"/>
      <c r="O40" s="262"/>
      <c r="P40" s="262"/>
      <c r="Q40" s="263"/>
      <c r="R40" s="272" t="s">
        <v>7622</v>
      </c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71"/>
      <c r="AH40" s="264"/>
      <c r="AI40" s="264"/>
      <c r="AJ40" s="262"/>
      <c r="AK40" s="219"/>
    </row>
    <row r="41" spans="1:37" ht="16">
      <c r="A41" s="266" t="s">
        <v>7546</v>
      </c>
      <c r="B41" s="267">
        <v>-1.2118859</v>
      </c>
      <c r="C41" s="282">
        <v>0.22555600000000001</v>
      </c>
      <c r="D41" s="268">
        <v>1</v>
      </c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3"/>
      <c r="R41" s="272" t="s">
        <v>7623</v>
      </c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  <c r="AE41" s="262"/>
      <c r="AF41" s="262"/>
      <c r="AG41" s="271"/>
      <c r="AH41" s="264"/>
      <c r="AI41" s="264"/>
      <c r="AJ41" s="262"/>
      <c r="AK41" s="219"/>
    </row>
    <row r="42" spans="1:37" ht="16">
      <c r="A42" s="266" t="s">
        <v>7547</v>
      </c>
      <c r="B42" s="267">
        <v>-0.70076799999999995</v>
      </c>
      <c r="C42" s="282">
        <v>0.48344779999999998</v>
      </c>
      <c r="D42" s="268">
        <v>1</v>
      </c>
      <c r="E42" s="262"/>
      <c r="F42" s="262"/>
      <c r="G42" s="262"/>
      <c r="H42" s="262"/>
      <c r="I42" s="319" t="s">
        <v>7599</v>
      </c>
      <c r="J42" s="319"/>
      <c r="K42" s="319"/>
      <c r="L42" s="319"/>
      <c r="M42" s="262"/>
      <c r="N42" s="262"/>
      <c r="O42" s="262"/>
      <c r="P42" s="262"/>
      <c r="Q42" s="263"/>
      <c r="R42" s="272" t="s">
        <v>7624</v>
      </c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71"/>
      <c r="AH42" s="264"/>
      <c r="AI42" s="264"/>
      <c r="AJ42" s="262"/>
      <c r="AK42" s="219"/>
    </row>
    <row r="43" spans="1:37" ht="16">
      <c r="A43" s="266" t="s">
        <v>7548</v>
      </c>
      <c r="B43" s="267">
        <v>-0.1100753</v>
      </c>
      <c r="C43" s="282">
        <v>0.91234959999999998</v>
      </c>
      <c r="D43" s="268">
        <v>1</v>
      </c>
      <c r="E43" s="262"/>
      <c r="F43" s="262"/>
      <c r="G43" s="262"/>
      <c r="H43" s="262"/>
      <c r="I43" s="281" t="s">
        <v>7578</v>
      </c>
      <c r="J43" s="281" t="s">
        <v>7579</v>
      </c>
      <c r="K43" s="281" t="s">
        <v>7534</v>
      </c>
      <c r="L43" s="281" t="s">
        <v>7598</v>
      </c>
      <c r="M43" s="262"/>
      <c r="N43" s="262"/>
      <c r="O43" s="262"/>
      <c r="P43" s="262"/>
      <c r="Q43" s="263"/>
      <c r="R43" s="272" t="s">
        <v>7576</v>
      </c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71"/>
      <c r="AH43" s="264"/>
      <c r="AI43" s="264"/>
      <c r="AJ43" s="262"/>
      <c r="AK43" s="219"/>
    </row>
    <row r="44" spans="1:37" ht="16">
      <c r="A44" s="266" t="s">
        <v>7549</v>
      </c>
      <c r="B44" s="267">
        <v>-0.66474290000000003</v>
      </c>
      <c r="C44" s="282">
        <v>0.50621499999999997</v>
      </c>
      <c r="D44" s="268">
        <v>1</v>
      </c>
      <c r="E44" s="262"/>
      <c r="F44" s="262"/>
      <c r="G44" s="262"/>
      <c r="H44" s="262"/>
      <c r="I44" s="281" t="s">
        <v>7483</v>
      </c>
      <c r="J44" s="281" t="s">
        <v>7481</v>
      </c>
      <c r="K44" s="281">
        <v>1</v>
      </c>
      <c r="L44" s="281" t="s">
        <v>7550</v>
      </c>
      <c r="M44" s="262"/>
      <c r="N44" s="262"/>
      <c r="O44" s="262"/>
      <c r="P44" s="262"/>
      <c r="Q44" s="263"/>
      <c r="R44" s="272" t="s">
        <v>7625</v>
      </c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71"/>
      <c r="AH44" s="264"/>
      <c r="AI44" s="264"/>
      <c r="AJ44" s="262"/>
      <c r="AK44" s="219"/>
    </row>
    <row r="45" spans="1:37" ht="16">
      <c r="A45" s="266" t="s">
        <v>7551</v>
      </c>
      <c r="B45" s="267">
        <v>-2.96536</v>
      </c>
      <c r="C45" s="282">
        <v>3.0232900000000001E-3</v>
      </c>
      <c r="D45" s="268">
        <v>6.3489080000000003E-2</v>
      </c>
      <c r="E45" s="262"/>
      <c r="F45" s="262"/>
      <c r="G45" s="262"/>
      <c r="H45" s="262"/>
      <c r="I45" s="281" t="s">
        <v>7483</v>
      </c>
      <c r="J45" s="281" t="s">
        <v>7479</v>
      </c>
      <c r="K45" s="281">
        <v>1</v>
      </c>
      <c r="L45" s="281" t="s">
        <v>7550</v>
      </c>
      <c r="M45" s="262"/>
      <c r="N45" s="262"/>
      <c r="O45" s="262"/>
      <c r="P45" s="262"/>
      <c r="Q45" s="263"/>
      <c r="R45" s="27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71"/>
      <c r="AH45" s="264"/>
      <c r="AI45" s="264"/>
      <c r="AJ45" s="262"/>
      <c r="AK45" s="219"/>
    </row>
    <row r="46" spans="1:37" ht="16">
      <c r="A46" s="266" t="s">
        <v>7626</v>
      </c>
      <c r="B46" s="267">
        <v>6.7006329999999998</v>
      </c>
      <c r="C46" s="282">
        <v>2.075186E-11</v>
      </c>
      <c r="D46" s="282">
        <v>4.3578910000000002E-10</v>
      </c>
      <c r="E46" s="262"/>
      <c r="F46" s="262"/>
      <c r="G46" s="262"/>
      <c r="H46" s="262"/>
      <c r="I46" s="281" t="s">
        <v>7481</v>
      </c>
      <c r="J46" s="281" t="s">
        <v>7540</v>
      </c>
      <c r="K46" s="281">
        <v>1</v>
      </c>
      <c r="L46" s="281" t="s">
        <v>7550</v>
      </c>
      <c r="M46" s="262"/>
      <c r="N46" s="262"/>
      <c r="O46" s="262"/>
      <c r="P46" s="262"/>
      <c r="Q46" s="263"/>
      <c r="R46" s="272" t="s">
        <v>7577</v>
      </c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71"/>
      <c r="AH46" s="264"/>
      <c r="AI46" s="264"/>
      <c r="AJ46" s="262"/>
      <c r="AK46" s="219"/>
    </row>
    <row r="47" spans="1:37" ht="16">
      <c r="A47" s="266" t="s">
        <v>7627</v>
      </c>
      <c r="B47" s="267">
        <v>4.4965216000000003</v>
      </c>
      <c r="C47" s="282">
        <v>6.9074159999999997E-6</v>
      </c>
      <c r="D47" s="268">
        <v>1.4505569999999999E-4</v>
      </c>
      <c r="E47" s="262"/>
      <c r="F47" s="262"/>
      <c r="G47" s="262"/>
      <c r="H47" s="262"/>
      <c r="I47" s="281" t="s">
        <v>7481</v>
      </c>
      <c r="J47" s="281" t="s">
        <v>7479</v>
      </c>
      <c r="K47" s="281">
        <v>1</v>
      </c>
      <c r="L47" s="281" t="s">
        <v>7550</v>
      </c>
      <c r="M47" s="262"/>
      <c r="N47" s="262"/>
      <c r="O47" s="262"/>
      <c r="P47" s="262"/>
      <c r="Q47" s="263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71"/>
      <c r="AH47" s="264"/>
      <c r="AI47" s="264"/>
      <c r="AJ47" s="262"/>
      <c r="AK47" s="219"/>
    </row>
    <row r="48" spans="1:37" ht="16">
      <c r="A48" s="266" t="s">
        <v>7628</v>
      </c>
      <c r="B48" s="267">
        <v>10.242330000000001</v>
      </c>
      <c r="C48" s="282">
        <v>1.2811330000000001E-24</v>
      </c>
      <c r="D48" s="282">
        <v>2.6903790000000003E-23</v>
      </c>
      <c r="E48" s="262"/>
      <c r="F48" s="262"/>
      <c r="G48" s="262"/>
      <c r="H48" s="262"/>
      <c r="I48" s="281" t="s">
        <v>7540</v>
      </c>
      <c r="J48" s="281" t="s">
        <v>7479</v>
      </c>
      <c r="K48" s="281">
        <v>1</v>
      </c>
      <c r="L48" s="281" t="s">
        <v>7550</v>
      </c>
      <c r="M48" s="262"/>
      <c r="N48" s="262"/>
      <c r="O48" s="262"/>
      <c r="P48" s="262"/>
      <c r="Q48" s="263"/>
      <c r="R48" s="319" t="s">
        <v>7594</v>
      </c>
      <c r="S48" s="319"/>
      <c r="T48" s="319"/>
      <c r="U48" s="319"/>
      <c r="V48" s="262"/>
      <c r="W48" s="319" t="s">
        <v>7595</v>
      </c>
      <c r="X48" s="319"/>
      <c r="Y48" s="319"/>
      <c r="Z48" s="319"/>
      <c r="AA48" s="262"/>
      <c r="AB48" s="262"/>
      <c r="AC48" s="262"/>
      <c r="AD48" s="262"/>
      <c r="AE48" s="262"/>
      <c r="AF48" s="262"/>
      <c r="AG48" s="271"/>
      <c r="AH48" s="264"/>
      <c r="AI48" s="264"/>
      <c r="AJ48" s="262"/>
      <c r="AK48" s="219"/>
    </row>
    <row r="49" spans="1:37" ht="32">
      <c r="A49" s="266" t="s">
        <v>7629</v>
      </c>
      <c r="B49" s="267">
        <v>5.9795052999999996</v>
      </c>
      <c r="C49" s="282">
        <v>2.2381630000000002E-9</v>
      </c>
      <c r="D49" s="282">
        <v>4.7001430000000003E-8</v>
      </c>
      <c r="E49" s="262"/>
      <c r="F49" s="262"/>
      <c r="G49" s="262"/>
      <c r="H49" s="262"/>
      <c r="I49" s="281" t="s">
        <v>7481</v>
      </c>
      <c r="J49" s="281" t="s">
        <v>7522</v>
      </c>
      <c r="K49" s="281">
        <v>6.8000000000000005E-2</v>
      </c>
      <c r="L49" s="281" t="s">
        <v>7550</v>
      </c>
      <c r="M49" s="262"/>
      <c r="N49" s="262"/>
      <c r="O49" s="262"/>
      <c r="P49" s="262"/>
      <c r="Q49" s="263"/>
      <c r="R49" s="286" t="s">
        <v>7578</v>
      </c>
      <c r="S49" s="286" t="s">
        <v>7579</v>
      </c>
      <c r="T49" s="286" t="s">
        <v>7580</v>
      </c>
      <c r="U49" s="286" t="s">
        <v>7581</v>
      </c>
      <c r="V49" s="262"/>
      <c r="W49" s="286" t="s">
        <v>7578</v>
      </c>
      <c r="X49" s="286" t="s">
        <v>7579</v>
      </c>
      <c r="Y49" s="286" t="s">
        <v>7580</v>
      </c>
      <c r="Z49" s="286" t="s">
        <v>7581</v>
      </c>
      <c r="AA49" s="262"/>
      <c r="AB49" s="262"/>
      <c r="AC49" s="262"/>
      <c r="AD49" s="262"/>
      <c r="AE49" s="262"/>
      <c r="AF49" s="262"/>
      <c r="AG49" s="271"/>
      <c r="AH49" s="264"/>
      <c r="AI49" s="264"/>
      <c r="AJ49" s="262"/>
      <c r="AK49" s="219"/>
    </row>
    <row r="50" spans="1:37" ht="32">
      <c r="A50" s="266" t="s">
        <v>7630</v>
      </c>
      <c r="B50" s="267">
        <v>3.3657868999999998</v>
      </c>
      <c r="C50" s="282">
        <v>7.6325640000000005E-4</v>
      </c>
      <c r="D50" s="268">
        <v>1.6028379999999998E-2</v>
      </c>
      <c r="E50" s="262"/>
      <c r="F50" s="262"/>
      <c r="G50" s="262"/>
      <c r="H50" s="262"/>
      <c r="I50" s="281" t="s">
        <v>7522</v>
      </c>
      <c r="J50" s="281" t="s">
        <v>7544</v>
      </c>
      <c r="K50" s="281">
        <v>1</v>
      </c>
      <c r="L50" s="281" t="s">
        <v>7550</v>
      </c>
      <c r="M50" s="262"/>
      <c r="N50" s="262"/>
      <c r="O50" s="262"/>
      <c r="P50" s="262"/>
      <c r="Q50" s="263"/>
      <c r="R50" s="281" t="s">
        <v>7483</v>
      </c>
      <c r="S50" s="281" t="s">
        <v>7481</v>
      </c>
      <c r="T50" s="281">
        <v>5.9000000000000003E-4</v>
      </c>
      <c r="U50" s="281" t="s">
        <v>7590</v>
      </c>
      <c r="V50" s="262"/>
      <c r="W50" s="281" t="s">
        <v>7481</v>
      </c>
      <c r="X50" s="281" t="s">
        <v>7479</v>
      </c>
      <c r="Y50" s="281">
        <v>1</v>
      </c>
      <c r="Z50" s="281" t="s">
        <v>7550</v>
      </c>
      <c r="AA50" s="262"/>
      <c r="AB50" s="262"/>
      <c r="AC50" s="262"/>
      <c r="AD50" s="262"/>
      <c r="AE50" s="262"/>
      <c r="AF50" s="262"/>
      <c r="AG50" s="271"/>
      <c r="AH50" s="264"/>
      <c r="AI50" s="264"/>
      <c r="AJ50" s="262"/>
      <c r="AK50" s="219"/>
    </row>
    <row r="51" spans="1:37" ht="32">
      <c r="A51" s="266" t="s">
        <v>7631</v>
      </c>
      <c r="B51" s="267">
        <v>4.1640246999999997</v>
      </c>
      <c r="C51" s="282">
        <v>3.1268620000000002E-5</v>
      </c>
      <c r="D51" s="268">
        <v>6.5664110000000005E-4</v>
      </c>
      <c r="E51" s="262"/>
      <c r="F51" s="262"/>
      <c r="G51" s="262"/>
      <c r="H51" s="262"/>
      <c r="I51" s="277" t="s">
        <v>7483</v>
      </c>
      <c r="J51" s="277" t="s">
        <v>7544</v>
      </c>
      <c r="K51" s="277">
        <v>1</v>
      </c>
      <c r="L51" s="277" t="s">
        <v>7550</v>
      </c>
      <c r="M51" s="262"/>
      <c r="N51" s="262"/>
      <c r="O51" s="262"/>
      <c r="P51" s="262"/>
      <c r="Q51" s="263"/>
      <c r="R51" s="281" t="s">
        <v>7483</v>
      </c>
      <c r="S51" s="281" t="s">
        <v>7479</v>
      </c>
      <c r="T51" s="283">
        <v>1.4000000000000001E-7</v>
      </c>
      <c r="U51" s="281" t="s">
        <v>7591</v>
      </c>
      <c r="V51" s="262"/>
      <c r="W51" s="281" t="s">
        <v>7481</v>
      </c>
      <c r="X51" s="281" t="s">
        <v>7522</v>
      </c>
      <c r="Y51" s="281">
        <v>1</v>
      </c>
      <c r="Z51" s="281" t="s">
        <v>7550</v>
      </c>
      <c r="AA51" s="262"/>
      <c r="AB51" s="262"/>
      <c r="AC51" s="262"/>
      <c r="AD51" s="262"/>
      <c r="AE51" s="262"/>
      <c r="AF51" s="262"/>
      <c r="AG51" s="271"/>
      <c r="AH51" s="264"/>
      <c r="AI51" s="264"/>
      <c r="AJ51" s="262"/>
      <c r="AK51" s="219"/>
    </row>
    <row r="52" spans="1:37" ht="32">
      <c r="A52" s="262"/>
      <c r="B52" s="262"/>
      <c r="C52" s="262"/>
      <c r="D52" s="262"/>
      <c r="E52" s="262"/>
      <c r="F52" s="262"/>
      <c r="G52" s="262"/>
      <c r="H52" s="262"/>
      <c r="I52" s="281" t="s">
        <v>7552</v>
      </c>
      <c r="J52" s="281" t="s">
        <v>7544</v>
      </c>
      <c r="K52" s="281">
        <v>1</v>
      </c>
      <c r="L52" s="281" t="s">
        <v>7550</v>
      </c>
      <c r="M52" s="262"/>
      <c r="N52" s="262"/>
      <c r="O52" s="262"/>
      <c r="P52" s="262"/>
      <c r="Q52" s="263"/>
      <c r="R52" s="281" t="s">
        <v>7483</v>
      </c>
      <c r="S52" s="281" t="s">
        <v>7522</v>
      </c>
      <c r="T52" s="283">
        <v>5E-15</v>
      </c>
      <c r="U52" s="281" t="s">
        <v>7591</v>
      </c>
      <c r="V52" s="262"/>
      <c r="W52" s="281" t="s">
        <v>7481</v>
      </c>
      <c r="X52" s="281" t="s">
        <v>7544</v>
      </c>
      <c r="Y52" s="281">
        <v>1</v>
      </c>
      <c r="Z52" s="281" t="s">
        <v>7550</v>
      </c>
      <c r="AA52" s="262"/>
      <c r="AB52" s="262"/>
      <c r="AC52" s="262"/>
      <c r="AD52" s="262"/>
      <c r="AE52" s="262"/>
      <c r="AF52" s="262"/>
      <c r="AG52" s="271"/>
      <c r="AH52" s="264"/>
      <c r="AI52" s="264"/>
      <c r="AJ52" s="262"/>
      <c r="AK52" s="219"/>
    </row>
    <row r="53" spans="1:37" ht="32">
      <c r="A53" s="262"/>
      <c r="B53" s="262"/>
      <c r="C53" s="262"/>
      <c r="D53" s="262"/>
      <c r="E53" s="262"/>
      <c r="F53" s="262"/>
      <c r="G53" s="262"/>
      <c r="H53" s="262"/>
      <c r="I53" s="281" t="s">
        <v>7553</v>
      </c>
      <c r="J53" s="281" t="s">
        <v>7544</v>
      </c>
      <c r="K53" s="281">
        <v>1</v>
      </c>
      <c r="L53" s="281" t="s">
        <v>7550</v>
      </c>
      <c r="M53" s="262"/>
      <c r="N53" s="262"/>
      <c r="O53" s="262"/>
      <c r="P53" s="262"/>
      <c r="Q53" s="263"/>
      <c r="R53" s="281" t="s">
        <v>7483</v>
      </c>
      <c r="S53" s="281" t="s">
        <v>7523</v>
      </c>
      <c r="T53" s="283">
        <v>6.5999999999999995E-8</v>
      </c>
      <c r="U53" s="281" t="s">
        <v>7591</v>
      </c>
      <c r="V53" s="262"/>
      <c r="W53" s="281" t="s">
        <v>7479</v>
      </c>
      <c r="X53" s="281" t="s">
        <v>7523</v>
      </c>
      <c r="Y53" s="281">
        <v>1</v>
      </c>
      <c r="Z53" s="281" t="s">
        <v>7550</v>
      </c>
      <c r="AA53" s="262"/>
      <c r="AB53" s="262"/>
      <c r="AC53" s="262"/>
      <c r="AD53" s="262"/>
      <c r="AE53" s="262"/>
      <c r="AF53" s="262"/>
      <c r="AG53" s="271"/>
      <c r="AH53" s="264"/>
      <c r="AI53" s="264"/>
      <c r="AJ53" s="262"/>
      <c r="AK53" s="219"/>
    </row>
    <row r="54" spans="1:37" ht="32">
      <c r="A54" s="262"/>
      <c r="B54" s="262"/>
      <c r="C54" s="262"/>
      <c r="D54" s="262"/>
      <c r="E54" s="262"/>
      <c r="F54" s="262"/>
      <c r="G54" s="262"/>
      <c r="H54" s="262"/>
      <c r="I54" s="287" t="s">
        <v>7479</v>
      </c>
      <c r="J54" s="287" t="s">
        <v>7544</v>
      </c>
      <c r="K54" s="287">
        <v>1</v>
      </c>
      <c r="L54" s="287" t="s">
        <v>7550</v>
      </c>
      <c r="M54" s="262"/>
      <c r="N54" s="262"/>
      <c r="O54" s="262"/>
      <c r="P54" s="262"/>
      <c r="Q54" s="263"/>
      <c r="R54" s="281" t="s">
        <v>7481</v>
      </c>
      <c r="S54" s="281" t="s">
        <v>7540</v>
      </c>
      <c r="T54" s="281">
        <v>5.2500000000000003E-3</v>
      </c>
      <c r="U54" s="281" t="s">
        <v>7592</v>
      </c>
      <c r="V54" s="262"/>
      <c r="W54" s="281" t="s">
        <v>7522</v>
      </c>
      <c r="X54" s="281" t="s">
        <v>7523</v>
      </c>
      <c r="Y54" s="281">
        <v>1</v>
      </c>
      <c r="Z54" s="281" t="s">
        <v>7550</v>
      </c>
      <c r="AA54" s="262"/>
      <c r="AB54" s="262"/>
      <c r="AC54" s="262"/>
      <c r="AD54" s="262"/>
      <c r="AE54" s="262"/>
      <c r="AF54" s="262"/>
      <c r="AG54" s="271"/>
      <c r="AH54" s="264"/>
      <c r="AI54" s="264"/>
      <c r="AJ54" s="262"/>
      <c r="AK54" s="219"/>
    </row>
    <row r="55" spans="1:37" ht="32">
      <c r="A55" s="262"/>
      <c r="B55" s="262"/>
      <c r="C55" s="262"/>
      <c r="D55" s="262"/>
      <c r="E55" s="262"/>
      <c r="F55" s="262"/>
      <c r="G55" s="262"/>
      <c r="H55" s="262"/>
      <c r="I55" s="288"/>
      <c r="J55" s="288"/>
      <c r="K55" s="288"/>
      <c r="L55" s="288"/>
      <c r="M55" s="262"/>
      <c r="N55" s="262"/>
      <c r="O55" s="262"/>
      <c r="P55" s="262"/>
      <c r="Q55" s="263"/>
      <c r="R55" s="281" t="s">
        <v>7540</v>
      </c>
      <c r="S55" s="281" t="s">
        <v>7479</v>
      </c>
      <c r="T55" s="283">
        <v>2.6000000000000001E-6</v>
      </c>
      <c r="U55" s="281" t="s">
        <v>7591</v>
      </c>
      <c r="V55" s="262"/>
      <c r="W55" s="281" t="s">
        <v>7544</v>
      </c>
      <c r="X55" s="281" t="s">
        <v>7593</v>
      </c>
      <c r="Y55" s="281" t="s">
        <v>7582</v>
      </c>
      <c r="Z55" s="281" t="s">
        <v>7550</v>
      </c>
      <c r="AA55" s="262"/>
      <c r="AB55" s="262"/>
      <c r="AC55" s="262"/>
      <c r="AD55" s="262"/>
      <c r="AE55" s="262"/>
      <c r="AF55" s="262"/>
      <c r="AG55" s="271"/>
      <c r="AH55" s="264"/>
      <c r="AI55" s="264"/>
      <c r="AJ55" s="262"/>
      <c r="AK55" s="219"/>
    </row>
    <row r="56" spans="1:37" ht="32">
      <c r="A56" s="262"/>
      <c r="B56" s="262"/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2"/>
      <c r="N56" s="262"/>
      <c r="O56" s="262"/>
      <c r="P56" s="262"/>
      <c r="Q56" s="263"/>
      <c r="R56" s="281" t="s">
        <v>7540</v>
      </c>
      <c r="S56" s="281" t="s">
        <v>7522</v>
      </c>
      <c r="T56" s="283">
        <v>2.9999999999999998E-15</v>
      </c>
      <c r="U56" s="281" t="s">
        <v>7591</v>
      </c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71"/>
      <c r="AH56" s="264"/>
      <c r="AI56" s="264"/>
      <c r="AJ56" s="262"/>
      <c r="AK56" s="219"/>
    </row>
    <row r="57" spans="1:37" ht="32">
      <c r="A57" s="262"/>
      <c r="B57" s="262"/>
      <c r="C57" s="262"/>
      <c r="D57" s="262"/>
      <c r="E57" s="262"/>
      <c r="F57" s="262"/>
      <c r="G57" s="262"/>
      <c r="H57" s="307" t="s">
        <v>7601</v>
      </c>
      <c r="I57" s="308"/>
      <c r="J57" s="308"/>
      <c r="K57" s="308"/>
      <c r="L57" s="308"/>
      <c r="M57" s="309"/>
      <c r="N57" s="262"/>
      <c r="O57" s="262"/>
      <c r="P57" s="262"/>
      <c r="Q57" s="263"/>
      <c r="R57" s="281" t="s">
        <v>7540</v>
      </c>
      <c r="S57" s="281" t="s">
        <v>7523</v>
      </c>
      <c r="T57" s="283">
        <v>1.3E-6</v>
      </c>
      <c r="U57" s="281" t="s">
        <v>7591</v>
      </c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71"/>
      <c r="AH57" s="264"/>
      <c r="AI57" s="264"/>
      <c r="AJ57" s="262"/>
      <c r="AK57" s="219"/>
    </row>
    <row r="58" spans="1:37" ht="16">
      <c r="A58" s="262"/>
      <c r="B58" s="262"/>
      <c r="C58" s="262"/>
      <c r="D58" s="262"/>
      <c r="E58" s="262"/>
      <c r="F58" s="262"/>
      <c r="G58" s="262"/>
      <c r="H58" s="310"/>
      <c r="I58" s="311"/>
      <c r="J58" s="311"/>
      <c r="K58" s="311"/>
      <c r="L58" s="311"/>
      <c r="M58" s="312"/>
      <c r="N58" s="262"/>
      <c r="O58" s="262"/>
      <c r="P58" s="262"/>
      <c r="Q58" s="263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71"/>
      <c r="AH58" s="264"/>
      <c r="AI58" s="264"/>
      <c r="AJ58" s="262"/>
      <c r="AK58" s="219"/>
    </row>
    <row r="59" spans="1:37" ht="16">
      <c r="A59" s="262"/>
      <c r="B59" s="262"/>
      <c r="C59" s="262"/>
      <c r="D59" s="262"/>
      <c r="E59" s="262"/>
      <c r="F59" s="262"/>
      <c r="G59" s="262"/>
      <c r="H59" s="310"/>
      <c r="I59" s="311"/>
      <c r="J59" s="311"/>
      <c r="K59" s="311"/>
      <c r="L59" s="311"/>
      <c r="M59" s="312"/>
      <c r="N59" s="262"/>
      <c r="O59" s="262"/>
      <c r="P59" s="262"/>
      <c r="Q59" s="263"/>
      <c r="R59" s="316" t="s">
        <v>7632</v>
      </c>
      <c r="S59" s="316"/>
      <c r="T59" s="316"/>
      <c r="U59" s="316"/>
      <c r="V59" s="316"/>
      <c r="W59" s="316"/>
      <c r="X59" s="316"/>
      <c r="Y59" s="316"/>
      <c r="Z59" s="316"/>
      <c r="AA59" s="262"/>
      <c r="AB59" s="262"/>
      <c r="AC59" s="262"/>
      <c r="AD59" s="262"/>
      <c r="AE59" s="262"/>
      <c r="AF59" s="262"/>
      <c r="AG59" s="271"/>
      <c r="AH59" s="264"/>
      <c r="AI59" s="264"/>
      <c r="AJ59" s="262"/>
      <c r="AK59" s="219"/>
    </row>
    <row r="60" spans="1:37" ht="16">
      <c r="A60" s="262"/>
      <c r="B60" s="262"/>
      <c r="C60" s="262"/>
      <c r="D60" s="262"/>
      <c r="E60" s="262"/>
      <c r="F60" s="262"/>
      <c r="G60" s="262"/>
      <c r="H60" s="310"/>
      <c r="I60" s="311"/>
      <c r="J60" s="311"/>
      <c r="K60" s="311"/>
      <c r="L60" s="311"/>
      <c r="M60" s="312"/>
      <c r="N60" s="262"/>
      <c r="O60" s="262"/>
      <c r="P60" s="262"/>
      <c r="Q60" s="263"/>
      <c r="R60" s="316"/>
      <c r="S60" s="316"/>
      <c r="T60" s="316"/>
      <c r="U60" s="316"/>
      <c r="V60" s="316"/>
      <c r="W60" s="316"/>
      <c r="X60" s="316"/>
      <c r="Y60" s="316"/>
      <c r="Z60" s="316"/>
      <c r="AA60" s="262"/>
      <c r="AB60" s="262"/>
      <c r="AC60" s="262"/>
      <c r="AD60" s="262"/>
      <c r="AE60" s="262"/>
      <c r="AF60" s="262"/>
      <c r="AG60" s="271"/>
      <c r="AH60" s="264"/>
      <c r="AI60" s="264"/>
      <c r="AJ60" s="262"/>
      <c r="AK60" s="219"/>
    </row>
    <row r="61" spans="1:37" ht="16">
      <c r="A61" s="262"/>
      <c r="B61" s="262"/>
      <c r="C61" s="262"/>
      <c r="D61" s="262"/>
      <c r="E61" s="262"/>
      <c r="F61" s="262"/>
      <c r="G61" s="262"/>
      <c r="H61" s="310"/>
      <c r="I61" s="311"/>
      <c r="J61" s="311"/>
      <c r="K61" s="311"/>
      <c r="L61" s="311"/>
      <c r="M61" s="312"/>
      <c r="N61" s="262"/>
      <c r="O61" s="262"/>
      <c r="P61" s="262"/>
      <c r="Q61" s="263"/>
      <c r="R61" s="316"/>
      <c r="S61" s="316"/>
      <c r="T61" s="316"/>
      <c r="U61" s="316"/>
      <c r="V61" s="316"/>
      <c r="W61" s="316"/>
      <c r="X61" s="316"/>
      <c r="Y61" s="316"/>
      <c r="Z61" s="316"/>
      <c r="AA61" s="262"/>
      <c r="AB61" s="262"/>
      <c r="AC61" s="262"/>
      <c r="AD61" s="262"/>
      <c r="AE61" s="262"/>
      <c r="AF61" s="262"/>
      <c r="AG61" s="271"/>
      <c r="AH61" s="264"/>
      <c r="AI61" s="264"/>
      <c r="AJ61" s="262"/>
      <c r="AK61" s="219"/>
    </row>
    <row r="62" spans="1:37" ht="16">
      <c r="A62" s="262"/>
      <c r="B62" s="262"/>
      <c r="C62" s="262"/>
      <c r="D62" s="262"/>
      <c r="E62" s="262"/>
      <c r="F62" s="262"/>
      <c r="G62" s="262"/>
      <c r="H62" s="313"/>
      <c r="I62" s="314"/>
      <c r="J62" s="314"/>
      <c r="K62" s="314"/>
      <c r="L62" s="314"/>
      <c r="M62" s="315"/>
      <c r="N62" s="262"/>
      <c r="O62" s="262"/>
      <c r="P62" s="262"/>
      <c r="Q62" s="263"/>
      <c r="R62" s="316"/>
      <c r="S62" s="316"/>
      <c r="T62" s="316"/>
      <c r="U62" s="316"/>
      <c r="V62" s="316"/>
      <c r="W62" s="316"/>
      <c r="X62" s="316"/>
      <c r="Y62" s="316"/>
      <c r="Z62" s="316"/>
      <c r="AA62" s="262"/>
      <c r="AB62" s="262"/>
      <c r="AC62" s="262"/>
      <c r="AD62" s="262"/>
      <c r="AE62" s="262"/>
      <c r="AF62" s="262"/>
      <c r="AG62" s="271"/>
      <c r="AH62" s="264"/>
      <c r="AI62" s="264"/>
      <c r="AJ62" s="262"/>
      <c r="AK62" s="219"/>
    </row>
    <row r="63" spans="1:37" ht="16">
      <c r="A63" s="262"/>
      <c r="B63" s="262"/>
      <c r="C63" s="262"/>
      <c r="D63" s="262"/>
      <c r="E63" s="262"/>
      <c r="F63" s="262"/>
      <c r="G63" s="262"/>
      <c r="H63" s="262"/>
      <c r="I63" s="262"/>
      <c r="J63" s="262"/>
      <c r="K63" s="262"/>
      <c r="L63" s="262"/>
      <c r="M63" s="262"/>
      <c r="N63" s="262"/>
      <c r="O63" s="262"/>
      <c r="P63" s="262"/>
      <c r="Q63" s="263"/>
      <c r="R63" s="316"/>
      <c r="S63" s="316"/>
      <c r="T63" s="316"/>
      <c r="U63" s="316"/>
      <c r="V63" s="316"/>
      <c r="W63" s="316"/>
      <c r="X63" s="316"/>
      <c r="Y63" s="316"/>
      <c r="Z63" s="316"/>
      <c r="AA63" s="262"/>
      <c r="AB63" s="262"/>
      <c r="AC63" s="262"/>
      <c r="AD63" s="262"/>
      <c r="AE63" s="262"/>
      <c r="AF63" s="262"/>
      <c r="AG63" s="271"/>
      <c r="AH63" s="264"/>
      <c r="AI63" s="264"/>
      <c r="AJ63" s="262"/>
      <c r="AK63" s="219"/>
    </row>
    <row r="64" spans="1:37" ht="16">
      <c r="A64" s="262"/>
      <c r="B64" s="262"/>
      <c r="C64" s="262"/>
      <c r="D64" s="262"/>
      <c r="E64" s="262"/>
      <c r="F64" s="262"/>
      <c r="G64" s="262"/>
      <c r="H64" s="262"/>
      <c r="I64" s="262"/>
      <c r="J64" s="262"/>
      <c r="K64" s="262"/>
      <c r="L64" s="262"/>
      <c r="M64" s="262"/>
      <c r="N64" s="262"/>
      <c r="O64" s="262"/>
      <c r="P64" s="262"/>
      <c r="Q64" s="263"/>
      <c r="R64" s="316"/>
      <c r="S64" s="316"/>
      <c r="T64" s="316"/>
      <c r="U64" s="316"/>
      <c r="V64" s="316"/>
      <c r="W64" s="316"/>
      <c r="X64" s="316"/>
      <c r="Y64" s="316"/>
      <c r="Z64" s="316"/>
      <c r="AA64" s="262"/>
      <c r="AB64" s="262"/>
      <c r="AC64" s="262"/>
      <c r="AD64" s="262"/>
      <c r="AE64" s="262"/>
      <c r="AF64" s="262"/>
      <c r="AG64" s="271"/>
      <c r="AH64" s="264"/>
      <c r="AI64" s="264"/>
      <c r="AJ64" s="262"/>
      <c r="AK64" s="219"/>
    </row>
    <row r="65" spans="1:37" ht="16">
      <c r="A65" s="262"/>
      <c r="B65" s="262"/>
      <c r="C65" s="262"/>
      <c r="D65" s="262"/>
      <c r="E65" s="262"/>
      <c r="F65" s="262"/>
      <c r="G65" s="262"/>
      <c r="H65" s="262"/>
      <c r="I65" s="262"/>
      <c r="J65" s="262"/>
      <c r="K65" s="262"/>
      <c r="L65" s="262"/>
      <c r="M65" s="262"/>
      <c r="N65" s="262"/>
      <c r="O65" s="262"/>
      <c r="P65" s="289"/>
      <c r="Q65" s="290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71"/>
      <c r="AH65" s="264"/>
      <c r="AI65" s="264"/>
      <c r="AJ65" s="262"/>
      <c r="AK65" s="219"/>
    </row>
    <row r="66" spans="1:37" ht="16">
      <c r="A66" s="291"/>
      <c r="B66" s="291"/>
      <c r="C66" s="291"/>
      <c r="D66" s="291"/>
      <c r="E66" s="291"/>
      <c r="F66" s="291"/>
      <c r="G66" s="291"/>
      <c r="H66" s="291"/>
      <c r="I66" s="291"/>
      <c r="J66" s="291"/>
      <c r="K66" s="291"/>
      <c r="L66" s="291"/>
      <c r="M66" s="291"/>
      <c r="N66" s="291"/>
      <c r="O66" s="291"/>
      <c r="P66" s="262"/>
      <c r="Q66" s="262"/>
      <c r="R66" s="291"/>
      <c r="S66" s="291"/>
      <c r="T66" s="291"/>
      <c r="U66" s="291"/>
      <c r="V66" s="291"/>
      <c r="W66" s="291"/>
      <c r="X66" s="291"/>
      <c r="Y66" s="291"/>
      <c r="Z66" s="291"/>
      <c r="AA66" s="291"/>
      <c r="AB66" s="291"/>
      <c r="AC66" s="291"/>
      <c r="AD66" s="291"/>
      <c r="AE66" s="291"/>
      <c r="AF66" s="291"/>
      <c r="AG66" s="292"/>
      <c r="AH66" s="293"/>
      <c r="AI66" s="293"/>
      <c r="AJ66" s="262"/>
      <c r="AK66" s="219"/>
    </row>
    <row r="67" spans="1:37" ht="16">
      <c r="A67" s="262" t="s">
        <v>7600</v>
      </c>
      <c r="B67" s="262"/>
      <c r="C67" s="262"/>
      <c r="D67" s="262"/>
      <c r="E67" s="262"/>
      <c r="F67" s="262"/>
      <c r="G67" s="262"/>
      <c r="H67" s="262"/>
      <c r="I67" s="262"/>
      <c r="J67" s="262"/>
      <c r="K67" s="262"/>
      <c r="L67" s="262"/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4"/>
      <c r="AH67" s="264"/>
      <c r="AI67" s="264"/>
      <c r="AJ67" s="262"/>
      <c r="AK67" s="219"/>
    </row>
    <row r="68" spans="1:37" ht="16">
      <c r="A68" s="262"/>
      <c r="B68" s="262"/>
      <c r="C68" s="262"/>
      <c r="D68" s="262"/>
      <c r="E68" s="262"/>
      <c r="F68" s="262"/>
      <c r="G68" s="262"/>
      <c r="H68" s="262"/>
      <c r="I68" s="262"/>
      <c r="J68" s="262"/>
      <c r="K68" s="262"/>
      <c r="L68" s="262"/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4"/>
      <c r="AH68" s="264"/>
      <c r="AI68" s="264"/>
      <c r="AJ68" s="262"/>
      <c r="AK68" s="219"/>
    </row>
    <row r="69" spans="1:37" ht="16">
      <c r="A69" s="317" t="s">
        <v>7554</v>
      </c>
      <c r="B69" s="317"/>
      <c r="C69" s="318" t="s">
        <v>7555</v>
      </c>
      <c r="D69" s="320" t="s">
        <v>7556</v>
      </c>
      <c r="E69" s="320" t="s">
        <v>7557</v>
      </c>
      <c r="F69" s="262"/>
      <c r="G69" s="294" t="s">
        <v>7558</v>
      </c>
      <c r="H69" s="294"/>
      <c r="I69" s="294"/>
      <c r="J69" s="262"/>
      <c r="K69" s="262"/>
      <c r="L69" s="262"/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4"/>
      <c r="AH69" s="264"/>
      <c r="AI69" s="264"/>
      <c r="AJ69" s="262"/>
      <c r="AK69" s="219"/>
    </row>
    <row r="70" spans="1:37" ht="17">
      <c r="A70" s="295" t="s">
        <v>7559</v>
      </c>
      <c r="B70" s="295" t="s">
        <v>7560</v>
      </c>
      <c r="C70" s="319"/>
      <c r="D70" s="322"/>
      <c r="E70" s="322"/>
      <c r="F70" s="262"/>
      <c r="G70" s="265" t="s">
        <v>7561</v>
      </c>
      <c r="H70" s="265" t="s">
        <v>7562</v>
      </c>
      <c r="I70" s="265" t="s">
        <v>7563</v>
      </c>
      <c r="J70" s="262"/>
      <c r="K70" s="262"/>
      <c r="L70" s="262"/>
      <c r="M70" s="262"/>
      <c r="N70" s="262"/>
      <c r="O70" s="262"/>
      <c r="P70" s="262"/>
      <c r="Q70" s="291" t="s">
        <v>7633</v>
      </c>
      <c r="R70" s="291"/>
      <c r="S70" s="291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4"/>
      <c r="AH70" s="264"/>
      <c r="AI70" s="264"/>
      <c r="AJ70" s="262"/>
      <c r="AK70" s="219"/>
    </row>
    <row r="71" spans="1:37" ht="32">
      <c r="A71" s="266" t="s">
        <v>7483</v>
      </c>
      <c r="B71" s="266" t="s">
        <v>7522</v>
      </c>
      <c r="C71" s="266">
        <v>4.78</v>
      </c>
      <c r="D71" s="284">
        <v>3.7599999999999999E-5</v>
      </c>
      <c r="E71" s="296" t="s">
        <v>7564</v>
      </c>
      <c r="F71" s="262"/>
      <c r="G71" s="269">
        <v>160.08000000000001</v>
      </c>
      <c r="H71" s="269">
        <v>6</v>
      </c>
      <c r="I71" s="297" t="s">
        <v>7565</v>
      </c>
      <c r="J71" s="262"/>
      <c r="K71" s="262"/>
      <c r="L71" s="262"/>
      <c r="M71" s="262"/>
      <c r="N71" s="262"/>
      <c r="O71" s="262"/>
      <c r="P71" s="262"/>
      <c r="Q71" s="265" t="s">
        <v>7583</v>
      </c>
      <c r="R71" s="265" t="s">
        <v>7584</v>
      </c>
      <c r="S71" s="265" t="s">
        <v>7563</v>
      </c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4"/>
      <c r="AH71" s="264"/>
      <c r="AI71" s="264"/>
      <c r="AJ71" s="262"/>
      <c r="AK71" s="219"/>
    </row>
    <row r="72" spans="1:37" ht="32">
      <c r="A72" s="298" t="s">
        <v>7483</v>
      </c>
      <c r="B72" s="298" t="s">
        <v>7523</v>
      </c>
      <c r="C72" s="266">
        <v>6.7</v>
      </c>
      <c r="D72" s="284">
        <v>4.3599999999999999E-10</v>
      </c>
      <c r="E72" s="296" t="s">
        <v>7564</v>
      </c>
      <c r="F72" s="262"/>
      <c r="G72" s="262"/>
      <c r="H72" s="262"/>
      <c r="I72" s="262"/>
      <c r="J72" s="262"/>
      <c r="K72" s="262"/>
      <c r="L72" s="262"/>
      <c r="M72" s="262"/>
      <c r="N72" s="262"/>
      <c r="O72" s="262"/>
      <c r="P72" s="262"/>
      <c r="Q72" s="269">
        <v>3753</v>
      </c>
      <c r="R72" s="269">
        <v>52.5</v>
      </c>
      <c r="S72" s="297">
        <v>2.469E-14</v>
      </c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4"/>
      <c r="AH72" s="264"/>
      <c r="AI72" s="264"/>
      <c r="AJ72" s="262"/>
      <c r="AK72" s="219"/>
    </row>
    <row r="73" spans="1:37" ht="32">
      <c r="A73" s="298" t="s">
        <v>7481</v>
      </c>
      <c r="B73" s="298" t="s">
        <v>7523</v>
      </c>
      <c r="C73" s="266">
        <v>4.5</v>
      </c>
      <c r="D73" s="266">
        <v>1.4999999999999999E-4</v>
      </c>
      <c r="E73" s="296" t="s">
        <v>7564</v>
      </c>
      <c r="F73" s="262"/>
      <c r="G73" s="262"/>
      <c r="H73" s="262"/>
      <c r="I73" s="262"/>
      <c r="J73" s="262"/>
      <c r="K73" s="262"/>
      <c r="L73" s="262"/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4"/>
      <c r="AH73" s="264"/>
      <c r="AI73" s="264"/>
      <c r="AJ73" s="262"/>
      <c r="AK73" s="219"/>
    </row>
    <row r="74" spans="1:37" ht="32">
      <c r="A74" s="298" t="s">
        <v>7482</v>
      </c>
      <c r="B74" s="298" t="s">
        <v>7522</v>
      </c>
      <c r="C74" s="266">
        <v>9.65</v>
      </c>
      <c r="D74" s="266">
        <v>0.1</v>
      </c>
      <c r="E74" s="296" t="s">
        <v>7566</v>
      </c>
      <c r="F74" s="262"/>
      <c r="G74" s="262"/>
      <c r="H74" s="262"/>
      <c r="I74" s="262"/>
      <c r="J74" s="262"/>
      <c r="K74" s="262"/>
      <c r="L74" s="262"/>
      <c r="M74" s="262"/>
      <c r="N74" s="262"/>
      <c r="O74" s="262"/>
      <c r="P74" s="262"/>
      <c r="Q74" s="317" t="s">
        <v>7634</v>
      </c>
      <c r="R74" s="317"/>
      <c r="S74" s="320" t="s">
        <v>7556</v>
      </c>
      <c r="T74" s="320" t="s">
        <v>7557</v>
      </c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4"/>
      <c r="AH74" s="264"/>
      <c r="AI74" s="264"/>
      <c r="AJ74" s="262"/>
      <c r="AK74" s="219"/>
    </row>
    <row r="75" spans="1:37" ht="32">
      <c r="A75" s="298" t="s">
        <v>7482</v>
      </c>
      <c r="B75" s="298" t="s">
        <v>7523</v>
      </c>
      <c r="C75" s="266">
        <v>10.24</v>
      </c>
      <c r="D75" s="284">
        <v>2.6899999999999998E-23</v>
      </c>
      <c r="E75" s="296" t="s">
        <v>7564</v>
      </c>
      <c r="F75" s="262"/>
      <c r="G75" s="262"/>
      <c r="H75" s="262"/>
      <c r="I75" s="262"/>
      <c r="J75" s="262"/>
      <c r="K75" s="262"/>
      <c r="L75" s="262"/>
      <c r="M75" s="262"/>
      <c r="N75" s="262"/>
      <c r="O75" s="262"/>
      <c r="P75" s="262"/>
      <c r="Q75" s="295" t="s">
        <v>7559</v>
      </c>
      <c r="R75" s="295" t="s">
        <v>7560</v>
      </c>
      <c r="S75" s="321"/>
      <c r="T75" s="32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4"/>
      <c r="AH75" s="264"/>
      <c r="AI75" s="264"/>
      <c r="AJ75" s="262"/>
      <c r="AK75" s="219"/>
    </row>
    <row r="76" spans="1:37" ht="32">
      <c r="A76" s="298" t="s">
        <v>7479</v>
      </c>
      <c r="B76" s="298" t="s">
        <v>7522</v>
      </c>
      <c r="C76" s="266">
        <v>4.22</v>
      </c>
      <c r="D76" s="266">
        <v>5.0000000000000001E-4</v>
      </c>
      <c r="E76" s="296" t="s">
        <v>7564</v>
      </c>
      <c r="F76" s="262"/>
      <c r="G76" s="262"/>
      <c r="H76" s="262"/>
      <c r="I76" s="262"/>
      <c r="J76" s="262"/>
      <c r="K76" s="262"/>
      <c r="L76" s="262"/>
      <c r="M76" s="262"/>
      <c r="N76" s="262"/>
      <c r="O76" s="262"/>
      <c r="P76" s="262"/>
      <c r="Q76" s="266" t="s">
        <v>7483</v>
      </c>
      <c r="R76" s="266" t="s">
        <v>7522</v>
      </c>
      <c r="S76" s="299">
        <v>5E-15</v>
      </c>
      <c r="T76" s="300" t="s">
        <v>7564</v>
      </c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4"/>
      <c r="AH76" s="264"/>
      <c r="AI76" s="264"/>
      <c r="AJ76" s="262"/>
      <c r="AK76" s="219"/>
    </row>
    <row r="77" spans="1:37" ht="32">
      <c r="A77" s="298" t="s">
        <v>7479</v>
      </c>
      <c r="B77" s="298" t="s">
        <v>7523</v>
      </c>
      <c r="C77" s="266">
        <v>5.98</v>
      </c>
      <c r="D77" s="284">
        <v>4.6999999999999997E-8</v>
      </c>
      <c r="E77" s="296" t="s">
        <v>7564</v>
      </c>
      <c r="F77" s="262"/>
      <c r="G77" s="262"/>
      <c r="H77" s="262"/>
      <c r="I77" s="262"/>
      <c r="J77" s="262"/>
      <c r="K77" s="262"/>
      <c r="L77" s="262"/>
      <c r="M77" s="262"/>
      <c r="N77" s="262"/>
      <c r="O77" s="262"/>
      <c r="P77" s="262"/>
      <c r="Q77" s="298" t="s">
        <v>7483</v>
      </c>
      <c r="R77" s="298" t="s">
        <v>7523</v>
      </c>
      <c r="S77" s="301">
        <v>6.5999999999999995E-8</v>
      </c>
      <c r="T77" s="300" t="s">
        <v>7564</v>
      </c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4"/>
      <c r="AH77" s="264"/>
      <c r="AI77" s="264"/>
      <c r="AJ77" s="262"/>
      <c r="AK77" s="219"/>
    </row>
    <row r="78" spans="1:37" ht="32">
      <c r="A78" s="298" t="s">
        <v>7522</v>
      </c>
      <c r="B78" s="298" t="s">
        <v>7523</v>
      </c>
      <c r="C78" s="266">
        <v>3.37</v>
      </c>
      <c r="D78" s="266">
        <v>0.02</v>
      </c>
      <c r="E78" s="296" t="s">
        <v>7567</v>
      </c>
      <c r="F78" s="262"/>
      <c r="G78" s="262"/>
      <c r="H78" s="262"/>
      <c r="I78" s="262"/>
      <c r="J78" s="262"/>
      <c r="K78" s="262"/>
      <c r="L78" s="262"/>
      <c r="M78" s="262"/>
      <c r="N78" s="262"/>
      <c r="O78" s="262"/>
      <c r="P78" s="262"/>
      <c r="Q78" s="298" t="s">
        <v>7481</v>
      </c>
      <c r="R78" s="298" t="s">
        <v>7523</v>
      </c>
      <c r="S78" s="266">
        <v>1</v>
      </c>
      <c r="T78" s="273" t="s">
        <v>7566</v>
      </c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4"/>
      <c r="AH78" s="264"/>
      <c r="AI78" s="264"/>
      <c r="AJ78" s="262"/>
      <c r="AK78" s="219"/>
    </row>
    <row r="79" spans="1:37" ht="32">
      <c r="A79" s="298" t="s">
        <v>7544</v>
      </c>
      <c r="B79" s="298" t="s">
        <v>7523</v>
      </c>
      <c r="C79" s="266">
        <v>4.16</v>
      </c>
      <c r="D79" s="266">
        <v>6.9999999999999999E-4</v>
      </c>
      <c r="E79" s="296" t="s">
        <v>7564</v>
      </c>
      <c r="F79" s="262"/>
      <c r="G79" s="262"/>
      <c r="H79" s="262"/>
      <c r="I79" s="262"/>
      <c r="J79" s="262"/>
      <c r="K79" s="262"/>
      <c r="L79" s="262"/>
      <c r="M79" s="262"/>
      <c r="N79" s="262"/>
      <c r="O79" s="262"/>
      <c r="P79" s="262"/>
      <c r="Q79" s="298" t="s">
        <v>7540</v>
      </c>
      <c r="R79" s="298" t="s">
        <v>7522</v>
      </c>
      <c r="S79" s="301">
        <v>2.9999999999999998E-15</v>
      </c>
      <c r="T79" s="300" t="s">
        <v>7564</v>
      </c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4"/>
      <c r="AH79" s="264"/>
      <c r="AI79" s="264"/>
      <c r="AJ79" s="262"/>
      <c r="AK79" s="219"/>
    </row>
    <row r="80" spans="1:37" ht="32">
      <c r="A80" s="298" t="s">
        <v>7483</v>
      </c>
      <c r="B80" s="298" t="s">
        <v>7482</v>
      </c>
      <c r="C80" s="266">
        <v>-3.07</v>
      </c>
      <c r="D80" s="266">
        <v>0.04</v>
      </c>
      <c r="E80" s="296" t="s">
        <v>7567</v>
      </c>
      <c r="F80" s="262"/>
      <c r="G80" s="262"/>
      <c r="H80" s="262"/>
      <c r="I80" s="262"/>
      <c r="J80" s="262"/>
      <c r="K80" s="262"/>
      <c r="L80" s="262"/>
      <c r="M80" s="262"/>
      <c r="N80" s="262"/>
      <c r="O80" s="262"/>
      <c r="P80" s="262"/>
      <c r="Q80" s="298" t="s">
        <v>7540</v>
      </c>
      <c r="R80" s="298" t="s">
        <v>7523</v>
      </c>
      <c r="S80" s="301">
        <v>1.3E-6</v>
      </c>
      <c r="T80" s="300" t="s">
        <v>7564</v>
      </c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4"/>
      <c r="AH80" s="264"/>
      <c r="AI80" s="264"/>
      <c r="AJ80" s="262"/>
      <c r="AK80" s="219"/>
    </row>
    <row r="81" spans="1:37" ht="32">
      <c r="A81" s="298" t="s">
        <v>7483</v>
      </c>
      <c r="B81" s="298" t="s">
        <v>7481</v>
      </c>
      <c r="C81" s="266">
        <v>-0.53</v>
      </c>
      <c r="D81" s="266">
        <v>1</v>
      </c>
      <c r="E81" s="272" t="s">
        <v>7566</v>
      </c>
      <c r="F81" s="262"/>
      <c r="G81" s="262"/>
      <c r="H81" s="262"/>
      <c r="I81" s="262"/>
      <c r="J81" s="262"/>
      <c r="K81" s="262"/>
      <c r="L81" s="262"/>
      <c r="M81" s="262"/>
      <c r="N81" s="262"/>
      <c r="O81" s="262"/>
      <c r="P81" s="262"/>
      <c r="Q81" s="298" t="s">
        <v>7479</v>
      </c>
      <c r="R81" s="298" t="s">
        <v>7522</v>
      </c>
      <c r="S81" s="266">
        <v>1</v>
      </c>
      <c r="T81" s="273" t="s">
        <v>7566</v>
      </c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4"/>
      <c r="AH81" s="264"/>
      <c r="AI81" s="264"/>
      <c r="AJ81" s="262"/>
      <c r="AK81" s="219"/>
    </row>
    <row r="82" spans="1:37" ht="32">
      <c r="A82" s="298" t="s">
        <v>7483</v>
      </c>
      <c r="B82" s="298" t="s">
        <v>7479</v>
      </c>
      <c r="C82" s="266">
        <v>-0.89</v>
      </c>
      <c r="D82" s="266">
        <v>1</v>
      </c>
      <c r="E82" s="272" t="s">
        <v>7566</v>
      </c>
      <c r="F82" s="262"/>
      <c r="G82" s="262"/>
      <c r="H82" s="262"/>
      <c r="I82" s="262"/>
      <c r="J82" s="262"/>
      <c r="K82" s="262"/>
      <c r="L82" s="262"/>
      <c r="M82" s="262"/>
      <c r="N82" s="262"/>
      <c r="O82" s="262"/>
      <c r="P82" s="262"/>
      <c r="Q82" s="298" t="s">
        <v>7479</v>
      </c>
      <c r="R82" s="298" t="s">
        <v>7523</v>
      </c>
      <c r="S82" s="266">
        <v>1</v>
      </c>
      <c r="T82" s="273" t="s">
        <v>7566</v>
      </c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4"/>
      <c r="AH82" s="264"/>
      <c r="AI82" s="264"/>
      <c r="AJ82" s="262"/>
      <c r="AK82" s="219"/>
    </row>
    <row r="83" spans="1:37" ht="32">
      <c r="A83" s="298" t="s">
        <v>7481</v>
      </c>
      <c r="B83" s="298" t="s">
        <v>7482</v>
      </c>
      <c r="C83" s="266">
        <v>-1.01</v>
      </c>
      <c r="D83" s="266">
        <v>1</v>
      </c>
      <c r="E83" s="272" t="s">
        <v>7566</v>
      </c>
      <c r="F83" s="262"/>
      <c r="G83" s="262"/>
      <c r="H83" s="262"/>
      <c r="I83" s="262"/>
      <c r="J83" s="262"/>
      <c r="K83" s="262"/>
      <c r="L83" s="262"/>
      <c r="M83" s="262"/>
      <c r="N83" s="262"/>
      <c r="O83" s="262"/>
      <c r="P83" s="262"/>
      <c r="Q83" s="298" t="s">
        <v>7522</v>
      </c>
      <c r="R83" s="298" t="s">
        <v>7523</v>
      </c>
      <c r="S83" s="266">
        <v>1</v>
      </c>
      <c r="T83" s="273" t="s">
        <v>7566</v>
      </c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4"/>
      <c r="AH83" s="264"/>
      <c r="AI83" s="264"/>
      <c r="AJ83" s="262"/>
      <c r="AK83" s="219"/>
    </row>
    <row r="84" spans="1:37" ht="32">
      <c r="A84" s="298" t="s">
        <v>7481</v>
      </c>
      <c r="B84" s="298" t="s">
        <v>7479</v>
      </c>
      <c r="C84" s="266">
        <v>-0.13</v>
      </c>
      <c r="D84" s="266">
        <v>1</v>
      </c>
      <c r="E84" s="272" t="s">
        <v>7566</v>
      </c>
      <c r="F84" s="262"/>
      <c r="G84" s="262"/>
      <c r="H84" s="262"/>
      <c r="I84" s="262"/>
      <c r="J84" s="262"/>
      <c r="K84" s="262"/>
      <c r="L84" s="262"/>
      <c r="M84" s="262"/>
      <c r="N84" s="262"/>
      <c r="O84" s="262"/>
      <c r="P84" s="262"/>
      <c r="Q84" s="298" t="s">
        <v>7544</v>
      </c>
      <c r="R84" s="298" t="s">
        <v>7523</v>
      </c>
      <c r="S84" s="266">
        <v>1</v>
      </c>
      <c r="T84" s="273" t="s">
        <v>7566</v>
      </c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4"/>
      <c r="AH84" s="264"/>
      <c r="AI84" s="264"/>
      <c r="AJ84" s="262"/>
      <c r="AK84" s="219"/>
    </row>
    <row r="85" spans="1:37" ht="16">
      <c r="A85" s="298" t="s">
        <v>7482</v>
      </c>
      <c r="B85" s="298" t="s">
        <v>7479</v>
      </c>
      <c r="C85" s="266">
        <v>1.1499999999999999</v>
      </c>
      <c r="D85" s="266">
        <v>1</v>
      </c>
      <c r="E85" s="272" t="s">
        <v>7566</v>
      </c>
      <c r="F85" s="262"/>
      <c r="G85" s="262"/>
      <c r="H85" s="262"/>
      <c r="I85" s="262"/>
      <c r="J85" s="262"/>
      <c r="K85" s="262"/>
      <c r="L85" s="262"/>
      <c r="M85" s="262"/>
      <c r="N85" s="262"/>
      <c r="O85" s="262"/>
      <c r="P85" s="262"/>
      <c r="Q85" s="298" t="s">
        <v>7483</v>
      </c>
      <c r="R85" s="298" t="s">
        <v>7540</v>
      </c>
      <c r="S85" s="266">
        <v>1</v>
      </c>
      <c r="T85" s="273" t="s">
        <v>7566</v>
      </c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4"/>
      <c r="AH85" s="264"/>
      <c r="AI85" s="264"/>
      <c r="AJ85" s="262"/>
      <c r="AK85" s="219"/>
    </row>
    <row r="86" spans="1:37" ht="32">
      <c r="A86" s="298" t="s">
        <v>7481</v>
      </c>
      <c r="B86" s="298" t="s">
        <v>7522</v>
      </c>
      <c r="C86" s="266">
        <v>2.95</v>
      </c>
      <c r="D86" s="266">
        <v>7.0000000000000007E-2</v>
      </c>
      <c r="E86" s="272" t="s">
        <v>7566</v>
      </c>
      <c r="F86" s="262"/>
      <c r="G86" s="262"/>
      <c r="H86" s="262"/>
      <c r="I86" s="262"/>
      <c r="J86" s="262"/>
      <c r="K86" s="262"/>
      <c r="L86" s="262"/>
      <c r="M86" s="262"/>
      <c r="N86" s="262"/>
      <c r="O86" s="262"/>
      <c r="P86" s="262"/>
      <c r="Q86" s="298" t="s">
        <v>7483</v>
      </c>
      <c r="R86" s="298" t="s">
        <v>7481</v>
      </c>
      <c r="S86" s="298">
        <v>5.9000000000000003E-4</v>
      </c>
      <c r="T86" s="300" t="s">
        <v>7564</v>
      </c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4"/>
      <c r="AH86" s="264"/>
      <c r="AI86" s="264"/>
      <c r="AJ86" s="262"/>
      <c r="AK86" s="219"/>
    </row>
    <row r="87" spans="1:37" ht="32">
      <c r="A87" s="298" t="s">
        <v>7522</v>
      </c>
      <c r="B87" s="298" t="s">
        <v>7544</v>
      </c>
      <c r="C87" s="266">
        <v>-2.97</v>
      </c>
      <c r="D87" s="266">
        <v>0.06</v>
      </c>
      <c r="E87" s="272" t="s">
        <v>7566</v>
      </c>
      <c r="F87" s="262"/>
      <c r="G87" s="262"/>
      <c r="H87" s="262"/>
      <c r="I87" s="262"/>
      <c r="J87" s="262"/>
      <c r="K87" s="262"/>
      <c r="L87" s="262"/>
      <c r="M87" s="262"/>
      <c r="N87" s="262"/>
      <c r="O87" s="262"/>
      <c r="P87" s="262"/>
      <c r="Q87" s="298" t="s">
        <v>7483</v>
      </c>
      <c r="R87" s="298" t="s">
        <v>7479</v>
      </c>
      <c r="S87" s="301">
        <v>1.4000000000000001E-7</v>
      </c>
      <c r="T87" s="300" t="s">
        <v>7564</v>
      </c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4"/>
      <c r="AH87" s="264"/>
      <c r="AI87" s="264"/>
      <c r="AJ87" s="262"/>
      <c r="AK87" s="219"/>
    </row>
    <row r="88" spans="1:37" ht="32">
      <c r="A88" s="266" t="s">
        <v>7483</v>
      </c>
      <c r="B88" s="266" t="s">
        <v>7544</v>
      </c>
      <c r="C88" s="266">
        <v>-1.21</v>
      </c>
      <c r="D88" s="266">
        <v>1</v>
      </c>
      <c r="E88" s="272" t="s">
        <v>7566</v>
      </c>
      <c r="F88" s="262"/>
      <c r="G88" s="262"/>
      <c r="H88" s="262"/>
      <c r="I88" s="262"/>
      <c r="J88" s="262"/>
      <c r="K88" s="262"/>
      <c r="L88" s="262"/>
      <c r="M88" s="262"/>
      <c r="N88" s="262"/>
      <c r="O88" s="262"/>
      <c r="P88" s="262"/>
      <c r="Q88" s="298" t="s">
        <v>7481</v>
      </c>
      <c r="R88" s="298" t="s">
        <v>7540</v>
      </c>
      <c r="S88" s="298">
        <v>5.2500000000000003E-3</v>
      </c>
      <c r="T88" s="300" t="s">
        <v>7567</v>
      </c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4"/>
      <c r="AH88" s="264"/>
      <c r="AI88" s="264"/>
      <c r="AJ88" s="262"/>
      <c r="AK88" s="219"/>
    </row>
    <row r="89" spans="1:37" ht="16">
      <c r="A89" s="298" t="s">
        <v>7552</v>
      </c>
      <c r="B89" s="298" t="s">
        <v>7544</v>
      </c>
      <c r="C89" s="266">
        <v>-0.7</v>
      </c>
      <c r="D89" s="266">
        <v>1</v>
      </c>
      <c r="E89" s="272" t="s">
        <v>7566</v>
      </c>
      <c r="F89" s="262"/>
      <c r="G89" s="262"/>
      <c r="H89" s="262"/>
      <c r="I89" s="262"/>
      <c r="J89" s="262"/>
      <c r="K89" s="262"/>
      <c r="L89" s="262"/>
      <c r="M89" s="262"/>
      <c r="N89" s="262"/>
      <c r="O89" s="262"/>
      <c r="P89" s="262"/>
      <c r="Q89" s="298" t="s">
        <v>7481</v>
      </c>
      <c r="R89" s="298" t="s">
        <v>7479</v>
      </c>
      <c r="S89" s="266">
        <v>1</v>
      </c>
      <c r="T89" s="273" t="s">
        <v>7566</v>
      </c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4"/>
      <c r="AH89" s="264"/>
      <c r="AI89" s="264"/>
      <c r="AJ89" s="262"/>
      <c r="AK89" s="219"/>
    </row>
    <row r="90" spans="1:37" ht="32">
      <c r="A90" s="298" t="s">
        <v>7568</v>
      </c>
      <c r="B90" s="298" t="s">
        <v>7544</v>
      </c>
      <c r="C90" s="266">
        <v>-0.11</v>
      </c>
      <c r="D90" s="266">
        <v>1</v>
      </c>
      <c r="E90" s="272" t="s">
        <v>7566</v>
      </c>
      <c r="F90" s="262"/>
      <c r="G90" s="262"/>
      <c r="H90" s="262"/>
      <c r="I90" s="262"/>
      <c r="J90" s="262"/>
      <c r="K90" s="262"/>
      <c r="L90" s="262"/>
      <c r="M90" s="262"/>
      <c r="N90" s="262"/>
      <c r="O90" s="262"/>
      <c r="P90" s="262"/>
      <c r="Q90" s="298" t="s">
        <v>7540</v>
      </c>
      <c r="R90" s="298" t="s">
        <v>7479</v>
      </c>
      <c r="S90" s="301">
        <v>2.6000000000000001E-6</v>
      </c>
      <c r="T90" s="300" t="s">
        <v>7564</v>
      </c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4"/>
      <c r="AH90" s="264"/>
      <c r="AI90" s="264"/>
      <c r="AJ90" s="262"/>
      <c r="AK90" s="219"/>
    </row>
    <row r="91" spans="1:37" ht="33" thickBot="1">
      <c r="A91" s="302" t="s">
        <v>7479</v>
      </c>
      <c r="B91" s="302" t="s">
        <v>7544</v>
      </c>
      <c r="C91" s="303">
        <v>-0.66</v>
      </c>
      <c r="D91" s="303">
        <v>1</v>
      </c>
      <c r="E91" s="304" t="s">
        <v>7566</v>
      </c>
      <c r="F91" s="262"/>
      <c r="G91" s="262"/>
      <c r="H91" s="262"/>
      <c r="I91" s="262"/>
      <c r="J91" s="262"/>
      <c r="K91" s="262"/>
      <c r="L91" s="262"/>
      <c r="M91" s="262"/>
      <c r="N91" s="262"/>
      <c r="O91" s="262"/>
      <c r="P91" s="262"/>
      <c r="Q91" s="298" t="s">
        <v>7481</v>
      </c>
      <c r="R91" s="298" t="s">
        <v>7522</v>
      </c>
      <c r="S91" s="266">
        <v>1</v>
      </c>
      <c r="T91" s="273" t="s">
        <v>7566</v>
      </c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4"/>
      <c r="AH91" s="264"/>
      <c r="AI91" s="264"/>
      <c r="AJ91" s="262"/>
      <c r="AK91" s="219"/>
    </row>
    <row r="92" spans="1:37" ht="32">
      <c r="A92" s="298"/>
      <c r="B92" s="298"/>
      <c r="C92" s="266"/>
      <c r="D92" s="266"/>
      <c r="E92" s="266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98" t="s">
        <v>7522</v>
      </c>
      <c r="R92" s="298" t="s">
        <v>7544</v>
      </c>
      <c r="S92" s="266">
        <v>1</v>
      </c>
      <c r="T92" s="273" t="s">
        <v>7566</v>
      </c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4"/>
      <c r="AH92" s="264"/>
      <c r="AI92" s="264"/>
      <c r="AJ92" s="262"/>
      <c r="AK92" s="219"/>
    </row>
    <row r="93" spans="1:37" ht="16">
      <c r="A93" s="262"/>
      <c r="B93" s="262"/>
      <c r="C93" s="262"/>
      <c r="D93" s="262"/>
      <c r="E93" s="262"/>
      <c r="F93" s="262"/>
      <c r="G93" s="262"/>
      <c r="H93" s="262"/>
      <c r="I93" s="262"/>
      <c r="J93" s="262"/>
      <c r="K93" s="262"/>
      <c r="L93" s="262"/>
      <c r="M93" s="262"/>
      <c r="N93" s="262"/>
      <c r="O93" s="262"/>
      <c r="P93" s="262"/>
      <c r="Q93" s="266" t="s">
        <v>7483</v>
      </c>
      <c r="R93" s="266" t="s">
        <v>7544</v>
      </c>
      <c r="S93" s="266">
        <v>0.39067000000000002</v>
      </c>
      <c r="T93" s="273" t="s">
        <v>7566</v>
      </c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4"/>
      <c r="AH93" s="264"/>
      <c r="AI93" s="264"/>
      <c r="AJ93" s="262"/>
      <c r="AK93" s="219"/>
    </row>
    <row r="94" spans="1:37" ht="16">
      <c r="A94" s="262"/>
      <c r="B94" s="262"/>
      <c r="C94" s="262"/>
      <c r="D94" s="262"/>
      <c r="E94" s="262"/>
      <c r="F94" s="262"/>
      <c r="G94" s="262"/>
      <c r="H94" s="262"/>
      <c r="I94" s="262"/>
      <c r="J94" s="262"/>
      <c r="K94" s="262"/>
      <c r="L94" s="262"/>
      <c r="M94" s="262"/>
      <c r="N94" s="262"/>
      <c r="O94" s="262"/>
      <c r="P94" s="262"/>
      <c r="Q94" s="298" t="s">
        <v>7552</v>
      </c>
      <c r="R94" s="298" t="s">
        <v>7544</v>
      </c>
      <c r="S94" s="266">
        <v>1</v>
      </c>
      <c r="T94" s="273" t="s">
        <v>7566</v>
      </c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4"/>
      <c r="AH94" s="264"/>
      <c r="AI94" s="264"/>
      <c r="AJ94" s="262"/>
      <c r="AK94" s="219"/>
    </row>
    <row r="95" spans="1:37" ht="16">
      <c r="A95" s="262"/>
      <c r="B95" s="262"/>
      <c r="C95" s="262"/>
      <c r="D95" s="262"/>
      <c r="E95" s="262"/>
      <c r="F95" s="262"/>
      <c r="G95" s="262"/>
      <c r="H95" s="262"/>
      <c r="I95" s="262"/>
      <c r="J95" s="262"/>
      <c r="K95" s="262"/>
      <c r="L95" s="262"/>
      <c r="M95" s="262"/>
      <c r="N95" s="262"/>
      <c r="O95" s="262"/>
      <c r="P95" s="262"/>
      <c r="Q95" s="298" t="s">
        <v>7553</v>
      </c>
      <c r="R95" s="298" t="s">
        <v>7544</v>
      </c>
      <c r="S95" s="266">
        <v>1</v>
      </c>
      <c r="T95" s="273" t="s">
        <v>7566</v>
      </c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4"/>
      <c r="AH95" s="264"/>
      <c r="AI95" s="264"/>
      <c r="AJ95" s="262"/>
      <c r="AK95" s="219"/>
    </row>
    <row r="96" spans="1:37" ht="16">
      <c r="A96" s="262"/>
      <c r="B96" s="262"/>
      <c r="C96" s="262"/>
      <c r="D96" s="262"/>
      <c r="E96" s="262"/>
      <c r="F96" s="262"/>
      <c r="G96" s="262"/>
      <c r="H96" s="262"/>
      <c r="I96" s="262"/>
      <c r="J96" s="262"/>
      <c r="K96" s="262"/>
      <c r="L96" s="262"/>
      <c r="M96" s="262"/>
      <c r="N96" s="262"/>
      <c r="O96" s="262"/>
      <c r="P96" s="262"/>
      <c r="Q96" s="305" t="s">
        <v>7479</v>
      </c>
      <c r="R96" s="305" t="s">
        <v>7544</v>
      </c>
      <c r="S96" s="269">
        <v>1</v>
      </c>
      <c r="T96" s="306" t="s">
        <v>7566</v>
      </c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4"/>
      <c r="AH96" s="264"/>
      <c r="AI96" s="264"/>
      <c r="AJ96" s="262"/>
      <c r="AK96" s="219"/>
    </row>
    <row r="97" spans="1:37" ht="16">
      <c r="A97" s="262"/>
      <c r="B97" s="262"/>
      <c r="C97" s="262"/>
      <c r="D97" s="262"/>
      <c r="E97" s="262"/>
      <c r="F97" s="262"/>
      <c r="G97" s="262"/>
      <c r="H97" s="262"/>
      <c r="I97" s="262"/>
      <c r="J97" s="262"/>
      <c r="K97" s="262"/>
      <c r="L97" s="262"/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4"/>
      <c r="AH97" s="264"/>
      <c r="AI97" s="264"/>
      <c r="AJ97" s="262"/>
      <c r="AK97" s="219"/>
    </row>
    <row r="98" spans="1:37" ht="16">
      <c r="A98" s="262"/>
      <c r="B98" s="262"/>
      <c r="C98" s="262"/>
      <c r="D98" s="262"/>
      <c r="E98" s="262"/>
      <c r="F98" s="262"/>
      <c r="G98" s="262"/>
      <c r="H98" s="262"/>
      <c r="I98" s="262"/>
      <c r="J98" s="262"/>
      <c r="K98" s="262"/>
      <c r="L98" s="262"/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4"/>
      <c r="AH98" s="264"/>
      <c r="AI98" s="264"/>
      <c r="AJ98" s="262"/>
      <c r="AK98" s="219"/>
    </row>
    <row r="99" spans="1:37">
      <c r="A99" s="262"/>
      <c r="B99" s="262"/>
      <c r="C99" s="262"/>
      <c r="D99" s="262"/>
      <c r="E99" s="262"/>
      <c r="F99" s="262"/>
      <c r="G99" s="262"/>
      <c r="H99" s="262"/>
      <c r="I99" s="262"/>
      <c r="J99" s="262"/>
      <c r="K99" s="262"/>
      <c r="L99" s="262"/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19"/>
    </row>
    <row r="100" spans="1:37">
      <c r="A100" s="219"/>
      <c r="B100" s="219"/>
      <c r="C100" s="219"/>
      <c r="D100" s="219"/>
      <c r="E100" s="219"/>
      <c r="F100" s="219"/>
      <c r="G100" s="219"/>
      <c r="H100" s="219"/>
      <c r="I100" s="219"/>
      <c r="J100" s="219"/>
      <c r="K100" s="219"/>
      <c r="L100" s="219"/>
      <c r="M100" s="219"/>
      <c r="N100" s="219"/>
      <c r="O100" s="219"/>
      <c r="P100" s="219"/>
      <c r="Q100" s="219"/>
      <c r="R100" s="219"/>
      <c r="S100" s="219"/>
      <c r="T100" s="219"/>
      <c r="U100" s="219"/>
      <c r="V100" s="219"/>
      <c r="W100" s="219"/>
      <c r="X100" s="219"/>
      <c r="Y100" s="219"/>
      <c r="Z100" s="219"/>
      <c r="AA100" s="219"/>
      <c r="AB100" s="219"/>
      <c r="AC100" s="219"/>
      <c r="AD100" s="219"/>
      <c r="AE100" s="219"/>
      <c r="AF100" s="219"/>
      <c r="AG100" s="219"/>
      <c r="AH100" s="219"/>
      <c r="AI100" s="219"/>
      <c r="AJ100" s="219"/>
      <c r="AK100" s="219"/>
    </row>
    <row r="101" spans="1:37">
      <c r="A101" s="219"/>
      <c r="B101" s="219"/>
      <c r="C101" s="219"/>
      <c r="D101" s="219"/>
      <c r="E101" s="219"/>
      <c r="F101" s="219"/>
      <c r="G101" s="219"/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  <c r="R101" s="219"/>
      <c r="S101" s="219"/>
      <c r="T101" s="219"/>
      <c r="U101" s="219"/>
      <c r="V101" s="219"/>
      <c r="W101" s="219"/>
      <c r="X101" s="219"/>
      <c r="Y101" s="219"/>
      <c r="Z101" s="219"/>
      <c r="AA101" s="219"/>
      <c r="AB101" s="219"/>
      <c r="AC101" s="219"/>
      <c r="AD101" s="219"/>
      <c r="AE101" s="219"/>
      <c r="AF101" s="219"/>
      <c r="AG101" s="219"/>
      <c r="AH101" s="219"/>
      <c r="AI101" s="219"/>
      <c r="AJ101" s="219"/>
      <c r="AK101" s="219"/>
    </row>
    <row r="102" spans="1:37">
      <c r="A102" s="219"/>
      <c r="B102" s="219"/>
      <c r="C102" s="219"/>
      <c r="D102" s="219"/>
      <c r="E102" s="219"/>
      <c r="F102" s="219"/>
      <c r="G102" s="219"/>
      <c r="H102" s="219"/>
      <c r="I102" s="219"/>
      <c r="J102" s="219"/>
      <c r="K102" s="219"/>
      <c r="L102" s="219"/>
      <c r="M102" s="219"/>
      <c r="N102" s="219"/>
      <c r="O102" s="219"/>
      <c r="P102" s="219"/>
      <c r="Q102" s="219"/>
      <c r="R102" s="219"/>
      <c r="S102" s="219"/>
      <c r="T102" s="219"/>
      <c r="U102" s="219"/>
      <c r="V102" s="219"/>
      <c r="W102" s="219"/>
      <c r="X102" s="219"/>
      <c r="Y102" s="219"/>
      <c r="Z102" s="219"/>
      <c r="AA102" s="219"/>
      <c r="AB102" s="219"/>
      <c r="AC102" s="219"/>
      <c r="AD102" s="219"/>
      <c r="AE102" s="219"/>
      <c r="AF102" s="219"/>
      <c r="AG102" s="219"/>
      <c r="AH102" s="219"/>
      <c r="AI102" s="219"/>
      <c r="AJ102" s="219"/>
      <c r="AK102" s="219"/>
    </row>
    <row r="103" spans="1:37">
      <c r="A103" s="219"/>
      <c r="B103" s="219"/>
      <c r="C103" s="219"/>
      <c r="D103" s="219"/>
      <c r="E103" s="219"/>
      <c r="F103" s="219"/>
      <c r="G103" s="219"/>
      <c r="H103" s="219"/>
      <c r="I103" s="219"/>
      <c r="J103" s="219"/>
      <c r="K103" s="219"/>
      <c r="L103" s="219"/>
      <c r="M103" s="219"/>
      <c r="N103" s="219"/>
      <c r="O103" s="219"/>
      <c r="P103" s="219"/>
      <c r="Q103" s="219"/>
      <c r="R103" s="219"/>
      <c r="S103" s="219"/>
      <c r="T103" s="219"/>
      <c r="U103" s="219"/>
      <c r="V103" s="219"/>
      <c r="W103" s="219"/>
      <c r="X103" s="219"/>
      <c r="Y103" s="219"/>
      <c r="Z103" s="219"/>
      <c r="AA103" s="219"/>
      <c r="AB103" s="219"/>
      <c r="AC103" s="219"/>
      <c r="AD103" s="219"/>
      <c r="AE103" s="219"/>
      <c r="AF103" s="219"/>
      <c r="AG103" s="219"/>
      <c r="AH103" s="219"/>
      <c r="AI103" s="219"/>
      <c r="AJ103" s="219"/>
      <c r="AK103" s="219"/>
    </row>
    <row r="104" spans="1:37">
      <c r="A104" s="219"/>
      <c r="B104" s="219"/>
      <c r="C104" s="219"/>
      <c r="D104" s="219"/>
      <c r="E104" s="219"/>
      <c r="F104" s="219"/>
      <c r="G104" s="219"/>
      <c r="H104" s="219"/>
      <c r="I104" s="219"/>
      <c r="J104" s="219"/>
      <c r="K104" s="219"/>
      <c r="L104" s="219"/>
      <c r="M104" s="219"/>
      <c r="N104" s="219"/>
      <c r="O104" s="219"/>
      <c r="P104" s="219"/>
      <c r="Q104" s="219"/>
      <c r="R104" s="219"/>
      <c r="S104" s="219"/>
      <c r="T104" s="219"/>
      <c r="U104" s="219"/>
      <c r="V104" s="219"/>
      <c r="W104" s="219"/>
      <c r="X104" s="219"/>
      <c r="Y104" s="219"/>
      <c r="Z104" s="219"/>
      <c r="AA104" s="219"/>
      <c r="AB104" s="219"/>
      <c r="AC104" s="219"/>
      <c r="AD104" s="219"/>
      <c r="AE104" s="219"/>
      <c r="AF104" s="219"/>
      <c r="AG104" s="219"/>
      <c r="AH104" s="219"/>
      <c r="AI104" s="219"/>
      <c r="AJ104" s="219"/>
      <c r="AK104" s="219"/>
    </row>
    <row r="105" spans="1:37">
      <c r="A105" s="219"/>
      <c r="B105" s="219"/>
      <c r="C105" s="219"/>
      <c r="D105" s="219"/>
      <c r="E105" s="219"/>
      <c r="F105" s="219"/>
      <c r="G105" s="219"/>
      <c r="H105" s="219"/>
      <c r="I105" s="219"/>
      <c r="J105" s="219"/>
      <c r="K105" s="219"/>
      <c r="L105" s="219"/>
      <c r="M105" s="219"/>
      <c r="N105" s="219"/>
      <c r="O105" s="219"/>
      <c r="P105" s="219"/>
      <c r="Q105" s="219"/>
      <c r="R105" s="219"/>
      <c r="S105" s="219"/>
      <c r="T105" s="219"/>
      <c r="U105" s="219"/>
      <c r="V105" s="219"/>
      <c r="W105" s="219"/>
      <c r="X105" s="219"/>
      <c r="Y105" s="219"/>
      <c r="Z105" s="219"/>
      <c r="AA105" s="219"/>
      <c r="AB105" s="219"/>
      <c r="AC105" s="219"/>
      <c r="AD105" s="219"/>
      <c r="AE105" s="219"/>
      <c r="AF105" s="219"/>
      <c r="AG105" s="219"/>
      <c r="AH105" s="219"/>
      <c r="AI105" s="219"/>
      <c r="AJ105" s="219"/>
      <c r="AK105" s="219"/>
    </row>
    <row r="106" spans="1:37">
      <c r="A106" s="219"/>
      <c r="B106" s="219"/>
      <c r="C106" s="219"/>
      <c r="D106" s="219"/>
      <c r="E106" s="219"/>
      <c r="F106" s="219"/>
      <c r="G106" s="219"/>
      <c r="H106" s="219"/>
      <c r="I106" s="219"/>
      <c r="J106" s="219"/>
      <c r="K106" s="219"/>
      <c r="L106" s="219"/>
      <c r="M106" s="219"/>
      <c r="N106" s="219"/>
      <c r="O106" s="219"/>
      <c r="P106" s="219"/>
      <c r="Q106" s="219"/>
      <c r="R106" s="219"/>
      <c r="S106" s="219"/>
      <c r="T106" s="219"/>
      <c r="U106" s="219"/>
      <c r="V106" s="219"/>
      <c r="W106" s="219"/>
      <c r="X106" s="219"/>
      <c r="Y106" s="219"/>
      <c r="Z106" s="219"/>
      <c r="AA106" s="219"/>
      <c r="AB106" s="219"/>
      <c r="AC106" s="219"/>
      <c r="AD106" s="219"/>
      <c r="AE106" s="219"/>
      <c r="AF106" s="219"/>
      <c r="AG106" s="219"/>
      <c r="AH106" s="219"/>
      <c r="AI106" s="219"/>
      <c r="AJ106" s="219"/>
      <c r="AK106" s="219"/>
    </row>
    <row r="107" spans="1:37">
      <c r="A107" s="219"/>
      <c r="B107" s="219"/>
      <c r="C107" s="219"/>
      <c r="D107" s="219"/>
      <c r="E107" s="219"/>
      <c r="F107" s="219"/>
      <c r="G107" s="219"/>
      <c r="H107" s="219"/>
      <c r="I107" s="219"/>
      <c r="J107" s="219"/>
      <c r="K107" s="219"/>
      <c r="L107" s="219"/>
      <c r="M107" s="219"/>
      <c r="N107" s="219"/>
      <c r="O107" s="219"/>
      <c r="P107" s="219"/>
      <c r="Q107" s="219"/>
      <c r="R107" s="219"/>
      <c r="S107" s="219"/>
      <c r="T107" s="219"/>
      <c r="U107" s="219"/>
      <c r="V107" s="219"/>
      <c r="W107" s="219"/>
      <c r="X107" s="219"/>
      <c r="Y107" s="219"/>
      <c r="Z107" s="219"/>
      <c r="AA107" s="219"/>
      <c r="AB107" s="219"/>
      <c r="AC107" s="219"/>
      <c r="AD107" s="219"/>
      <c r="AE107" s="219"/>
      <c r="AF107" s="219"/>
      <c r="AG107" s="219"/>
      <c r="AH107" s="219"/>
      <c r="AI107" s="219"/>
      <c r="AJ107" s="219"/>
      <c r="AK107" s="219"/>
    </row>
    <row r="108" spans="1:37">
      <c r="A108" s="219"/>
      <c r="B108" s="219"/>
      <c r="C108" s="219"/>
      <c r="D108" s="219"/>
      <c r="E108" s="219"/>
      <c r="F108" s="219"/>
      <c r="G108" s="219"/>
      <c r="H108" s="219"/>
      <c r="I108" s="219"/>
      <c r="J108" s="219"/>
      <c r="K108" s="219"/>
      <c r="L108" s="219"/>
      <c r="M108" s="219"/>
      <c r="N108" s="219"/>
      <c r="O108" s="219"/>
      <c r="P108" s="219"/>
      <c r="Q108" s="219"/>
      <c r="R108" s="219"/>
      <c r="S108" s="219"/>
      <c r="T108" s="219"/>
      <c r="U108" s="219"/>
      <c r="V108" s="219"/>
      <c r="W108" s="219"/>
      <c r="X108" s="219"/>
      <c r="Y108" s="219"/>
      <c r="Z108" s="219"/>
      <c r="AA108" s="219"/>
      <c r="AB108" s="219"/>
      <c r="AC108" s="219"/>
      <c r="AD108" s="219"/>
      <c r="AE108" s="219"/>
      <c r="AF108" s="219"/>
      <c r="AG108" s="219"/>
      <c r="AH108" s="219"/>
      <c r="AI108" s="219"/>
      <c r="AJ108" s="219"/>
      <c r="AK108" s="219"/>
    </row>
    <row r="109" spans="1:37">
      <c r="A109" s="219"/>
      <c r="B109" s="219"/>
      <c r="C109" s="219"/>
      <c r="D109" s="219"/>
      <c r="E109" s="219"/>
      <c r="F109" s="219"/>
      <c r="G109" s="219"/>
      <c r="H109" s="219"/>
      <c r="I109" s="219"/>
      <c r="J109" s="219"/>
      <c r="K109" s="219"/>
      <c r="L109" s="219"/>
      <c r="M109" s="219"/>
      <c r="N109" s="219"/>
      <c r="O109" s="219"/>
      <c r="P109" s="219"/>
      <c r="Q109" s="219"/>
      <c r="R109" s="219"/>
      <c r="S109" s="219"/>
      <c r="T109" s="219"/>
      <c r="U109" s="219"/>
      <c r="V109" s="219"/>
      <c r="W109" s="219"/>
      <c r="X109" s="219"/>
      <c r="Y109" s="219"/>
      <c r="Z109" s="219"/>
      <c r="AA109" s="219"/>
      <c r="AB109" s="219"/>
      <c r="AC109" s="219"/>
      <c r="AD109" s="219"/>
      <c r="AE109" s="219"/>
      <c r="AF109" s="219"/>
      <c r="AG109" s="219"/>
      <c r="AH109" s="219"/>
      <c r="AI109" s="219"/>
      <c r="AJ109" s="219"/>
      <c r="AK109" s="219"/>
    </row>
    <row r="110" spans="1:37">
      <c r="A110" s="219"/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19"/>
      <c r="P110" s="219"/>
      <c r="Q110" s="219"/>
      <c r="R110" s="219"/>
      <c r="S110" s="219"/>
      <c r="T110" s="219"/>
      <c r="U110" s="219"/>
      <c r="V110" s="219"/>
      <c r="W110" s="219"/>
      <c r="X110" s="219"/>
      <c r="Y110" s="219"/>
      <c r="Z110" s="219"/>
      <c r="AA110" s="219"/>
      <c r="AB110" s="219"/>
      <c r="AC110" s="219"/>
      <c r="AD110" s="219"/>
      <c r="AE110" s="219"/>
      <c r="AF110" s="219"/>
      <c r="AG110" s="219"/>
      <c r="AH110" s="219"/>
      <c r="AI110" s="219"/>
      <c r="AJ110" s="219"/>
      <c r="AK110" s="219"/>
    </row>
    <row r="111" spans="1:37">
      <c r="A111" s="219"/>
      <c r="B111" s="219"/>
      <c r="C111" s="219"/>
      <c r="D111" s="219"/>
      <c r="E111" s="219"/>
      <c r="F111" s="219"/>
      <c r="G111" s="219"/>
      <c r="H111" s="219"/>
      <c r="I111" s="219"/>
      <c r="J111" s="219"/>
      <c r="K111" s="219"/>
      <c r="L111" s="219"/>
      <c r="M111" s="219"/>
      <c r="N111" s="219"/>
      <c r="O111" s="219"/>
      <c r="P111" s="219"/>
      <c r="Q111" s="219"/>
      <c r="R111" s="219"/>
      <c r="S111" s="219"/>
      <c r="T111" s="219"/>
      <c r="U111" s="219"/>
      <c r="V111" s="219"/>
      <c r="W111" s="219"/>
      <c r="X111" s="219"/>
      <c r="Y111" s="219"/>
      <c r="Z111" s="219"/>
      <c r="AA111" s="219"/>
      <c r="AB111" s="219"/>
      <c r="AC111" s="219"/>
      <c r="AD111" s="219"/>
      <c r="AE111" s="219"/>
      <c r="AF111" s="219"/>
      <c r="AG111" s="219"/>
      <c r="AH111" s="219"/>
      <c r="AI111" s="219"/>
      <c r="AJ111" s="219"/>
      <c r="AK111" s="219"/>
    </row>
    <row r="112" spans="1:37">
      <c r="A112" s="219"/>
      <c r="B112" s="219"/>
      <c r="C112" s="219"/>
      <c r="D112" s="219"/>
      <c r="E112" s="219"/>
      <c r="F112" s="219"/>
      <c r="G112" s="219"/>
      <c r="H112" s="219"/>
      <c r="I112" s="219"/>
      <c r="J112" s="219"/>
      <c r="K112" s="219"/>
      <c r="L112" s="219"/>
      <c r="M112" s="219"/>
      <c r="N112" s="219"/>
      <c r="O112" s="219"/>
      <c r="P112" s="219"/>
      <c r="Q112" s="219"/>
      <c r="R112" s="219"/>
      <c r="S112" s="219"/>
      <c r="T112" s="219"/>
      <c r="U112" s="219"/>
      <c r="V112" s="219"/>
      <c r="W112" s="219"/>
      <c r="X112" s="219"/>
      <c r="Y112" s="219"/>
      <c r="Z112" s="219"/>
      <c r="AA112" s="219"/>
      <c r="AB112" s="219"/>
      <c r="AC112" s="219"/>
      <c r="AD112" s="219"/>
      <c r="AE112" s="219"/>
      <c r="AF112" s="219"/>
      <c r="AG112" s="219"/>
      <c r="AH112" s="219"/>
      <c r="AI112" s="219"/>
      <c r="AJ112" s="219"/>
      <c r="AK112" s="219"/>
    </row>
    <row r="113" spans="1:37">
      <c r="A113" s="219"/>
      <c r="B113" s="219"/>
      <c r="C113" s="219"/>
      <c r="D113" s="219"/>
      <c r="E113" s="219"/>
      <c r="F113" s="219"/>
      <c r="G113" s="219"/>
      <c r="H113" s="219"/>
      <c r="I113" s="219"/>
      <c r="J113" s="219"/>
      <c r="K113" s="219"/>
      <c r="L113" s="219"/>
      <c r="M113" s="219"/>
      <c r="N113" s="219"/>
      <c r="O113" s="219"/>
      <c r="P113" s="219"/>
      <c r="Q113" s="219"/>
      <c r="R113" s="219"/>
      <c r="S113" s="219"/>
      <c r="T113" s="219"/>
      <c r="U113" s="219"/>
      <c r="V113" s="219"/>
      <c r="W113" s="219"/>
      <c r="X113" s="219"/>
      <c r="Y113" s="219"/>
      <c r="Z113" s="219"/>
      <c r="AA113" s="219"/>
      <c r="AB113" s="219"/>
      <c r="AC113" s="219"/>
      <c r="AD113" s="219"/>
      <c r="AE113" s="219"/>
      <c r="AF113" s="219"/>
      <c r="AG113" s="219"/>
      <c r="AH113" s="219"/>
      <c r="AI113" s="219"/>
      <c r="AJ113" s="219"/>
      <c r="AK113" s="219"/>
    </row>
    <row r="114" spans="1:37">
      <c r="A114" s="219"/>
      <c r="B114" s="219"/>
      <c r="C114" s="219"/>
      <c r="D114" s="219"/>
      <c r="E114" s="219"/>
      <c r="F114" s="219"/>
      <c r="G114" s="219"/>
      <c r="H114" s="219"/>
      <c r="I114" s="219"/>
      <c r="J114" s="219"/>
      <c r="K114" s="219"/>
      <c r="L114" s="219"/>
      <c r="M114" s="219"/>
      <c r="N114" s="219"/>
      <c r="O114" s="219"/>
      <c r="P114" s="219"/>
      <c r="Q114" s="219"/>
      <c r="R114" s="219"/>
      <c r="S114" s="219"/>
      <c r="T114" s="219"/>
      <c r="U114" s="219"/>
      <c r="V114" s="219"/>
      <c r="W114" s="219"/>
      <c r="X114" s="219"/>
      <c r="Y114" s="219"/>
      <c r="Z114" s="219"/>
      <c r="AA114" s="219"/>
      <c r="AB114" s="219"/>
      <c r="AC114" s="219"/>
      <c r="AD114" s="219"/>
      <c r="AE114" s="219"/>
      <c r="AF114" s="219"/>
      <c r="AG114" s="219"/>
      <c r="AH114" s="219"/>
      <c r="AI114" s="219"/>
      <c r="AJ114" s="219"/>
      <c r="AK114" s="219"/>
    </row>
    <row r="115" spans="1:37">
      <c r="A115" s="219"/>
      <c r="B115" s="219"/>
      <c r="C115" s="219"/>
      <c r="D115" s="219"/>
      <c r="E115" s="219"/>
      <c r="F115" s="219"/>
      <c r="G115" s="219"/>
      <c r="H115" s="219"/>
      <c r="I115" s="219"/>
      <c r="J115" s="219"/>
      <c r="K115" s="219"/>
      <c r="L115" s="219"/>
      <c r="M115" s="219"/>
      <c r="N115" s="219"/>
      <c r="O115" s="219"/>
      <c r="P115" s="219"/>
      <c r="Q115" s="219"/>
      <c r="R115" s="219"/>
      <c r="S115" s="219"/>
      <c r="T115" s="219"/>
      <c r="U115" s="219"/>
      <c r="V115" s="219"/>
      <c r="W115" s="219"/>
      <c r="X115" s="219"/>
      <c r="Y115" s="219"/>
      <c r="Z115" s="219"/>
      <c r="AA115" s="219"/>
      <c r="AB115" s="219"/>
      <c r="AC115" s="219"/>
      <c r="AD115" s="219"/>
      <c r="AE115" s="219"/>
      <c r="AF115" s="219"/>
      <c r="AG115" s="219"/>
      <c r="AH115" s="219"/>
      <c r="AI115" s="219"/>
      <c r="AJ115" s="219"/>
      <c r="AK115" s="219"/>
    </row>
    <row r="116" spans="1:37">
      <c r="A116" s="219"/>
      <c r="B116" s="219"/>
      <c r="C116" s="219"/>
      <c r="D116" s="219"/>
      <c r="E116" s="219"/>
      <c r="F116" s="219"/>
      <c r="G116" s="219"/>
      <c r="H116" s="219"/>
      <c r="I116" s="219"/>
      <c r="J116" s="219"/>
      <c r="K116" s="219"/>
      <c r="L116" s="219"/>
      <c r="M116" s="219"/>
      <c r="N116" s="219"/>
      <c r="O116" s="219"/>
      <c r="P116" s="219"/>
      <c r="Q116" s="219"/>
      <c r="R116" s="219"/>
      <c r="S116" s="219"/>
      <c r="T116" s="219"/>
      <c r="U116" s="219"/>
      <c r="V116" s="219"/>
      <c r="W116" s="219"/>
      <c r="X116" s="219"/>
      <c r="Y116" s="219"/>
      <c r="Z116" s="219"/>
      <c r="AA116" s="219"/>
      <c r="AB116" s="219"/>
      <c r="AC116" s="219"/>
      <c r="AD116" s="219"/>
      <c r="AE116" s="219"/>
      <c r="AF116" s="219"/>
      <c r="AG116" s="219"/>
      <c r="AH116" s="219"/>
      <c r="AI116" s="219"/>
      <c r="AJ116" s="219"/>
      <c r="AK116" s="219"/>
    </row>
    <row r="117" spans="1:37">
      <c r="A117" s="219"/>
      <c r="B117" s="219"/>
      <c r="C117" s="219"/>
      <c r="D117" s="219"/>
      <c r="E117" s="219"/>
      <c r="F117" s="219"/>
      <c r="G117" s="219"/>
      <c r="H117" s="219"/>
      <c r="I117" s="219"/>
      <c r="J117" s="219"/>
      <c r="K117" s="219"/>
      <c r="L117" s="219"/>
      <c r="M117" s="219"/>
      <c r="N117" s="219"/>
      <c r="O117" s="219"/>
      <c r="P117" s="219"/>
      <c r="Q117" s="219"/>
      <c r="R117" s="219"/>
      <c r="S117" s="219"/>
      <c r="T117" s="219"/>
      <c r="U117" s="219"/>
      <c r="V117" s="219"/>
      <c r="W117" s="219"/>
      <c r="X117" s="219"/>
      <c r="Y117" s="219"/>
      <c r="Z117" s="219"/>
      <c r="AA117" s="219"/>
      <c r="AB117" s="219"/>
      <c r="AC117" s="219"/>
      <c r="AD117" s="219"/>
      <c r="AE117" s="219"/>
      <c r="AF117" s="219"/>
      <c r="AG117" s="219"/>
      <c r="AH117" s="219"/>
      <c r="AI117" s="219"/>
      <c r="AJ117" s="219"/>
      <c r="AK117" s="219"/>
    </row>
    <row r="118" spans="1:37">
      <c r="A118" s="219"/>
      <c r="B118" s="219"/>
      <c r="C118" s="219"/>
      <c r="D118" s="219"/>
      <c r="E118" s="219"/>
      <c r="F118" s="219"/>
      <c r="G118" s="219"/>
      <c r="H118" s="219"/>
      <c r="I118" s="219"/>
      <c r="J118" s="219"/>
      <c r="K118" s="219"/>
      <c r="L118" s="219"/>
      <c r="M118" s="219"/>
      <c r="N118" s="219"/>
      <c r="O118" s="219"/>
      <c r="P118" s="219"/>
      <c r="Q118" s="219"/>
      <c r="R118" s="219"/>
      <c r="S118" s="219"/>
      <c r="T118" s="219"/>
      <c r="U118" s="219"/>
      <c r="V118" s="219"/>
      <c r="W118" s="219"/>
      <c r="X118" s="219"/>
      <c r="Y118" s="219"/>
      <c r="Z118" s="219"/>
      <c r="AA118" s="219"/>
      <c r="AB118" s="219"/>
      <c r="AC118" s="219"/>
      <c r="AD118" s="219"/>
      <c r="AE118" s="219"/>
      <c r="AF118" s="219"/>
      <c r="AG118" s="219"/>
      <c r="AH118" s="219"/>
      <c r="AI118" s="219"/>
      <c r="AJ118" s="219"/>
      <c r="AK118" s="219"/>
    </row>
    <row r="119" spans="1:37">
      <c r="A119" s="219"/>
      <c r="B119" s="219"/>
      <c r="C119" s="219"/>
      <c r="D119" s="219"/>
      <c r="E119" s="219"/>
      <c r="F119" s="219"/>
      <c r="G119" s="219"/>
      <c r="H119" s="219"/>
      <c r="I119" s="219"/>
      <c r="J119" s="219"/>
      <c r="K119" s="219"/>
      <c r="L119" s="219"/>
      <c r="M119" s="219"/>
      <c r="N119" s="219"/>
      <c r="O119" s="219"/>
      <c r="P119" s="219"/>
      <c r="Q119" s="219"/>
      <c r="R119" s="219"/>
      <c r="S119" s="219"/>
      <c r="T119" s="219"/>
      <c r="U119" s="219"/>
      <c r="V119" s="219"/>
      <c r="W119" s="219"/>
      <c r="X119" s="219"/>
      <c r="Y119" s="219"/>
      <c r="Z119" s="219"/>
      <c r="AA119" s="219"/>
      <c r="AB119" s="219"/>
      <c r="AC119" s="219"/>
      <c r="AD119" s="219"/>
      <c r="AE119" s="219"/>
      <c r="AF119" s="219"/>
      <c r="AG119" s="219"/>
      <c r="AH119" s="219"/>
      <c r="AI119" s="219"/>
      <c r="AJ119" s="219"/>
      <c r="AK119" s="219"/>
    </row>
    <row r="120" spans="1:37">
      <c r="A120" s="219"/>
      <c r="B120" s="219"/>
      <c r="C120" s="219"/>
      <c r="D120" s="219"/>
      <c r="E120" s="219"/>
      <c r="F120" s="219"/>
      <c r="G120" s="219"/>
      <c r="H120" s="219"/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  <c r="T120" s="219"/>
      <c r="U120" s="219"/>
      <c r="V120" s="219"/>
      <c r="W120" s="219"/>
      <c r="X120" s="219"/>
      <c r="Y120" s="219"/>
      <c r="Z120" s="219"/>
      <c r="AA120" s="219"/>
      <c r="AB120" s="219"/>
      <c r="AC120" s="219"/>
      <c r="AD120" s="219"/>
      <c r="AE120" s="219"/>
      <c r="AF120" s="219"/>
      <c r="AG120" s="219"/>
      <c r="AH120" s="219"/>
      <c r="AI120" s="219"/>
      <c r="AJ120" s="219"/>
      <c r="AK120" s="219"/>
    </row>
    <row r="121" spans="1:37">
      <c r="A121" s="219"/>
      <c r="B121" s="219"/>
      <c r="C121" s="219"/>
      <c r="D121" s="219"/>
      <c r="E121" s="219"/>
      <c r="F121" s="219"/>
      <c r="G121" s="219"/>
      <c r="H121" s="219"/>
      <c r="I121" s="219"/>
      <c r="J121" s="219"/>
      <c r="K121" s="219"/>
      <c r="L121" s="219"/>
      <c r="M121" s="219"/>
      <c r="N121" s="219"/>
      <c r="O121" s="219"/>
      <c r="P121" s="219"/>
      <c r="Q121" s="219"/>
      <c r="R121" s="219"/>
      <c r="S121" s="219"/>
      <c r="T121" s="219"/>
      <c r="U121" s="219"/>
      <c r="V121" s="219"/>
      <c r="W121" s="219"/>
      <c r="X121" s="219"/>
      <c r="Y121" s="219"/>
      <c r="Z121" s="219"/>
      <c r="AA121" s="219"/>
      <c r="AB121" s="219"/>
      <c r="AC121" s="219"/>
      <c r="AD121" s="219"/>
      <c r="AE121" s="219"/>
      <c r="AF121" s="219"/>
      <c r="AG121" s="219"/>
      <c r="AH121" s="219"/>
      <c r="AI121" s="219"/>
      <c r="AJ121" s="219"/>
      <c r="AK121" s="219"/>
    </row>
    <row r="122" spans="1:37">
      <c r="A122" s="219"/>
      <c r="B122" s="219"/>
      <c r="C122" s="219"/>
      <c r="D122" s="219"/>
      <c r="E122" s="219"/>
      <c r="F122" s="219"/>
      <c r="G122" s="219"/>
      <c r="H122" s="219"/>
      <c r="I122" s="219"/>
      <c r="J122" s="219"/>
      <c r="K122" s="219"/>
      <c r="L122" s="219"/>
      <c r="M122" s="219"/>
      <c r="N122" s="219"/>
      <c r="O122" s="219"/>
      <c r="P122" s="219"/>
      <c r="Q122" s="219"/>
      <c r="R122" s="219"/>
      <c r="S122" s="219"/>
      <c r="T122" s="219"/>
      <c r="U122" s="219"/>
      <c r="V122" s="219"/>
      <c r="W122" s="219"/>
      <c r="X122" s="219"/>
      <c r="Y122" s="219"/>
      <c r="Z122" s="219"/>
      <c r="AA122" s="219"/>
      <c r="AB122" s="219"/>
      <c r="AC122" s="219"/>
      <c r="AD122" s="219"/>
      <c r="AE122" s="219"/>
      <c r="AF122" s="219"/>
      <c r="AG122" s="219"/>
      <c r="AH122" s="219"/>
      <c r="AI122" s="219"/>
      <c r="AJ122" s="219"/>
      <c r="AK122" s="219"/>
    </row>
    <row r="123" spans="1:37">
      <c r="A123" s="219"/>
      <c r="B123" s="219"/>
      <c r="C123" s="219"/>
      <c r="D123" s="219"/>
      <c r="E123" s="219"/>
      <c r="F123" s="219"/>
      <c r="G123" s="219"/>
      <c r="H123" s="219"/>
      <c r="I123" s="219"/>
      <c r="J123" s="219"/>
      <c r="K123" s="219"/>
      <c r="L123" s="219"/>
      <c r="M123" s="219"/>
      <c r="N123" s="219"/>
      <c r="O123" s="219"/>
      <c r="P123" s="219"/>
      <c r="Q123" s="219"/>
      <c r="R123" s="219"/>
      <c r="S123" s="219"/>
      <c r="T123" s="219"/>
      <c r="U123" s="219"/>
      <c r="V123" s="219"/>
      <c r="W123" s="219"/>
      <c r="X123" s="219"/>
      <c r="Y123" s="219"/>
      <c r="Z123" s="219"/>
      <c r="AA123" s="219"/>
      <c r="AB123" s="219"/>
      <c r="AC123" s="219"/>
      <c r="AD123" s="219"/>
      <c r="AE123" s="219"/>
      <c r="AF123" s="219"/>
      <c r="AG123" s="219"/>
      <c r="AH123" s="219"/>
      <c r="AI123" s="219"/>
      <c r="AJ123" s="219"/>
      <c r="AK123" s="219"/>
    </row>
    <row r="124" spans="1:37">
      <c r="A124" s="219"/>
      <c r="B124" s="219"/>
      <c r="C124" s="219"/>
      <c r="D124" s="219"/>
      <c r="E124" s="219"/>
      <c r="F124" s="219"/>
      <c r="G124" s="219"/>
      <c r="H124" s="219"/>
      <c r="I124" s="219"/>
      <c r="J124" s="219"/>
      <c r="K124" s="219"/>
      <c r="L124" s="219"/>
      <c r="M124" s="219"/>
      <c r="N124" s="219"/>
      <c r="O124" s="219"/>
      <c r="P124" s="219"/>
      <c r="Q124" s="219"/>
      <c r="R124" s="219"/>
      <c r="S124" s="219"/>
      <c r="T124" s="219"/>
      <c r="U124" s="219"/>
      <c r="V124" s="219"/>
      <c r="W124" s="219"/>
      <c r="X124" s="219"/>
      <c r="Y124" s="219"/>
      <c r="Z124" s="219"/>
      <c r="AA124" s="219"/>
      <c r="AB124" s="219"/>
      <c r="AC124" s="219"/>
      <c r="AD124" s="219"/>
      <c r="AE124" s="219"/>
      <c r="AF124" s="219"/>
      <c r="AG124" s="219"/>
      <c r="AH124" s="219"/>
      <c r="AI124" s="219"/>
      <c r="AJ124" s="219"/>
      <c r="AK124" s="219"/>
    </row>
    <row r="125" spans="1:37">
      <c r="A125" s="219"/>
      <c r="B125" s="219"/>
      <c r="C125" s="219"/>
      <c r="D125" s="219"/>
      <c r="E125" s="219"/>
      <c r="F125" s="219"/>
      <c r="G125" s="219"/>
      <c r="H125" s="219"/>
      <c r="I125" s="219"/>
      <c r="J125" s="219"/>
      <c r="K125" s="219"/>
      <c r="L125" s="219"/>
      <c r="M125" s="219"/>
      <c r="N125" s="219"/>
      <c r="O125" s="219"/>
      <c r="P125" s="219"/>
      <c r="Q125" s="219"/>
      <c r="R125" s="219"/>
      <c r="S125" s="219"/>
      <c r="T125" s="219"/>
      <c r="U125" s="219"/>
      <c r="V125" s="219"/>
      <c r="W125" s="219"/>
      <c r="X125" s="219"/>
      <c r="Y125" s="219"/>
      <c r="Z125" s="219"/>
      <c r="AA125" s="219"/>
      <c r="AB125" s="219"/>
      <c r="AC125" s="219"/>
      <c r="AD125" s="219"/>
      <c r="AE125" s="219"/>
      <c r="AF125" s="219"/>
      <c r="AG125" s="219"/>
      <c r="AH125" s="219"/>
      <c r="AI125" s="219"/>
      <c r="AJ125" s="219"/>
      <c r="AK125" s="219"/>
    </row>
    <row r="126" spans="1:37">
      <c r="A126" s="219"/>
      <c r="B126" s="219"/>
      <c r="C126" s="219"/>
      <c r="D126" s="219"/>
      <c r="E126" s="219"/>
      <c r="F126" s="219"/>
      <c r="G126" s="219"/>
      <c r="H126" s="219"/>
      <c r="I126" s="219"/>
      <c r="J126" s="219"/>
      <c r="K126" s="219"/>
      <c r="L126" s="219"/>
      <c r="M126" s="219"/>
      <c r="N126" s="219"/>
      <c r="O126" s="219"/>
      <c r="P126" s="219"/>
      <c r="Q126" s="219"/>
      <c r="R126" s="219"/>
      <c r="S126" s="219"/>
      <c r="T126" s="219"/>
      <c r="U126" s="219"/>
      <c r="V126" s="219"/>
      <c r="W126" s="219"/>
      <c r="X126" s="219"/>
      <c r="Y126" s="219"/>
      <c r="Z126" s="219"/>
      <c r="AA126" s="219"/>
      <c r="AB126" s="219"/>
      <c r="AC126" s="219"/>
      <c r="AD126" s="219"/>
      <c r="AE126" s="219"/>
      <c r="AF126" s="219"/>
      <c r="AG126" s="219"/>
      <c r="AH126" s="219"/>
      <c r="AI126" s="219"/>
      <c r="AJ126" s="219"/>
      <c r="AK126" s="219"/>
    </row>
    <row r="127" spans="1:37">
      <c r="A127" s="219"/>
      <c r="B127" s="219"/>
      <c r="C127" s="219"/>
      <c r="D127" s="219"/>
      <c r="E127" s="219"/>
      <c r="F127" s="219"/>
      <c r="G127" s="219"/>
      <c r="H127" s="219"/>
      <c r="I127" s="219"/>
      <c r="J127" s="219"/>
      <c r="K127" s="219"/>
      <c r="L127" s="219"/>
      <c r="M127" s="219"/>
      <c r="N127" s="219"/>
      <c r="O127" s="219"/>
      <c r="P127" s="219"/>
      <c r="Q127" s="219"/>
      <c r="R127" s="219"/>
      <c r="S127" s="219"/>
      <c r="T127" s="219"/>
      <c r="U127" s="219"/>
      <c r="V127" s="219"/>
      <c r="W127" s="219"/>
      <c r="X127" s="219"/>
      <c r="Y127" s="219"/>
      <c r="Z127" s="219"/>
      <c r="AA127" s="219"/>
      <c r="AB127" s="219"/>
      <c r="AC127" s="219"/>
      <c r="AD127" s="219"/>
      <c r="AE127" s="219"/>
      <c r="AF127" s="219"/>
      <c r="AG127" s="219"/>
      <c r="AH127" s="219"/>
      <c r="AI127" s="219"/>
      <c r="AJ127" s="219"/>
      <c r="AK127" s="219"/>
    </row>
    <row r="128" spans="1:37">
      <c r="A128" s="219"/>
      <c r="B128" s="219"/>
      <c r="C128" s="219"/>
      <c r="D128" s="219"/>
      <c r="E128" s="219"/>
      <c r="F128" s="219"/>
      <c r="G128" s="219"/>
      <c r="H128" s="219"/>
      <c r="I128" s="219"/>
      <c r="J128" s="219"/>
      <c r="K128" s="219"/>
      <c r="L128" s="219"/>
      <c r="M128" s="219"/>
      <c r="N128" s="219"/>
      <c r="O128" s="219"/>
      <c r="P128" s="219"/>
      <c r="Q128" s="219"/>
      <c r="R128" s="219"/>
      <c r="S128" s="219"/>
      <c r="T128" s="219"/>
      <c r="U128" s="219"/>
      <c r="V128" s="219"/>
      <c r="W128" s="219"/>
      <c r="X128" s="219"/>
      <c r="Y128" s="219"/>
      <c r="Z128" s="219"/>
      <c r="AA128" s="219"/>
      <c r="AB128" s="219"/>
      <c r="AC128" s="219"/>
      <c r="AD128" s="219"/>
      <c r="AE128" s="219"/>
      <c r="AF128" s="219"/>
      <c r="AG128" s="219"/>
      <c r="AH128" s="219"/>
      <c r="AI128" s="219"/>
      <c r="AJ128" s="219"/>
      <c r="AK128" s="219"/>
    </row>
    <row r="129" spans="1:37">
      <c r="A129" s="219"/>
      <c r="B129" s="219"/>
      <c r="C129" s="219"/>
      <c r="D129" s="219"/>
      <c r="E129" s="219"/>
      <c r="F129" s="219"/>
      <c r="G129" s="219"/>
      <c r="H129" s="219"/>
      <c r="I129" s="219"/>
      <c r="J129" s="219"/>
      <c r="K129" s="219"/>
      <c r="L129" s="219"/>
      <c r="M129" s="219"/>
      <c r="N129" s="219"/>
      <c r="O129" s="219"/>
      <c r="P129" s="219"/>
      <c r="Q129" s="219"/>
      <c r="R129" s="219"/>
      <c r="S129" s="219"/>
      <c r="T129" s="219"/>
      <c r="U129" s="219"/>
      <c r="V129" s="219"/>
      <c r="W129" s="219"/>
      <c r="X129" s="219"/>
      <c r="Y129" s="219"/>
      <c r="Z129" s="219"/>
      <c r="AA129" s="219"/>
      <c r="AB129" s="219"/>
      <c r="AC129" s="219"/>
      <c r="AD129" s="219"/>
      <c r="AE129" s="219"/>
      <c r="AF129" s="219"/>
      <c r="AG129" s="219"/>
      <c r="AH129" s="219"/>
      <c r="AI129" s="219"/>
      <c r="AJ129" s="219"/>
      <c r="AK129" s="219"/>
    </row>
    <row r="130" spans="1:37">
      <c r="A130" s="219"/>
      <c r="B130" s="219"/>
      <c r="C130" s="219"/>
      <c r="D130" s="219"/>
      <c r="E130" s="219"/>
      <c r="F130" s="219"/>
      <c r="G130" s="219"/>
      <c r="H130" s="219"/>
      <c r="I130" s="219"/>
      <c r="J130" s="219"/>
      <c r="K130" s="219"/>
      <c r="L130" s="219"/>
      <c r="M130" s="219"/>
      <c r="N130" s="219"/>
      <c r="O130" s="219"/>
      <c r="P130" s="219"/>
      <c r="Q130" s="219"/>
      <c r="R130" s="219"/>
      <c r="S130" s="219"/>
      <c r="T130" s="219"/>
      <c r="U130" s="219"/>
      <c r="V130" s="219"/>
      <c r="W130" s="219"/>
      <c r="X130" s="219"/>
      <c r="Y130" s="219"/>
      <c r="Z130" s="219"/>
      <c r="AA130" s="219"/>
      <c r="AB130" s="219"/>
      <c r="AC130" s="219"/>
      <c r="AD130" s="219"/>
      <c r="AE130" s="219"/>
      <c r="AF130" s="219"/>
      <c r="AG130" s="219"/>
      <c r="AH130" s="219"/>
      <c r="AI130" s="219"/>
      <c r="AJ130" s="219"/>
      <c r="AK130" s="219"/>
    </row>
    <row r="131" spans="1:37">
      <c r="A131" s="219"/>
      <c r="B131" s="219"/>
      <c r="C131" s="219"/>
      <c r="D131" s="219"/>
      <c r="E131" s="219"/>
      <c r="F131" s="219"/>
      <c r="G131" s="219"/>
      <c r="H131" s="219"/>
      <c r="I131" s="219"/>
      <c r="J131" s="219"/>
      <c r="K131" s="219"/>
      <c r="L131" s="219"/>
      <c r="M131" s="219"/>
      <c r="N131" s="219"/>
      <c r="O131" s="219"/>
      <c r="P131" s="219"/>
      <c r="Q131" s="219"/>
      <c r="R131" s="219"/>
      <c r="S131" s="219"/>
      <c r="T131" s="219"/>
      <c r="U131" s="219"/>
      <c r="V131" s="219"/>
      <c r="W131" s="219"/>
      <c r="X131" s="219"/>
      <c r="Y131" s="219"/>
      <c r="Z131" s="219"/>
      <c r="AA131" s="219"/>
      <c r="AB131" s="219"/>
      <c r="AC131" s="219"/>
      <c r="AD131" s="219"/>
      <c r="AE131" s="219"/>
      <c r="AF131" s="219"/>
      <c r="AG131" s="219"/>
      <c r="AH131" s="219"/>
      <c r="AI131" s="219"/>
      <c r="AJ131" s="219"/>
      <c r="AK131" s="219"/>
    </row>
    <row r="132" spans="1:37">
      <c r="A132" s="219"/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  <c r="N132" s="219"/>
      <c r="O132" s="219"/>
      <c r="P132" s="219"/>
      <c r="Q132" s="219"/>
      <c r="R132" s="219"/>
      <c r="S132" s="219"/>
      <c r="T132" s="219"/>
      <c r="U132" s="219"/>
      <c r="V132" s="219"/>
      <c r="W132" s="219"/>
      <c r="X132" s="219"/>
      <c r="Y132" s="219"/>
      <c r="Z132" s="219"/>
      <c r="AA132" s="219"/>
      <c r="AB132" s="219"/>
      <c r="AC132" s="219"/>
      <c r="AD132" s="219"/>
      <c r="AE132" s="219"/>
      <c r="AF132" s="219"/>
      <c r="AG132" s="219"/>
      <c r="AH132" s="219"/>
      <c r="AI132" s="219"/>
      <c r="AJ132" s="219"/>
      <c r="AK132" s="219"/>
    </row>
    <row r="133" spans="1:37">
      <c r="A133" s="219"/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  <c r="N133" s="219"/>
      <c r="O133" s="219"/>
      <c r="P133" s="219"/>
      <c r="Q133" s="219"/>
      <c r="R133" s="219"/>
      <c r="S133" s="219"/>
      <c r="T133" s="219"/>
      <c r="U133" s="219"/>
      <c r="V133" s="219"/>
      <c r="W133" s="219"/>
      <c r="X133" s="219"/>
      <c r="Y133" s="219"/>
      <c r="Z133" s="219"/>
      <c r="AA133" s="219"/>
      <c r="AB133" s="219"/>
      <c r="AC133" s="219"/>
      <c r="AD133" s="219"/>
      <c r="AE133" s="219"/>
      <c r="AF133" s="219"/>
      <c r="AG133" s="219"/>
      <c r="AH133" s="219"/>
      <c r="AI133" s="219"/>
      <c r="AJ133" s="219"/>
      <c r="AK133" s="219"/>
    </row>
    <row r="134" spans="1:37">
      <c r="A134" s="219"/>
      <c r="B134" s="219"/>
      <c r="C134" s="219"/>
      <c r="D134" s="219"/>
      <c r="E134" s="219"/>
      <c r="F134" s="219"/>
      <c r="G134" s="219"/>
      <c r="H134" s="219"/>
      <c r="I134" s="219"/>
      <c r="J134" s="219"/>
      <c r="K134" s="219"/>
      <c r="L134" s="219"/>
      <c r="M134" s="219"/>
      <c r="N134" s="219"/>
      <c r="O134" s="219"/>
      <c r="P134" s="219"/>
      <c r="Q134" s="219"/>
      <c r="R134" s="219"/>
      <c r="S134" s="219"/>
      <c r="T134" s="219"/>
      <c r="U134" s="219"/>
      <c r="V134" s="219"/>
      <c r="W134" s="219"/>
      <c r="X134" s="219"/>
      <c r="Y134" s="219"/>
      <c r="Z134" s="219"/>
      <c r="AA134" s="219"/>
      <c r="AB134" s="219"/>
      <c r="AC134" s="219"/>
      <c r="AD134" s="219"/>
      <c r="AE134" s="219"/>
      <c r="AF134" s="219"/>
      <c r="AG134" s="219"/>
      <c r="AH134" s="219"/>
      <c r="AI134" s="219"/>
      <c r="AJ134" s="219"/>
      <c r="AK134" s="219"/>
    </row>
    <row r="135" spans="1:37">
      <c r="A135" s="219"/>
      <c r="B135" s="219"/>
      <c r="C135" s="219"/>
      <c r="D135" s="219"/>
      <c r="E135" s="219"/>
      <c r="F135" s="219"/>
      <c r="G135" s="219"/>
      <c r="H135" s="219"/>
      <c r="I135" s="219"/>
      <c r="J135" s="219"/>
      <c r="K135" s="219"/>
      <c r="L135" s="219"/>
      <c r="M135" s="219"/>
      <c r="N135" s="219"/>
      <c r="O135" s="219"/>
      <c r="P135" s="219"/>
      <c r="Q135" s="219"/>
      <c r="R135" s="219"/>
      <c r="S135" s="219"/>
      <c r="T135" s="219"/>
      <c r="U135" s="219"/>
      <c r="V135" s="219"/>
      <c r="W135" s="219"/>
      <c r="X135" s="219"/>
      <c r="Y135" s="219"/>
      <c r="Z135" s="219"/>
      <c r="AA135" s="219"/>
      <c r="AB135" s="219"/>
      <c r="AC135" s="219"/>
      <c r="AD135" s="219"/>
      <c r="AE135" s="219"/>
      <c r="AF135" s="219"/>
      <c r="AG135" s="219"/>
      <c r="AH135" s="219"/>
      <c r="AI135" s="219"/>
      <c r="AJ135" s="219"/>
      <c r="AK135" s="219"/>
    </row>
    <row r="136" spans="1:37">
      <c r="A136" s="219"/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  <c r="N136" s="219"/>
      <c r="O136" s="219"/>
      <c r="P136" s="219"/>
      <c r="Q136" s="219"/>
      <c r="R136" s="219"/>
      <c r="S136" s="219"/>
      <c r="T136" s="219"/>
      <c r="U136" s="219"/>
      <c r="V136" s="219"/>
      <c r="W136" s="219"/>
      <c r="X136" s="219"/>
      <c r="Y136" s="219"/>
      <c r="Z136" s="219"/>
      <c r="AA136" s="219"/>
      <c r="AB136" s="219"/>
      <c r="AC136" s="219"/>
      <c r="AD136" s="219"/>
      <c r="AE136" s="219"/>
      <c r="AF136" s="219"/>
      <c r="AG136" s="219"/>
      <c r="AH136" s="219"/>
      <c r="AI136" s="219"/>
      <c r="AJ136" s="219"/>
      <c r="AK136" s="219"/>
    </row>
    <row r="137" spans="1:37">
      <c r="A137" s="219"/>
      <c r="B137" s="219"/>
      <c r="C137" s="219"/>
      <c r="D137" s="219"/>
      <c r="E137" s="219"/>
      <c r="F137" s="219"/>
      <c r="G137" s="219"/>
      <c r="H137" s="219"/>
      <c r="I137" s="219"/>
      <c r="J137" s="219"/>
      <c r="K137" s="219"/>
      <c r="L137" s="219"/>
      <c r="M137" s="219"/>
      <c r="N137" s="219"/>
      <c r="O137" s="219"/>
      <c r="P137" s="219"/>
      <c r="Q137" s="219"/>
      <c r="R137" s="219"/>
      <c r="S137" s="219"/>
      <c r="T137" s="219"/>
      <c r="U137" s="219"/>
      <c r="V137" s="219"/>
      <c r="W137" s="219"/>
      <c r="X137" s="219"/>
      <c r="Y137" s="219"/>
      <c r="Z137" s="219"/>
      <c r="AA137" s="219"/>
      <c r="AB137" s="219"/>
      <c r="AC137" s="219"/>
      <c r="AD137" s="219"/>
      <c r="AE137" s="219"/>
      <c r="AF137" s="219"/>
      <c r="AG137" s="219"/>
      <c r="AH137" s="219"/>
      <c r="AI137" s="219"/>
      <c r="AJ137" s="219"/>
      <c r="AK137" s="219"/>
    </row>
    <row r="138" spans="1:37">
      <c r="A138" s="219"/>
      <c r="B138" s="219"/>
      <c r="C138" s="219"/>
      <c r="D138" s="219"/>
      <c r="E138" s="219"/>
      <c r="F138" s="219"/>
      <c r="G138" s="219"/>
      <c r="H138" s="219"/>
      <c r="I138" s="219"/>
      <c r="J138" s="219"/>
      <c r="K138" s="219"/>
      <c r="L138" s="219"/>
      <c r="M138" s="219"/>
      <c r="N138" s="219"/>
      <c r="O138" s="219"/>
      <c r="P138" s="219"/>
      <c r="Q138" s="219"/>
      <c r="R138" s="219"/>
      <c r="S138" s="219"/>
      <c r="T138" s="219"/>
      <c r="U138" s="219"/>
      <c r="V138" s="219"/>
      <c r="W138" s="219"/>
      <c r="X138" s="219"/>
      <c r="Y138" s="219"/>
      <c r="Z138" s="219"/>
      <c r="AA138" s="219"/>
      <c r="AB138" s="219"/>
      <c r="AC138" s="219"/>
      <c r="AD138" s="219"/>
      <c r="AE138" s="219"/>
      <c r="AF138" s="219"/>
      <c r="AG138" s="219"/>
      <c r="AH138" s="219"/>
      <c r="AI138" s="219"/>
      <c r="AJ138" s="219"/>
      <c r="AK138" s="219"/>
    </row>
    <row r="139" spans="1:37">
      <c r="A139" s="219"/>
      <c r="B139" s="219"/>
      <c r="C139" s="219"/>
      <c r="D139" s="219"/>
      <c r="E139" s="219"/>
      <c r="F139" s="219"/>
      <c r="G139" s="219"/>
      <c r="H139" s="219"/>
      <c r="I139" s="219"/>
      <c r="J139" s="219"/>
      <c r="K139" s="219"/>
      <c r="L139" s="219"/>
      <c r="M139" s="219"/>
      <c r="N139" s="219"/>
      <c r="O139" s="219"/>
      <c r="P139" s="219"/>
      <c r="Q139" s="219"/>
      <c r="R139" s="219"/>
      <c r="S139" s="219"/>
      <c r="T139" s="219"/>
      <c r="U139" s="219"/>
      <c r="V139" s="219"/>
      <c r="W139" s="219"/>
      <c r="X139" s="219"/>
      <c r="Y139" s="219"/>
      <c r="Z139" s="219"/>
      <c r="AA139" s="219"/>
      <c r="AB139" s="219"/>
      <c r="AC139" s="219"/>
      <c r="AD139" s="219"/>
      <c r="AE139" s="219"/>
      <c r="AF139" s="219"/>
      <c r="AG139" s="219"/>
      <c r="AH139" s="219"/>
      <c r="AI139" s="219"/>
      <c r="AJ139" s="219"/>
      <c r="AK139" s="219"/>
    </row>
    <row r="140" spans="1:37">
      <c r="A140" s="219"/>
      <c r="B140" s="219"/>
      <c r="C140" s="219"/>
      <c r="D140" s="219"/>
      <c r="E140" s="219"/>
      <c r="F140" s="219"/>
      <c r="G140" s="219"/>
      <c r="H140" s="219"/>
      <c r="I140" s="219"/>
      <c r="J140" s="219"/>
      <c r="K140" s="219"/>
      <c r="L140" s="219"/>
      <c r="M140" s="219"/>
      <c r="N140" s="219"/>
      <c r="O140" s="219"/>
      <c r="P140" s="219"/>
      <c r="Q140" s="219"/>
      <c r="R140" s="219"/>
      <c r="S140" s="219"/>
      <c r="T140" s="219"/>
      <c r="U140" s="219"/>
      <c r="V140" s="219"/>
      <c r="W140" s="219"/>
      <c r="X140" s="219"/>
      <c r="Y140" s="219"/>
      <c r="Z140" s="219"/>
      <c r="AA140" s="219"/>
      <c r="AB140" s="219"/>
      <c r="AC140" s="219"/>
      <c r="AD140" s="219"/>
      <c r="AE140" s="219"/>
      <c r="AF140" s="219"/>
      <c r="AG140" s="219"/>
      <c r="AH140" s="219"/>
      <c r="AI140" s="219"/>
      <c r="AJ140" s="219"/>
      <c r="AK140" s="219"/>
    </row>
    <row r="141" spans="1:37">
      <c r="A141" s="219"/>
      <c r="B141" s="219"/>
      <c r="C141" s="219"/>
      <c r="D141" s="219"/>
      <c r="E141" s="219"/>
      <c r="F141" s="219"/>
      <c r="G141" s="219"/>
      <c r="H141" s="219"/>
      <c r="I141" s="219"/>
      <c r="J141" s="219"/>
      <c r="K141" s="219"/>
      <c r="L141" s="219"/>
      <c r="M141" s="219"/>
      <c r="N141" s="219"/>
      <c r="O141" s="219"/>
      <c r="P141" s="219"/>
      <c r="Q141" s="219"/>
      <c r="R141" s="219"/>
      <c r="S141" s="219"/>
      <c r="T141" s="219"/>
      <c r="U141" s="219"/>
      <c r="V141" s="219"/>
      <c r="W141" s="219"/>
      <c r="X141" s="219"/>
      <c r="Y141" s="219"/>
      <c r="Z141" s="219"/>
      <c r="AA141" s="219"/>
      <c r="AB141" s="219"/>
      <c r="AC141" s="219"/>
      <c r="AD141" s="219"/>
      <c r="AE141" s="219"/>
      <c r="AF141" s="219"/>
      <c r="AG141" s="219"/>
      <c r="AH141" s="219"/>
      <c r="AI141" s="219"/>
      <c r="AJ141" s="219"/>
      <c r="AK141" s="219"/>
    </row>
    <row r="142" spans="1:37">
      <c r="A142" s="219"/>
      <c r="B142" s="219"/>
      <c r="C142" s="219"/>
      <c r="D142" s="219"/>
      <c r="E142" s="219"/>
      <c r="F142" s="219"/>
      <c r="G142" s="219"/>
      <c r="H142" s="219"/>
      <c r="I142" s="219"/>
      <c r="J142" s="219"/>
      <c r="K142" s="219"/>
      <c r="L142" s="219"/>
      <c r="M142" s="219"/>
      <c r="N142" s="219"/>
      <c r="O142" s="219"/>
      <c r="P142" s="219"/>
      <c r="Q142" s="219"/>
      <c r="R142" s="219"/>
      <c r="S142" s="219"/>
      <c r="T142" s="219"/>
      <c r="U142" s="219"/>
      <c r="V142" s="219"/>
      <c r="W142" s="219"/>
      <c r="X142" s="219"/>
      <c r="Y142" s="219"/>
      <c r="Z142" s="219"/>
      <c r="AA142" s="219"/>
      <c r="AB142" s="219"/>
      <c r="AC142" s="219"/>
      <c r="AD142" s="219"/>
      <c r="AE142" s="219"/>
      <c r="AF142" s="219"/>
      <c r="AG142" s="219"/>
      <c r="AH142" s="219"/>
      <c r="AI142" s="219"/>
      <c r="AJ142" s="219"/>
      <c r="AK142" s="219"/>
    </row>
    <row r="143" spans="1:37">
      <c r="A143" s="219"/>
      <c r="B143" s="219"/>
      <c r="C143" s="219"/>
      <c r="D143" s="219"/>
      <c r="E143" s="219"/>
      <c r="F143" s="219"/>
      <c r="G143" s="219"/>
      <c r="H143" s="219"/>
      <c r="I143" s="219"/>
      <c r="J143" s="219"/>
      <c r="K143" s="219"/>
      <c r="L143" s="219"/>
      <c r="M143" s="219"/>
      <c r="N143" s="219"/>
      <c r="O143" s="219"/>
      <c r="P143" s="219"/>
      <c r="Q143" s="219"/>
      <c r="R143" s="219"/>
      <c r="S143" s="219"/>
      <c r="T143" s="219"/>
      <c r="U143" s="219"/>
      <c r="V143" s="219"/>
      <c r="W143" s="219"/>
      <c r="X143" s="219"/>
      <c r="Y143" s="219"/>
      <c r="Z143" s="219"/>
      <c r="AA143" s="219"/>
      <c r="AB143" s="219"/>
      <c r="AC143" s="219"/>
      <c r="AD143" s="219"/>
      <c r="AE143" s="219"/>
      <c r="AF143" s="219"/>
      <c r="AG143" s="219"/>
      <c r="AH143" s="219"/>
      <c r="AI143" s="219"/>
      <c r="AJ143" s="219"/>
      <c r="AK143" s="219"/>
    </row>
    <row r="144" spans="1:37">
      <c r="A144" s="219"/>
      <c r="B144" s="219"/>
      <c r="C144" s="219"/>
      <c r="D144" s="219"/>
      <c r="E144" s="219"/>
      <c r="F144" s="219"/>
      <c r="G144" s="219"/>
      <c r="H144" s="219"/>
      <c r="I144" s="219"/>
      <c r="J144" s="219"/>
      <c r="K144" s="219"/>
      <c r="L144" s="219"/>
      <c r="M144" s="219"/>
      <c r="N144" s="219"/>
      <c r="O144" s="219"/>
      <c r="P144" s="219"/>
      <c r="Q144" s="219"/>
      <c r="R144" s="219"/>
      <c r="S144" s="219"/>
      <c r="T144" s="219"/>
      <c r="U144" s="219"/>
      <c r="V144" s="219"/>
      <c r="W144" s="219"/>
      <c r="X144" s="219"/>
      <c r="Y144" s="219"/>
      <c r="Z144" s="219"/>
      <c r="AA144" s="219"/>
      <c r="AB144" s="219"/>
      <c r="AC144" s="219"/>
      <c r="AD144" s="219"/>
      <c r="AE144" s="219"/>
      <c r="AF144" s="219"/>
      <c r="AG144" s="219"/>
      <c r="AH144" s="219"/>
      <c r="AI144" s="219"/>
      <c r="AJ144" s="219"/>
      <c r="AK144" s="219"/>
    </row>
    <row r="145" spans="1:37">
      <c r="A145" s="219"/>
      <c r="B145" s="219"/>
      <c r="C145" s="219"/>
      <c r="D145" s="219"/>
      <c r="E145" s="219"/>
      <c r="F145" s="219"/>
      <c r="G145" s="219"/>
      <c r="H145" s="219"/>
      <c r="I145" s="219"/>
      <c r="J145" s="219"/>
      <c r="K145" s="219"/>
      <c r="L145" s="219"/>
      <c r="M145" s="219"/>
      <c r="N145" s="219"/>
      <c r="O145" s="219"/>
      <c r="P145" s="219"/>
      <c r="Q145" s="219"/>
      <c r="R145" s="219"/>
      <c r="S145" s="219"/>
      <c r="T145" s="219"/>
      <c r="U145" s="219"/>
      <c r="V145" s="219"/>
      <c r="W145" s="219"/>
      <c r="X145" s="219"/>
      <c r="Y145" s="219"/>
      <c r="Z145" s="219"/>
      <c r="AA145" s="219"/>
      <c r="AB145" s="219"/>
      <c r="AC145" s="219"/>
      <c r="AD145" s="219"/>
      <c r="AE145" s="219"/>
      <c r="AF145" s="219"/>
      <c r="AG145" s="219"/>
      <c r="AH145" s="219"/>
      <c r="AI145" s="219"/>
      <c r="AJ145" s="219"/>
      <c r="AK145" s="219"/>
    </row>
    <row r="146" spans="1:37">
      <c r="A146" s="219"/>
      <c r="B146" s="219"/>
      <c r="C146" s="219"/>
      <c r="D146" s="219"/>
      <c r="E146" s="219"/>
      <c r="F146" s="219"/>
      <c r="G146" s="219"/>
      <c r="H146" s="219"/>
      <c r="I146" s="219"/>
      <c r="J146" s="219"/>
      <c r="K146" s="219"/>
      <c r="L146" s="219"/>
      <c r="M146" s="219"/>
      <c r="N146" s="219"/>
      <c r="O146" s="219"/>
      <c r="P146" s="219"/>
      <c r="Q146" s="219"/>
      <c r="R146" s="219"/>
      <c r="S146" s="219"/>
      <c r="T146" s="219"/>
      <c r="U146" s="219"/>
      <c r="V146" s="219"/>
      <c r="W146" s="219"/>
      <c r="X146" s="219"/>
      <c r="Y146" s="219"/>
      <c r="Z146" s="219"/>
      <c r="AA146" s="219"/>
      <c r="AB146" s="219"/>
      <c r="AC146" s="219"/>
      <c r="AD146" s="219"/>
      <c r="AE146" s="219"/>
      <c r="AF146" s="219"/>
      <c r="AG146" s="219"/>
      <c r="AH146" s="219"/>
      <c r="AI146" s="219"/>
      <c r="AJ146" s="219"/>
      <c r="AK146" s="219"/>
    </row>
    <row r="147" spans="1:37">
      <c r="A147" s="219"/>
      <c r="B147" s="219"/>
      <c r="C147" s="219"/>
      <c r="D147" s="219"/>
      <c r="E147" s="219"/>
      <c r="F147" s="219"/>
      <c r="G147" s="219"/>
      <c r="H147" s="219"/>
      <c r="I147" s="219"/>
      <c r="J147" s="219"/>
      <c r="K147" s="219"/>
      <c r="L147" s="219"/>
      <c r="M147" s="219"/>
      <c r="N147" s="219"/>
      <c r="O147" s="219"/>
      <c r="P147" s="219"/>
      <c r="Q147" s="219"/>
      <c r="R147" s="219"/>
      <c r="S147" s="219"/>
      <c r="T147" s="219"/>
      <c r="U147" s="219"/>
      <c r="V147" s="219"/>
      <c r="W147" s="219"/>
      <c r="X147" s="219"/>
      <c r="Y147" s="219"/>
      <c r="Z147" s="219"/>
      <c r="AA147" s="219"/>
      <c r="AB147" s="219"/>
      <c r="AC147" s="219"/>
      <c r="AD147" s="219"/>
      <c r="AE147" s="219"/>
      <c r="AF147" s="219"/>
      <c r="AG147" s="219"/>
      <c r="AH147" s="219"/>
      <c r="AI147" s="219"/>
      <c r="AJ147" s="219"/>
      <c r="AK147" s="219"/>
    </row>
    <row r="148" spans="1:37">
      <c r="A148" s="219"/>
      <c r="B148" s="219"/>
      <c r="C148" s="219"/>
      <c r="D148" s="219"/>
      <c r="E148" s="219"/>
      <c r="F148" s="219"/>
      <c r="G148" s="219"/>
      <c r="H148" s="219"/>
      <c r="I148" s="219"/>
      <c r="J148" s="219"/>
      <c r="K148" s="219"/>
      <c r="L148" s="219"/>
      <c r="M148" s="219"/>
      <c r="N148" s="219"/>
      <c r="O148" s="219"/>
      <c r="P148" s="219"/>
      <c r="Q148" s="219"/>
      <c r="R148" s="219"/>
      <c r="S148" s="219"/>
      <c r="T148" s="219"/>
      <c r="U148" s="219"/>
      <c r="V148" s="219"/>
      <c r="W148" s="219"/>
      <c r="X148" s="219"/>
      <c r="Y148" s="219"/>
      <c r="Z148" s="219"/>
      <c r="AA148" s="219"/>
      <c r="AB148" s="219"/>
      <c r="AC148" s="219"/>
      <c r="AD148" s="219"/>
      <c r="AE148" s="219"/>
      <c r="AF148" s="219"/>
      <c r="AG148" s="219"/>
      <c r="AH148" s="219"/>
      <c r="AI148" s="219"/>
      <c r="AJ148" s="219"/>
      <c r="AK148" s="219"/>
    </row>
    <row r="149" spans="1:37">
      <c r="A149" s="219"/>
      <c r="B149" s="219"/>
      <c r="C149" s="219"/>
      <c r="D149" s="219"/>
      <c r="E149" s="219"/>
      <c r="F149" s="219"/>
      <c r="G149" s="219"/>
      <c r="H149" s="219"/>
      <c r="I149" s="219"/>
      <c r="J149" s="219"/>
      <c r="K149" s="219"/>
      <c r="L149" s="219"/>
      <c r="M149" s="219"/>
      <c r="N149" s="219"/>
      <c r="O149" s="219"/>
      <c r="P149" s="219"/>
      <c r="Q149" s="219"/>
      <c r="R149" s="219"/>
      <c r="S149" s="219"/>
      <c r="T149" s="219"/>
      <c r="U149" s="219"/>
      <c r="V149" s="219"/>
      <c r="W149" s="219"/>
      <c r="X149" s="219"/>
      <c r="Y149" s="219"/>
      <c r="Z149" s="219"/>
      <c r="AA149" s="219"/>
      <c r="AB149" s="219"/>
      <c r="AC149" s="219"/>
      <c r="AD149" s="219"/>
      <c r="AE149" s="219"/>
      <c r="AF149" s="219"/>
      <c r="AG149" s="219"/>
      <c r="AH149" s="219"/>
      <c r="AI149" s="219"/>
      <c r="AJ149" s="219"/>
      <c r="AK149" s="219"/>
    </row>
    <row r="150" spans="1:37">
      <c r="A150" s="219"/>
      <c r="B150" s="219"/>
      <c r="C150" s="219"/>
      <c r="D150" s="219"/>
      <c r="E150" s="219"/>
      <c r="F150" s="219"/>
      <c r="G150" s="219"/>
      <c r="H150" s="219"/>
      <c r="I150" s="219"/>
      <c r="J150" s="219"/>
      <c r="K150" s="219"/>
      <c r="L150" s="219"/>
      <c r="M150" s="219"/>
      <c r="N150" s="219"/>
      <c r="O150" s="219"/>
      <c r="P150" s="219"/>
      <c r="Q150" s="219"/>
      <c r="R150" s="219"/>
      <c r="S150" s="219"/>
      <c r="T150" s="219"/>
      <c r="U150" s="219"/>
      <c r="V150" s="219"/>
      <c r="W150" s="219"/>
      <c r="X150" s="219"/>
      <c r="Y150" s="219"/>
      <c r="Z150" s="219"/>
      <c r="AA150" s="219"/>
      <c r="AB150" s="219"/>
      <c r="AC150" s="219"/>
      <c r="AD150" s="219"/>
      <c r="AE150" s="219"/>
      <c r="AF150" s="219"/>
      <c r="AG150" s="219"/>
      <c r="AH150" s="219"/>
      <c r="AI150" s="219"/>
      <c r="AJ150" s="219"/>
      <c r="AK150" s="219"/>
    </row>
    <row r="151" spans="1:37">
      <c r="A151" s="219"/>
      <c r="B151" s="219"/>
      <c r="C151" s="219"/>
      <c r="D151" s="219"/>
      <c r="E151" s="219"/>
      <c r="F151" s="219"/>
      <c r="G151" s="219"/>
      <c r="H151" s="219"/>
      <c r="I151" s="219"/>
      <c r="J151" s="219"/>
      <c r="K151" s="219"/>
      <c r="L151" s="219"/>
      <c r="M151" s="219"/>
      <c r="N151" s="219"/>
      <c r="O151" s="219"/>
      <c r="P151" s="219"/>
      <c r="Q151" s="219"/>
      <c r="R151" s="219"/>
      <c r="S151" s="219"/>
      <c r="T151" s="219"/>
      <c r="U151" s="219"/>
      <c r="V151" s="219"/>
      <c r="W151" s="219"/>
      <c r="X151" s="219"/>
      <c r="Y151" s="219"/>
      <c r="Z151" s="219"/>
      <c r="AA151" s="219"/>
      <c r="AB151" s="219"/>
      <c r="AC151" s="219"/>
      <c r="AD151" s="219"/>
      <c r="AE151" s="219"/>
      <c r="AF151" s="219"/>
      <c r="AG151" s="219"/>
      <c r="AH151" s="219"/>
      <c r="AI151" s="219"/>
      <c r="AJ151" s="219"/>
      <c r="AK151" s="219"/>
    </row>
    <row r="152" spans="1:37">
      <c r="A152" s="219"/>
      <c r="B152" s="219"/>
      <c r="C152" s="219"/>
      <c r="D152" s="219"/>
      <c r="E152" s="219"/>
      <c r="F152" s="219"/>
      <c r="G152" s="219"/>
      <c r="H152" s="219"/>
      <c r="I152" s="219"/>
      <c r="J152" s="219"/>
      <c r="K152" s="219"/>
      <c r="L152" s="219"/>
      <c r="M152" s="219"/>
      <c r="N152" s="219"/>
      <c r="O152" s="219"/>
      <c r="P152" s="219"/>
      <c r="Q152" s="219"/>
      <c r="R152" s="219"/>
      <c r="S152" s="219"/>
      <c r="T152" s="219"/>
      <c r="U152" s="219"/>
      <c r="V152" s="219"/>
      <c r="W152" s="219"/>
      <c r="X152" s="219"/>
      <c r="Y152" s="219"/>
      <c r="Z152" s="219"/>
      <c r="AA152" s="219"/>
      <c r="AB152" s="219"/>
      <c r="AC152" s="219"/>
      <c r="AD152" s="219"/>
      <c r="AE152" s="219"/>
      <c r="AF152" s="219"/>
      <c r="AG152" s="219"/>
      <c r="AH152" s="219"/>
      <c r="AI152" s="219"/>
      <c r="AJ152" s="219"/>
      <c r="AK152" s="219"/>
    </row>
    <row r="153" spans="1:37">
      <c r="A153" s="219"/>
      <c r="B153" s="219"/>
      <c r="C153" s="219"/>
      <c r="D153" s="219"/>
      <c r="E153" s="219"/>
      <c r="F153" s="219"/>
      <c r="G153" s="219"/>
      <c r="H153" s="219"/>
      <c r="I153" s="219"/>
      <c r="J153" s="219"/>
      <c r="K153" s="219"/>
      <c r="L153" s="219"/>
      <c r="M153" s="219"/>
      <c r="N153" s="219"/>
      <c r="O153" s="219"/>
      <c r="P153" s="219"/>
      <c r="Q153" s="219"/>
      <c r="R153" s="219"/>
      <c r="S153" s="219"/>
      <c r="T153" s="219"/>
      <c r="U153" s="219"/>
      <c r="V153" s="219"/>
      <c r="W153" s="219"/>
      <c r="X153" s="219"/>
      <c r="Y153" s="219"/>
      <c r="Z153" s="219"/>
      <c r="AA153" s="219"/>
      <c r="AB153" s="219"/>
      <c r="AC153" s="219"/>
      <c r="AD153" s="219"/>
      <c r="AE153" s="219"/>
      <c r="AF153" s="219"/>
      <c r="AG153" s="219"/>
      <c r="AH153" s="219"/>
      <c r="AI153" s="219"/>
      <c r="AJ153" s="219"/>
      <c r="AK153" s="219"/>
    </row>
    <row r="154" spans="1:37">
      <c r="A154" s="219"/>
      <c r="B154" s="219"/>
      <c r="C154" s="219"/>
      <c r="D154" s="219"/>
      <c r="E154" s="219"/>
      <c r="F154" s="219"/>
      <c r="G154" s="219"/>
      <c r="H154" s="219"/>
      <c r="I154" s="219"/>
      <c r="J154" s="219"/>
      <c r="K154" s="219"/>
      <c r="L154" s="219"/>
      <c r="M154" s="219"/>
      <c r="N154" s="219"/>
      <c r="O154" s="219"/>
      <c r="P154" s="219"/>
      <c r="Q154" s="219"/>
      <c r="R154" s="219"/>
      <c r="S154" s="219"/>
      <c r="T154" s="219"/>
      <c r="U154" s="219"/>
      <c r="V154" s="219"/>
      <c r="W154" s="219"/>
      <c r="X154" s="219"/>
      <c r="Y154" s="219"/>
      <c r="Z154" s="219"/>
      <c r="AA154" s="219"/>
      <c r="AB154" s="219"/>
      <c r="AC154" s="219"/>
      <c r="AD154" s="219"/>
      <c r="AE154" s="219"/>
      <c r="AF154" s="219"/>
      <c r="AG154" s="219"/>
      <c r="AH154" s="219"/>
      <c r="AI154" s="219"/>
      <c r="AJ154" s="219"/>
      <c r="AK154" s="219"/>
    </row>
  </sheetData>
  <mergeCells count="17">
    <mergeCell ref="R48:U48"/>
    <mergeCell ref="W48:Z48"/>
    <mergeCell ref="D69:D70"/>
    <mergeCell ref="E69:E70"/>
    <mergeCell ref="A2:H2"/>
    <mergeCell ref="R2:Y2"/>
    <mergeCell ref="C11:H11"/>
    <mergeCell ref="S11:X11"/>
    <mergeCell ref="I29:L29"/>
    <mergeCell ref="I42:L42"/>
    <mergeCell ref="H57:M62"/>
    <mergeCell ref="R59:Z64"/>
    <mergeCell ref="A69:B69"/>
    <mergeCell ref="C69:C70"/>
    <mergeCell ref="Q74:R74"/>
    <mergeCell ref="S74:S75"/>
    <mergeCell ref="T74:T7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D229-7BBA-304F-AC9C-25EDDB8D92D8}">
  <dimension ref="A4:M31"/>
  <sheetViews>
    <sheetView zoomScale="86" zoomScaleNormal="86" workbookViewId="0">
      <selection activeCell="E27" sqref="E27:F28"/>
    </sheetView>
  </sheetViews>
  <sheetFormatPr baseColWidth="10" defaultColWidth="11" defaultRowHeight="16"/>
  <cols>
    <col min="1" max="1" width="28" customWidth="1"/>
    <col min="2" max="2" width="19.1640625" customWidth="1"/>
    <col min="3" max="3" width="15.83203125" customWidth="1"/>
    <col min="4" max="5" width="16" customWidth="1"/>
    <col min="6" max="6" width="15.5" customWidth="1"/>
    <col min="7" max="8" width="14.6640625" customWidth="1"/>
    <col min="9" max="9" width="20" customWidth="1"/>
    <col min="10" max="10" width="12.33203125" customWidth="1"/>
    <col min="11" max="11" width="18.83203125" customWidth="1"/>
    <col min="12" max="12" width="23.6640625" customWidth="1"/>
    <col min="13" max="13" width="20.6640625" customWidth="1"/>
    <col min="14" max="14" width="24" customWidth="1"/>
  </cols>
  <sheetData>
    <row r="4" spans="1:13" ht="17" thickBot="1">
      <c r="A4" s="117" t="s">
        <v>191</v>
      </c>
      <c r="B4" s="117" t="s">
        <v>837</v>
      </c>
      <c r="C4" s="117" t="s">
        <v>838</v>
      </c>
      <c r="D4" s="117" t="s">
        <v>288</v>
      </c>
      <c r="E4" s="117" t="s">
        <v>7205</v>
      </c>
      <c r="F4" s="117" t="s">
        <v>839</v>
      </c>
      <c r="G4" s="117" t="s">
        <v>840</v>
      </c>
      <c r="H4" s="117" t="s">
        <v>841</v>
      </c>
      <c r="I4" s="117" t="s">
        <v>842</v>
      </c>
      <c r="J4" s="117" t="s">
        <v>843</v>
      </c>
      <c r="K4" s="117" t="s">
        <v>844</v>
      </c>
      <c r="L4" s="117" t="s">
        <v>845</v>
      </c>
      <c r="M4" s="117" t="s">
        <v>846</v>
      </c>
    </row>
    <row r="5" spans="1:13">
      <c r="A5" s="118" t="s">
        <v>847</v>
      </c>
      <c r="B5" s="119" t="s">
        <v>835</v>
      </c>
      <c r="C5" s="119" t="s">
        <v>848</v>
      </c>
      <c r="D5" s="119" t="s">
        <v>849</v>
      </c>
      <c r="E5" s="119" t="s">
        <v>2</v>
      </c>
      <c r="F5" s="119">
        <v>15</v>
      </c>
      <c r="G5" s="119">
        <v>16</v>
      </c>
      <c r="H5" s="119">
        <v>5</v>
      </c>
      <c r="I5" s="119">
        <v>0</v>
      </c>
      <c r="J5" s="119">
        <v>1</v>
      </c>
      <c r="K5" s="119">
        <v>0</v>
      </c>
      <c r="L5" s="119">
        <v>0</v>
      </c>
      <c r="M5" s="119">
        <v>0</v>
      </c>
    </row>
    <row r="6" spans="1:13">
      <c r="A6" s="118" t="s">
        <v>847</v>
      </c>
      <c r="B6" s="119" t="s">
        <v>835</v>
      </c>
      <c r="C6" s="119" t="s">
        <v>848</v>
      </c>
      <c r="D6" s="119" t="s">
        <v>850</v>
      </c>
      <c r="E6" s="119" t="s">
        <v>8</v>
      </c>
      <c r="F6" s="119">
        <v>10</v>
      </c>
      <c r="G6" s="119">
        <v>33</v>
      </c>
      <c r="H6" s="119">
        <v>4</v>
      </c>
      <c r="I6" s="119">
        <v>0</v>
      </c>
      <c r="J6" s="119">
        <v>1</v>
      </c>
      <c r="K6" s="119">
        <v>0</v>
      </c>
      <c r="L6" s="119">
        <v>0</v>
      </c>
      <c r="M6" s="119">
        <v>1</v>
      </c>
    </row>
    <row r="7" spans="1:13">
      <c r="A7" s="118" t="s">
        <v>847</v>
      </c>
      <c r="B7" s="119" t="s">
        <v>851</v>
      </c>
      <c r="C7" s="119" t="s">
        <v>852</v>
      </c>
      <c r="D7" s="119" t="s">
        <v>853</v>
      </c>
      <c r="E7" s="119" t="s">
        <v>2</v>
      </c>
      <c r="F7" s="119">
        <v>15</v>
      </c>
      <c r="G7" s="119">
        <v>27</v>
      </c>
      <c r="H7" s="119">
        <v>7</v>
      </c>
      <c r="I7" s="119">
        <v>2</v>
      </c>
      <c r="J7" s="119">
        <v>2</v>
      </c>
      <c r="K7" s="119">
        <v>0</v>
      </c>
      <c r="L7" s="119">
        <v>1</v>
      </c>
      <c r="M7" s="119">
        <v>0</v>
      </c>
    </row>
    <row r="8" spans="1:13">
      <c r="A8" s="118" t="s">
        <v>847</v>
      </c>
      <c r="B8" s="119" t="s">
        <v>7</v>
      </c>
      <c r="C8" s="119" t="s">
        <v>855</v>
      </c>
      <c r="D8" s="120">
        <v>262</v>
      </c>
      <c r="E8" s="120" t="s">
        <v>2</v>
      </c>
      <c r="F8" s="120">
        <v>9</v>
      </c>
      <c r="G8" s="120">
        <v>17</v>
      </c>
      <c r="H8" s="120">
        <v>3</v>
      </c>
      <c r="I8" s="120">
        <v>3</v>
      </c>
      <c r="J8" s="120">
        <v>2</v>
      </c>
      <c r="K8" s="120">
        <v>0</v>
      </c>
      <c r="L8" s="120">
        <v>1</v>
      </c>
      <c r="M8" s="120">
        <v>1</v>
      </c>
    </row>
    <row r="9" spans="1:13">
      <c r="A9" s="118" t="s">
        <v>847</v>
      </c>
      <c r="B9" s="119" t="s">
        <v>31</v>
      </c>
      <c r="C9" s="119" t="s">
        <v>855</v>
      </c>
      <c r="D9" s="120" t="s">
        <v>856</v>
      </c>
      <c r="E9" s="120" t="s">
        <v>50</v>
      </c>
      <c r="F9" s="120">
        <v>15</v>
      </c>
      <c r="G9" s="120">
        <v>20</v>
      </c>
      <c r="H9" s="120">
        <v>0</v>
      </c>
      <c r="I9" s="120">
        <v>1</v>
      </c>
      <c r="J9" s="120">
        <v>2</v>
      </c>
      <c r="K9" s="120">
        <v>0</v>
      </c>
      <c r="L9" s="120">
        <v>1</v>
      </c>
      <c r="M9" s="120">
        <v>0</v>
      </c>
    </row>
    <row r="10" spans="1:13">
      <c r="A10" s="118" t="s">
        <v>847</v>
      </c>
      <c r="B10" s="119" t="s">
        <v>31</v>
      </c>
      <c r="C10" s="119" t="s">
        <v>855</v>
      </c>
      <c r="D10" s="119" t="s">
        <v>857</v>
      </c>
      <c r="E10" s="119" t="s">
        <v>26</v>
      </c>
      <c r="F10" s="120">
        <v>10</v>
      </c>
      <c r="G10" s="120">
        <v>12</v>
      </c>
      <c r="H10" s="120">
        <v>4</v>
      </c>
      <c r="I10" s="120">
        <v>2</v>
      </c>
      <c r="J10" s="120">
        <v>2</v>
      </c>
      <c r="K10" s="120">
        <v>1</v>
      </c>
      <c r="L10" s="120">
        <v>1</v>
      </c>
      <c r="M10" s="120">
        <v>0</v>
      </c>
    </row>
    <row r="11" spans="1:13">
      <c r="A11" s="118" t="s">
        <v>847</v>
      </c>
      <c r="B11" s="119" t="s">
        <v>31</v>
      </c>
      <c r="C11" s="119" t="s">
        <v>855</v>
      </c>
      <c r="D11" s="120">
        <v>241</v>
      </c>
      <c r="E11" s="119" t="s">
        <v>26</v>
      </c>
      <c r="F11" s="120">
        <v>20</v>
      </c>
      <c r="G11" s="120">
        <v>20</v>
      </c>
      <c r="H11" s="120">
        <v>3</v>
      </c>
      <c r="I11" s="120">
        <v>1</v>
      </c>
      <c r="J11" s="120">
        <v>2</v>
      </c>
      <c r="K11" s="120">
        <v>0</v>
      </c>
      <c r="L11" s="120">
        <v>1</v>
      </c>
      <c r="M11" s="120">
        <v>0</v>
      </c>
    </row>
    <row r="12" spans="1:13">
      <c r="A12" s="118" t="s">
        <v>847</v>
      </c>
      <c r="B12" s="119" t="s">
        <v>854</v>
      </c>
      <c r="C12" s="119" t="s">
        <v>855</v>
      </c>
      <c r="D12" s="120">
        <v>267</v>
      </c>
      <c r="E12" s="120" t="s">
        <v>2</v>
      </c>
      <c r="F12" s="120" t="s">
        <v>858</v>
      </c>
      <c r="G12" s="120" t="s">
        <v>858</v>
      </c>
      <c r="H12" s="120" t="s">
        <v>858</v>
      </c>
      <c r="I12" s="120" t="s">
        <v>858</v>
      </c>
      <c r="J12" s="120" t="s">
        <v>858</v>
      </c>
      <c r="K12" s="120" t="s">
        <v>858</v>
      </c>
      <c r="L12" s="120" t="s">
        <v>858</v>
      </c>
      <c r="M12" s="120" t="s">
        <v>858</v>
      </c>
    </row>
    <row r="13" spans="1:13">
      <c r="A13" s="118" t="s">
        <v>847</v>
      </c>
      <c r="B13" s="119" t="s">
        <v>60</v>
      </c>
      <c r="C13" s="119" t="s">
        <v>855</v>
      </c>
      <c r="D13" s="119" t="s">
        <v>859</v>
      </c>
      <c r="E13" s="119" t="s">
        <v>7206</v>
      </c>
      <c r="F13" s="120">
        <v>10</v>
      </c>
      <c r="G13" s="120">
        <v>13</v>
      </c>
      <c r="H13" s="120">
        <v>0</v>
      </c>
      <c r="I13" s="120">
        <v>0</v>
      </c>
      <c r="J13" s="120">
        <v>2</v>
      </c>
      <c r="K13" s="120">
        <v>1</v>
      </c>
      <c r="L13" s="120">
        <v>1</v>
      </c>
      <c r="M13" s="120">
        <v>0</v>
      </c>
    </row>
    <row r="14" spans="1:13">
      <c r="A14" s="118" t="s">
        <v>847</v>
      </c>
      <c r="B14" s="119" t="s">
        <v>31</v>
      </c>
      <c r="C14" s="119" t="s">
        <v>855</v>
      </c>
      <c r="D14" s="119">
        <v>49</v>
      </c>
      <c r="E14" s="119" t="s">
        <v>26</v>
      </c>
      <c r="F14" s="119">
        <v>16.5</v>
      </c>
      <c r="G14" s="119">
        <v>15.5</v>
      </c>
      <c r="H14" s="119">
        <v>5</v>
      </c>
      <c r="I14" s="119">
        <v>0</v>
      </c>
      <c r="J14" s="119">
        <v>3</v>
      </c>
      <c r="K14" s="119">
        <v>1</v>
      </c>
      <c r="L14" s="119">
        <v>1</v>
      </c>
      <c r="M14" s="119">
        <v>1</v>
      </c>
    </row>
    <row r="15" spans="1:13">
      <c r="A15" s="118" t="s">
        <v>847</v>
      </c>
      <c r="B15" s="119" t="s">
        <v>116</v>
      </c>
      <c r="C15" s="119" t="s">
        <v>855</v>
      </c>
      <c r="D15" s="119">
        <v>235</v>
      </c>
      <c r="E15" s="119" t="s">
        <v>2</v>
      </c>
      <c r="F15" s="119">
        <v>10.5</v>
      </c>
      <c r="G15" s="119">
        <v>22.5</v>
      </c>
      <c r="H15" s="119">
        <v>6</v>
      </c>
      <c r="I15" s="119">
        <v>2</v>
      </c>
      <c r="J15" s="119">
        <v>3</v>
      </c>
      <c r="K15" s="119">
        <v>1</v>
      </c>
      <c r="L15" s="119">
        <v>1</v>
      </c>
      <c r="M15" s="119">
        <v>1</v>
      </c>
    </row>
    <row r="16" spans="1:13">
      <c r="A16" s="118" t="s">
        <v>847</v>
      </c>
      <c r="B16" s="119" t="s">
        <v>31</v>
      </c>
      <c r="C16" s="119" t="s">
        <v>855</v>
      </c>
      <c r="D16" s="119" t="s">
        <v>860</v>
      </c>
      <c r="E16" s="119" t="s">
        <v>70</v>
      </c>
      <c r="F16" s="119">
        <v>16.5</v>
      </c>
      <c r="G16" s="119">
        <v>31.5</v>
      </c>
      <c r="H16" s="119">
        <v>6</v>
      </c>
      <c r="I16" s="119">
        <v>3</v>
      </c>
      <c r="J16" s="119">
        <v>3</v>
      </c>
      <c r="K16" s="119">
        <v>1</v>
      </c>
      <c r="L16" s="119">
        <v>1</v>
      </c>
      <c r="M16" s="119">
        <v>1</v>
      </c>
    </row>
    <row r="17" spans="1:13">
      <c r="A17" s="118" t="s">
        <v>847</v>
      </c>
      <c r="B17" s="119" t="s">
        <v>118</v>
      </c>
      <c r="C17" s="119" t="s">
        <v>855</v>
      </c>
      <c r="D17" s="119">
        <v>12</v>
      </c>
      <c r="E17" s="119" t="s">
        <v>2</v>
      </c>
      <c r="F17" s="119">
        <v>11</v>
      </c>
      <c r="G17" s="119">
        <v>25.5</v>
      </c>
      <c r="H17" s="119">
        <v>7</v>
      </c>
      <c r="I17" s="119">
        <v>2</v>
      </c>
      <c r="J17" s="119">
        <v>3</v>
      </c>
      <c r="K17" s="119">
        <v>1</v>
      </c>
      <c r="L17" s="119">
        <v>1</v>
      </c>
      <c r="M17" s="119">
        <v>1</v>
      </c>
    </row>
    <row r="18" spans="1:13">
      <c r="A18" s="118" t="s">
        <v>847</v>
      </c>
      <c r="B18" s="119" t="s">
        <v>31</v>
      </c>
      <c r="C18" s="119" t="s">
        <v>855</v>
      </c>
      <c r="D18" s="119" t="s">
        <v>861</v>
      </c>
      <c r="E18" s="119" t="s">
        <v>2</v>
      </c>
      <c r="F18" s="119">
        <v>16</v>
      </c>
      <c r="G18" s="119">
        <v>20.5</v>
      </c>
      <c r="H18" s="119">
        <v>3</v>
      </c>
      <c r="I18" s="119">
        <v>1</v>
      </c>
      <c r="J18" s="119">
        <v>2</v>
      </c>
      <c r="K18" s="119">
        <v>1</v>
      </c>
      <c r="L18" s="119">
        <v>1</v>
      </c>
      <c r="M18" s="119">
        <v>1</v>
      </c>
    </row>
    <row r="19" spans="1:13">
      <c r="A19" s="118" t="s">
        <v>847</v>
      </c>
      <c r="B19" s="119" t="s">
        <v>31</v>
      </c>
      <c r="C19" s="119" t="s">
        <v>855</v>
      </c>
      <c r="D19" s="119" t="s">
        <v>862</v>
      </c>
      <c r="E19" s="119" t="s">
        <v>26</v>
      </c>
      <c r="F19" s="119">
        <v>17</v>
      </c>
      <c r="G19" s="119">
        <v>33.5</v>
      </c>
      <c r="H19" s="119">
        <v>4</v>
      </c>
      <c r="I19" s="119">
        <v>2</v>
      </c>
      <c r="J19" s="119">
        <v>2</v>
      </c>
      <c r="K19" s="119">
        <v>1</v>
      </c>
      <c r="L19" s="119">
        <v>1</v>
      </c>
      <c r="M19" s="119">
        <v>1</v>
      </c>
    </row>
    <row r="20" spans="1:13">
      <c r="A20" s="118" t="s">
        <v>847</v>
      </c>
      <c r="B20" s="119" t="s">
        <v>31</v>
      </c>
      <c r="C20" s="119" t="s">
        <v>855</v>
      </c>
      <c r="D20" s="119" t="s">
        <v>863</v>
      </c>
      <c r="E20" s="119" t="s">
        <v>2</v>
      </c>
      <c r="F20" s="120" t="s">
        <v>858</v>
      </c>
      <c r="G20" s="120" t="s">
        <v>858</v>
      </c>
      <c r="H20" s="120" t="s">
        <v>858</v>
      </c>
      <c r="I20" s="120" t="s">
        <v>858</v>
      </c>
      <c r="J20" s="120" t="s">
        <v>858</v>
      </c>
      <c r="K20" s="120" t="s">
        <v>858</v>
      </c>
      <c r="L20" s="120" t="s">
        <v>858</v>
      </c>
      <c r="M20" s="120" t="s">
        <v>858</v>
      </c>
    </row>
    <row r="21" spans="1:13">
      <c r="A21" s="118" t="s">
        <v>847</v>
      </c>
      <c r="B21" s="119" t="s">
        <v>31</v>
      </c>
      <c r="C21" s="119" t="s">
        <v>855</v>
      </c>
      <c r="D21" s="119" t="s">
        <v>864</v>
      </c>
      <c r="E21" s="119" t="s">
        <v>26</v>
      </c>
      <c r="F21" s="119">
        <v>26.5</v>
      </c>
      <c r="G21" s="119">
        <v>29.5</v>
      </c>
      <c r="H21" s="119">
        <v>4</v>
      </c>
      <c r="I21" s="119">
        <v>1</v>
      </c>
      <c r="J21" s="119">
        <v>1</v>
      </c>
      <c r="K21" s="119">
        <v>1</v>
      </c>
      <c r="L21" s="119">
        <v>1</v>
      </c>
      <c r="M21" s="119">
        <v>1</v>
      </c>
    </row>
    <row r="22" spans="1:13">
      <c r="A22" s="118" t="s">
        <v>847</v>
      </c>
      <c r="B22" s="119" t="s">
        <v>31</v>
      </c>
      <c r="C22" s="119" t="s">
        <v>855</v>
      </c>
      <c r="D22" s="119" t="s">
        <v>865</v>
      </c>
      <c r="E22" s="119" t="s">
        <v>29</v>
      </c>
      <c r="F22" s="119">
        <v>16</v>
      </c>
      <c r="G22" s="119">
        <v>26.5</v>
      </c>
      <c r="H22" s="119">
        <v>5</v>
      </c>
      <c r="I22" s="119">
        <v>2</v>
      </c>
      <c r="J22" s="119">
        <v>2</v>
      </c>
      <c r="K22" s="119">
        <v>1</v>
      </c>
      <c r="L22" s="119">
        <v>1</v>
      </c>
      <c r="M22" s="119">
        <v>1</v>
      </c>
    </row>
    <row r="23" spans="1:13">
      <c r="A23" s="118" t="s">
        <v>847</v>
      </c>
      <c r="B23" s="119" t="s">
        <v>31</v>
      </c>
      <c r="C23" s="119" t="s">
        <v>855</v>
      </c>
      <c r="D23" s="119" t="s">
        <v>56</v>
      </c>
      <c r="E23" s="119" t="s">
        <v>2</v>
      </c>
      <c r="F23" s="120">
        <v>10</v>
      </c>
      <c r="G23" s="120">
        <v>17</v>
      </c>
      <c r="H23" s="120">
        <v>4</v>
      </c>
      <c r="I23" s="120">
        <v>1</v>
      </c>
      <c r="J23" s="119">
        <v>2</v>
      </c>
      <c r="K23" s="120">
        <v>1</v>
      </c>
      <c r="L23" s="120">
        <v>0</v>
      </c>
      <c r="M23" s="120">
        <v>1</v>
      </c>
    </row>
    <row r="24" spans="1:13">
      <c r="A24" s="118" t="s">
        <v>847</v>
      </c>
      <c r="B24" s="119" t="s">
        <v>31</v>
      </c>
      <c r="C24" s="119" t="s">
        <v>855</v>
      </c>
      <c r="D24" s="119" t="s">
        <v>866</v>
      </c>
      <c r="E24" s="119" t="s">
        <v>26</v>
      </c>
      <c r="F24" s="120">
        <v>10</v>
      </c>
      <c r="G24" s="120">
        <v>16</v>
      </c>
      <c r="H24" s="120">
        <v>3</v>
      </c>
      <c r="I24" s="120">
        <v>1</v>
      </c>
      <c r="J24" s="119">
        <v>1</v>
      </c>
      <c r="K24" s="120">
        <v>0</v>
      </c>
      <c r="L24" s="120">
        <v>1</v>
      </c>
      <c r="M24" s="120">
        <v>1</v>
      </c>
    </row>
    <row r="25" spans="1:13">
      <c r="A25" s="118" t="s">
        <v>847</v>
      </c>
      <c r="B25" s="119" t="s">
        <v>31</v>
      </c>
      <c r="C25" s="119" t="s">
        <v>855</v>
      </c>
      <c r="D25" s="119" t="s">
        <v>867</v>
      </c>
      <c r="E25" s="119" t="s">
        <v>26</v>
      </c>
      <c r="F25" s="120">
        <v>10.5</v>
      </c>
      <c r="G25" s="120">
        <v>17</v>
      </c>
      <c r="H25" s="120">
        <v>5</v>
      </c>
      <c r="I25" s="120">
        <v>0</v>
      </c>
      <c r="J25" s="119">
        <v>2</v>
      </c>
      <c r="K25" s="120">
        <v>1</v>
      </c>
      <c r="L25" s="120">
        <v>1</v>
      </c>
      <c r="M25" s="120">
        <v>1</v>
      </c>
    </row>
    <row r="27" spans="1:13">
      <c r="A27" s="7" t="s">
        <v>870</v>
      </c>
      <c r="E27" s="217"/>
      <c r="F27" s="217"/>
    </row>
    <row r="28" spans="1:13">
      <c r="E28" s="217"/>
      <c r="F28" s="217" t="s">
        <v>871</v>
      </c>
      <c r="I28" s="78"/>
    </row>
    <row r="29" spans="1:13">
      <c r="A29" s="7" t="s">
        <v>869</v>
      </c>
    </row>
    <row r="31" spans="1:13">
      <c r="A31" s="7" t="s">
        <v>868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167F2-9BE7-754A-BFDA-9250C817E899}">
  <dimension ref="A1:N5958"/>
  <sheetViews>
    <sheetView topLeftCell="A25" workbookViewId="0">
      <selection activeCell="D64" sqref="D64"/>
    </sheetView>
  </sheetViews>
  <sheetFormatPr baseColWidth="10" defaultColWidth="11" defaultRowHeight="16"/>
  <sheetData>
    <row r="1" spans="1:14">
      <c r="B1" t="s">
        <v>885</v>
      </c>
      <c r="C1" t="s">
        <v>884</v>
      </c>
      <c r="D1" t="s">
        <v>886</v>
      </c>
      <c r="E1" t="s">
        <v>887</v>
      </c>
      <c r="F1" t="s">
        <v>888</v>
      </c>
      <c r="G1" t="s">
        <v>889</v>
      </c>
      <c r="H1" t="s">
        <v>890</v>
      </c>
      <c r="I1" t="s">
        <v>891</v>
      </c>
      <c r="J1" t="s">
        <v>892</v>
      </c>
      <c r="K1" t="s">
        <v>7193</v>
      </c>
      <c r="L1" t="s">
        <v>7194</v>
      </c>
      <c r="M1" t="s">
        <v>7195</v>
      </c>
      <c r="N1" t="s">
        <v>7196</v>
      </c>
    </row>
    <row r="2" spans="1:14">
      <c r="A2">
        <v>1</v>
      </c>
      <c r="B2" t="s">
        <v>3034</v>
      </c>
      <c r="C2" t="s">
        <v>934</v>
      </c>
      <c r="D2" t="s">
        <v>3035</v>
      </c>
      <c r="E2" t="s">
        <v>913</v>
      </c>
      <c r="F2" t="s">
        <v>914</v>
      </c>
      <c r="G2" t="s">
        <v>938</v>
      </c>
      <c r="H2">
        <v>0</v>
      </c>
      <c r="K2">
        <v>1</v>
      </c>
      <c r="L2" t="s">
        <v>7197</v>
      </c>
      <c r="M2" t="s">
        <v>7197</v>
      </c>
      <c r="N2">
        <v>0</v>
      </c>
    </row>
    <row r="3" spans="1:14">
      <c r="A3">
        <v>2</v>
      </c>
      <c r="B3" t="s">
        <v>3036</v>
      </c>
      <c r="C3" t="s">
        <v>904</v>
      </c>
      <c r="D3" t="s">
        <v>3035</v>
      </c>
      <c r="E3" t="s">
        <v>913</v>
      </c>
      <c r="F3" t="s">
        <v>914</v>
      </c>
      <c r="G3" t="s">
        <v>938</v>
      </c>
      <c r="H3">
        <v>0</v>
      </c>
      <c r="K3">
        <v>16293</v>
      </c>
      <c r="L3" t="s">
        <v>7197</v>
      </c>
      <c r="M3" t="s">
        <v>7197</v>
      </c>
      <c r="N3">
        <v>0</v>
      </c>
    </row>
    <row r="4" spans="1:14">
      <c r="A4">
        <v>3</v>
      </c>
      <c r="B4" t="s">
        <v>3037</v>
      </c>
      <c r="C4" t="s">
        <v>894</v>
      </c>
      <c r="D4" t="s">
        <v>3035</v>
      </c>
      <c r="E4" t="s">
        <v>913</v>
      </c>
      <c r="F4" t="s">
        <v>914</v>
      </c>
      <c r="G4" t="s">
        <v>938</v>
      </c>
      <c r="H4">
        <v>0</v>
      </c>
      <c r="K4">
        <v>3102</v>
      </c>
      <c r="L4" t="s">
        <v>7197</v>
      </c>
      <c r="M4" t="s">
        <v>7197</v>
      </c>
      <c r="N4">
        <v>0</v>
      </c>
    </row>
    <row r="5" spans="1:14">
      <c r="A5">
        <v>4</v>
      </c>
      <c r="B5" t="s">
        <v>3038</v>
      </c>
      <c r="C5" t="s">
        <v>934</v>
      </c>
      <c r="D5" t="s">
        <v>3035</v>
      </c>
      <c r="E5" t="s">
        <v>913</v>
      </c>
      <c r="F5" t="s">
        <v>914</v>
      </c>
      <c r="G5" t="s">
        <v>938</v>
      </c>
      <c r="H5">
        <v>0</v>
      </c>
      <c r="K5">
        <v>12423</v>
      </c>
      <c r="L5" t="s">
        <v>7197</v>
      </c>
      <c r="M5" t="s">
        <v>7197</v>
      </c>
      <c r="N5">
        <v>0</v>
      </c>
    </row>
    <row r="6" spans="1:14">
      <c r="A6">
        <v>5</v>
      </c>
      <c r="B6" t="s">
        <v>3039</v>
      </c>
      <c r="C6" t="s">
        <v>894</v>
      </c>
      <c r="D6" t="s">
        <v>3035</v>
      </c>
      <c r="E6" t="s">
        <v>913</v>
      </c>
      <c r="F6" t="s">
        <v>914</v>
      </c>
      <c r="G6" t="s">
        <v>938</v>
      </c>
      <c r="H6">
        <v>0</v>
      </c>
      <c r="K6">
        <v>2</v>
      </c>
      <c r="L6" t="s">
        <v>7197</v>
      </c>
      <c r="M6" t="s">
        <v>7197</v>
      </c>
      <c r="N6">
        <v>0</v>
      </c>
    </row>
    <row r="7" spans="1:14">
      <c r="A7">
        <v>6</v>
      </c>
      <c r="B7" t="s">
        <v>3040</v>
      </c>
      <c r="C7" t="s">
        <v>904</v>
      </c>
      <c r="D7" t="s">
        <v>3035</v>
      </c>
      <c r="E7" t="s">
        <v>913</v>
      </c>
      <c r="F7" t="s">
        <v>914</v>
      </c>
      <c r="G7" t="s">
        <v>938</v>
      </c>
      <c r="H7">
        <v>0</v>
      </c>
      <c r="K7">
        <v>3</v>
      </c>
      <c r="L7" t="s">
        <v>7197</v>
      </c>
      <c r="M7" t="s">
        <v>7197</v>
      </c>
      <c r="N7">
        <v>0</v>
      </c>
    </row>
    <row r="8" spans="1:14">
      <c r="A8">
        <v>8</v>
      </c>
      <c r="B8" t="s">
        <v>5651</v>
      </c>
      <c r="C8" t="s">
        <v>904</v>
      </c>
      <c r="D8" t="s">
        <v>5649</v>
      </c>
      <c r="E8" t="s">
        <v>5650</v>
      </c>
      <c r="F8" t="s">
        <v>1820</v>
      </c>
      <c r="G8" t="s">
        <v>938</v>
      </c>
      <c r="H8">
        <v>0</v>
      </c>
      <c r="K8">
        <v>18498</v>
      </c>
      <c r="L8" t="s">
        <v>7198</v>
      </c>
      <c r="M8" t="s">
        <v>7199</v>
      </c>
      <c r="N8">
        <v>0</v>
      </c>
    </row>
    <row r="9" spans="1:14">
      <c r="A9">
        <v>9</v>
      </c>
      <c r="B9" t="s">
        <v>5652</v>
      </c>
      <c r="C9" t="s">
        <v>904</v>
      </c>
      <c r="D9" t="s">
        <v>5649</v>
      </c>
      <c r="E9" t="s">
        <v>5650</v>
      </c>
      <c r="F9" t="s">
        <v>1820</v>
      </c>
      <c r="G9" t="s">
        <v>938</v>
      </c>
      <c r="H9">
        <v>0</v>
      </c>
      <c r="K9">
        <v>18927</v>
      </c>
      <c r="L9" t="s">
        <v>7198</v>
      </c>
      <c r="M9" t="s">
        <v>7199</v>
      </c>
      <c r="N9">
        <v>0</v>
      </c>
    </row>
    <row r="10" spans="1:14">
      <c r="A10">
        <v>10</v>
      </c>
      <c r="B10" t="s">
        <v>5653</v>
      </c>
      <c r="C10" t="s">
        <v>904</v>
      </c>
      <c r="D10" t="s">
        <v>5649</v>
      </c>
      <c r="E10" t="s">
        <v>5650</v>
      </c>
      <c r="F10" t="s">
        <v>1820</v>
      </c>
      <c r="G10" t="s">
        <v>938</v>
      </c>
      <c r="H10">
        <v>0</v>
      </c>
      <c r="K10">
        <v>18733</v>
      </c>
      <c r="L10" t="s">
        <v>7197</v>
      </c>
      <c r="M10" t="s">
        <v>7197</v>
      </c>
      <c r="N10">
        <v>0</v>
      </c>
    </row>
    <row r="11" spans="1:14">
      <c r="A11">
        <v>11</v>
      </c>
      <c r="B11" t="s">
        <v>4749</v>
      </c>
      <c r="C11" t="s">
        <v>894</v>
      </c>
      <c r="D11" t="s">
        <v>4750</v>
      </c>
      <c r="E11" t="s">
        <v>4751</v>
      </c>
      <c r="F11" t="s">
        <v>2077</v>
      </c>
      <c r="G11" t="s">
        <v>899</v>
      </c>
      <c r="H11">
        <v>0</v>
      </c>
      <c r="K11">
        <v>5100</v>
      </c>
      <c r="L11" t="s">
        <v>7197</v>
      </c>
      <c r="M11" t="s">
        <v>7197</v>
      </c>
      <c r="N11">
        <v>0</v>
      </c>
    </row>
    <row r="12" spans="1:14">
      <c r="A12">
        <v>12</v>
      </c>
      <c r="B12" t="s">
        <v>4752</v>
      </c>
      <c r="C12" t="s">
        <v>894</v>
      </c>
      <c r="D12" t="s">
        <v>4750</v>
      </c>
      <c r="E12" t="s">
        <v>4751</v>
      </c>
      <c r="F12" t="s">
        <v>2077</v>
      </c>
      <c r="G12" t="s">
        <v>899</v>
      </c>
      <c r="H12">
        <v>0</v>
      </c>
      <c r="K12">
        <v>16401</v>
      </c>
      <c r="L12" t="s">
        <v>7197</v>
      </c>
      <c r="M12" t="s">
        <v>7197</v>
      </c>
      <c r="N12">
        <v>0</v>
      </c>
    </row>
    <row r="13" spans="1:14">
      <c r="A13">
        <v>13</v>
      </c>
      <c r="B13" t="s">
        <v>4316</v>
      </c>
      <c r="C13" t="s">
        <v>904</v>
      </c>
      <c r="D13" t="s">
        <v>4317</v>
      </c>
      <c r="E13" t="s">
        <v>919</v>
      </c>
      <c r="F13" t="s">
        <v>920</v>
      </c>
      <c r="G13" t="s">
        <v>938</v>
      </c>
      <c r="H13">
        <v>0</v>
      </c>
      <c r="K13">
        <v>4</v>
      </c>
      <c r="L13" t="s">
        <v>7197</v>
      </c>
      <c r="M13" t="s">
        <v>7197</v>
      </c>
      <c r="N13">
        <v>0</v>
      </c>
    </row>
    <row r="14" spans="1:14">
      <c r="A14">
        <v>14</v>
      </c>
      <c r="B14" t="s">
        <v>4318</v>
      </c>
      <c r="C14" t="s">
        <v>904</v>
      </c>
      <c r="D14" t="s">
        <v>4317</v>
      </c>
      <c r="E14" t="s">
        <v>919</v>
      </c>
      <c r="F14" t="s">
        <v>920</v>
      </c>
      <c r="G14" t="s">
        <v>938</v>
      </c>
      <c r="H14">
        <v>0</v>
      </c>
      <c r="K14">
        <v>5</v>
      </c>
      <c r="L14" t="s">
        <v>7197</v>
      </c>
      <c r="M14" t="s">
        <v>7197</v>
      </c>
      <c r="N14">
        <v>0</v>
      </c>
    </row>
    <row r="15" spans="1:14">
      <c r="A15">
        <v>15</v>
      </c>
      <c r="B15" t="s">
        <v>4319</v>
      </c>
      <c r="C15" t="s">
        <v>934</v>
      </c>
      <c r="D15" t="s">
        <v>4317</v>
      </c>
      <c r="E15" t="s">
        <v>919</v>
      </c>
      <c r="F15" t="s">
        <v>920</v>
      </c>
      <c r="G15" t="s">
        <v>938</v>
      </c>
      <c r="H15">
        <v>0</v>
      </c>
      <c r="K15">
        <v>6</v>
      </c>
      <c r="L15" t="s">
        <v>7197</v>
      </c>
      <c r="M15" t="s">
        <v>7197</v>
      </c>
      <c r="N15">
        <v>0</v>
      </c>
    </row>
    <row r="16" spans="1:14">
      <c r="A16">
        <v>16</v>
      </c>
      <c r="B16" t="s">
        <v>3041</v>
      </c>
      <c r="C16" t="s">
        <v>904</v>
      </c>
      <c r="D16" t="s">
        <v>3042</v>
      </c>
      <c r="E16" t="s">
        <v>913</v>
      </c>
      <c r="F16" t="s">
        <v>914</v>
      </c>
      <c r="G16" t="s">
        <v>938</v>
      </c>
      <c r="H16">
        <v>0</v>
      </c>
      <c r="K16">
        <v>8831</v>
      </c>
      <c r="L16" t="s">
        <v>7197</v>
      </c>
      <c r="M16" t="s">
        <v>7197</v>
      </c>
      <c r="N16">
        <v>0</v>
      </c>
    </row>
    <row r="17" spans="1:14">
      <c r="A17">
        <v>17</v>
      </c>
      <c r="B17" t="s">
        <v>3043</v>
      </c>
      <c r="C17" t="s">
        <v>904</v>
      </c>
      <c r="D17" t="s">
        <v>3042</v>
      </c>
      <c r="E17" t="s">
        <v>913</v>
      </c>
      <c r="F17" t="s">
        <v>914</v>
      </c>
      <c r="G17" t="s">
        <v>938</v>
      </c>
      <c r="H17">
        <v>0</v>
      </c>
      <c r="K17">
        <v>7</v>
      </c>
      <c r="L17" t="s">
        <v>7197</v>
      </c>
      <c r="M17" t="s">
        <v>7197</v>
      </c>
      <c r="N17">
        <v>0</v>
      </c>
    </row>
    <row r="18" spans="1:14">
      <c r="A18">
        <v>18</v>
      </c>
      <c r="B18" t="s">
        <v>3044</v>
      </c>
      <c r="C18" t="s">
        <v>904</v>
      </c>
      <c r="D18" t="s">
        <v>3042</v>
      </c>
      <c r="E18" t="s">
        <v>913</v>
      </c>
      <c r="F18" t="s">
        <v>914</v>
      </c>
      <c r="G18" t="s">
        <v>938</v>
      </c>
      <c r="H18">
        <v>0</v>
      </c>
      <c r="K18">
        <v>8</v>
      </c>
      <c r="L18" t="s">
        <v>7198</v>
      </c>
      <c r="M18" t="s">
        <v>7199</v>
      </c>
      <c r="N18">
        <v>0</v>
      </c>
    </row>
    <row r="19" spans="1:14">
      <c r="A19">
        <v>19</v>
      </c>
      <c r="B19" t="s">
        <v>2843</v>
      </c>
      <c r="C19" t="s">
        <v>904</v>
      </c>
      <c r="D19" t="s">
        <v>2844</v>
      </c>
      <c r="E19" t="s">
        <v>2845</v>
      </c>
      <c r="F19" t="s">
        <v>952</v>
      </c>
      <c r="G19" t="s">
        <v>938</v>
      </c>
      <c r="H19">
        <v>0</v>
      </c>
      <c r="K19">
        <v>17581</v>
      </c>
      <c r="L19" t="s">
        <v>7197</v>
      </c>
      <c r="M19" t="s">
        <v>7197</v>
      </c>
      <c r="N19">
        <v>0</v>
      </c>
    </row>
    <row r="20" spans="1:14">
      <c r="A20">
        <v>20</v>
      </c>
      <c r="B20" t="s">
        <v>2846</v>
      </c>
      <c r="C20" t="s">
        <v>904</v>
      </c>
      <c r="D20" t="s">
        <v>2844</v>
      </c>
      <c r="E20" t="s">
        <v>2845</v>
      </c>
      <c r="F20" t="s">
        <v>952</v>
      </c>
      <c r="G20" t="s">
        <v>938</v>
      </c>
      <c r="H20">
        <v>0</v>
      </c>
      <c r="K20">
        <v>6101</v>
      </c>
      <c r="L20" t="s">
        <v>7197</v>
      </c>
      <c r="M20" t="s">
        <v>7197</v>
      </c>
      <c r="N20">
        <v>0</v>
      </c>
    </row>
    <row r="21" spans="1:14">
      <c r="A21">
        <v>21</v>
      </c>
      <c r="B21" t="s">
        <v>2846</v>
      </c>
      <c r="C21" t="s">
        <v>894</v>
      </c>
      <c r="D21" t="s">
        <v>2844</v>
      </c>
      <c r="E21" t="s">
        <v>2845</v>
      </c>
      <c r="F21" t="s">
        <v>952</v>
      </c>
      <c r="G21" t="s">
        <v>938</v>
      </c>
      <c r="H21">
        <v>0</v>
      </c>
      <c r="K21">
        <v>6101</v>
      </c>
      <c r="L21" t="s">
        <v>7197</v>
      </c>
      <c r="M21" t="s">
        <v>7197</v>
      </c>
      <c r="N21">
        <v>0</v>
      </c>
    </row>
    <row r="22" spans="1:14">
      <c r="A22">
        <v>22</v>
      </c>
      <c r="B22" t="s">
        <v>2847</v>
      </c>
      <c r="C22" t="s">
        <v>904</v>
      </c>
      <c r="D22" t="s">
        <v>2844</v>
      </c>
      <c r="E22" t="s">
        <v>2845</v>
      </c>
      <c r="F22" t="s">
        <v>952</v>
      </c>
      <c r="G22" t="s">
        <v>938</v>
      </c>
      <c r="H22">
        <v>0</v>
      </c>
      <c r="K22">
        <v>5153</v>
      </c>
      <c r="L22" t="s">
        <v>7197</v>
      </c>
      <c r="M22" t="s">
        <v>7197</v>
      </c>
      <c r="N22">
        <v>0</v>
      </c>
    </row>
    <row r="23" spans="1:14">
      <c r="A23">
        <v>23</v>
      </c>
      <c r="B23" t="s">
        <v>2848</v>
      </c>
      <c r="C23" t="s">
        <v>904</v>
      </c>
      <c r="D23" t="s">
        <v>2844</v>
      </c>
      <c r="E23" t="s">
        <v>2845</v>
      </c>
      <c r="F23" t="s">
        <v>952</v>
      </c>
      <c r="G23" t="s">
        <v>938</v>
      </c>
      <c r="H23">
        <v>0</v>
      </c>
      <c r="K23">
        <v>9</v>
      </c>
      <c r="L23" t="s">
        <v>7197</v>
      </c>
      <c r="M23" t="s">
        <v>7197</v>
      </c>
      <c r="N23">
        <v>0</v>
      </c>
    </row>
    <row r="24" spans="1:14">
      <c r="A24">
        <v>24</v>
      </c>
      <c r="B24" t="s">
        <v>2849</v>
      </c>
      <c r="C24" t="s">
        <v>934</v>
      </c>
      <c r="D24" t="s">
        <v>2844</v>
      </c>
      <c r="E24" t="s">
        <v>2845</v>
      </c>
      <c r="F24" t="s">
        <v>952</v>
      </c>
      <c r="G24" t="s">
        <v>938</v>
      </c>
      <c r="H24">
        <v>0</v>
      </c>
      <c r="K24">
        <v>6053</v>
      </c>
      <c r="L24" t="s">
        <v>7197</v>
      </c>
      <c r="M24" t="s">
        <v>7197</v>
      </c>
      <c r="N24">
        <v>0</v>
      </c>
    </row>
    <row r="25" spans="1:14">
      <c r="A25">
        <v>25</v>
      </c>
      <c r="B25" t="s">
        <v>2849</v>
      </c>
      <c r="C25" t="s">
        <v>894</v>
      </c>
      <c r="D25" t="s">
        <v>2844</v>
      </c>
      <c r="E25" t="s">
        <v>2845</v>
      </c>
      <c r="F25" t="s">
        <v>952</v>
      </c>
      <c r="G25" t="s">
        <v>938</v>
      </c>
      <c r="H25">
        <v>0</v>
      </c>
      <c r="K25">
        <v>6053</v>
      </c>
      <c r="L25" t="s">
        <v>7197</v>
      </c>
      <c r="M25" t="s">
        <v>7197</v>
      </c>
      <c r="N25">
        <v>0</v>
      </c>
    </row>
    <row r="26" spans="1:14">
      <c r="A26">
        <v>26</v>
      </c>
      <c r="B26" t="s">
        <v>2849</v>
      </c>
      <c r="C26" t="s">
        <v>904</v>
      </c>
      <c r="D26" t="s">
        <v>2844</v>
      </c>
      <c r="E26" t="s">
        <v>2845</v>
      </c>
      <c r="F26" t="s">
        <v>952</v>
      </c>
      <c r="G26" t="s">
        <v>938</v>
      </c>
      <c r="H26">
        <v>0</v>
      </c>
      <c r="K26">
        <v>6053</v>
      </c>
      <c r="L26" t="s">
        <v>7197</v>
      </c>
      <c r="M26" t="s">
        <v>7197</v>
      </c>
      <c r="N26">
        <v>0</v>
      </c>
    </row>
    <row r="27" spans="1:14">
      <c r="A27">
        <v>27</v>
      </c>
      <c r="B27" t="s">
        <v>956</v>
      </c>
      <c r="C27" t="s">
        <v>904</v>
      </c>
      <c r="D27" t="s">
        <v>957</v>
      </c>
      <c r="E27" t="s">
        <v>958</v>
      </c>
      <c r="F27" t="s">
        <v>959</v>
      </c>
      <c r="G27" t="s">
        <v>899</v>
      </c>
      <c r="H27">
        <v>3</v>
      </c>
      <c r="I27">
        <v>7</v>
      </c>
      <c r="J27">
        <v>5</v>
      </c>
      <c r="K27">
        <v>10080</v>
      </c>
      <c r="L27" t="s">
        <v>7197</v>
      </c>
      <c r="M27" t="s">
        <v>7197</v>
      </c>
      <c r="N27">
        <v>1</v>
      </c>
    </row>
    <row r="28" spans="1:14">
      <c r="A28">
        <v>28</v>
      </c>
      <c r="B28" t="s">
        <v>5721</v>
      </c>
      <c r="C28" t="s">
        <v>894</v>
      </c>
      <c r="D28" t="s">
        <v>5722</v>
      </c>
      <c r="E28" t="s">
        <v>5723</v>
      </c>
      <c r="F28" t="s">
        <v>914</v>
      </c>
      <c r="G28" t="s">
        <v>938</v>
      </c>
      <c r="H28">
        <v>0</v>
      </c>
      <c r="K28">
        <v>10</v>
      </c>
      <c r="L28" t="s">
        <v>7197</v>
      </c>
      <c r="M28" t="s">
        <v>7197</v>
      </c>
      <c r="N28">
        <v>0</v>
      </c>
    </row>
    <row r="29" spans="1:14">
      <c r="A29">
        <v>29</v>
      </c>
      <c r="B29" t="s">
        <v>5724</v>
      </c>
      <c r="C29" t="s">
        <v>934</v>
      </c>
      <c r="D29" t="s">
        <v>5722</v>
      </c>
      <c r="E29" t="s">
        <v>5723</v>
      </c>
      <c r="F29" t="s">
        <v>914</v>
      </c>
      <c r="G29" t="s">
        <v>938</v>
      </c>
      <c r="H29">
        <v>0</v>
      </c>
      <c r="K29">
        <v>11</v>
      </c>
      <c r="L29" t="s">
        <v>7197</v>
      </c>
      <c r="M29" t="s">
        <v>7197</v>
      </c>
      <c r="N29">
        <v>0</v>
      </c>
    </row>
    <row r="30" spans="1:14">
      <c r="A30">
        <v>30</v>
      </c>
      <c r="B30" t="s">
        <v>5724</v>
      </c>
      <c r="C30" t="s">
        <v>894</v>
      </c>
      <c r="D30" t="s">
        <v>5722</v>
      </c>
      <c r="E30" t="s">
        <v>5723</v>
      </c>
      <c r="F30" t="s">
        <v>914</v>
      </c>
      <c r="G30" t="s">
        <v>938</v>
      </c>
      <c r="H30">
        <v>0</v>
      </c>
      <c r="K30">
        <v>11</v>
      </c>
      <c r="L30" t="s">
        <v>7197</v>
      </c>
      <c r="M30" t="s">
        <v>7197</v>
      </c>
      <c r="N30">
        <v>0</v>
      </c>
    </row>
    <row r="31" spans="1:14">
      <c r="A31">
        <v>31</v>
      </c>
      <c r="B31" t="s">
        <v>2385</v>
      </c>
      <c r="C31" t="s">
        <v>894</v>
      </c>
      <c r="D31" t="s">
        <v>2386</v>
      </c>
      <c r="E31" t="s">
        <v>2387</v>
      </c>
      <c r="F31" t="s">
        <v>1740</v>
      </c>
      <c r="G31" t="s">
        <v>899</v>
      </c>
      <c r="H31">
        <v>0</v>
      </c>
      <c r="K31">
        <v>12</v>
      </c>
      <c r="L31" t="s">
        <v>7197</v>
      </c>
      <c r="M31" t="s">
        <v>7197</v>
      </c>
      <c r="N31">
        <v>0</v>
      </c>
    </row>
    <row r="32" spans="1:14">
      <c r="A32">
        <v>32</v>
      </c>
      <c r="B32" t="s">
        <v>2388</v>
      </c>
      <c r="C32" t="s">
        <v>934</v>
      </c>
      <c r="D32" t="s">
        <v>2386</v>
      </c>
      <c r="E32" t="s">
        <v>2387</v>
      </c>
      <c r="F32" t="s">
        <v>1740</v>
      </c>
      <c r="G32" t="s">
        <v>899</v>
      </c>
      <c r="H32">
        <v>0</v>
      </c>
      <c r="K32">
        <v>13</v>
      </c>
      <c r="L32" t="s">
        <v>7197</v>
      </c>
      <c r="M32" t="s">
        <v>7197</v>
      </c>
      <c r="N32">
        <v>0</v>
      </c>
    </row>
    <row r="33" spans="1:14">
      <c r="A33">
        <v>33</v>
      </c>
      <c r="B33" t="s">
        <v>1330</v>
      </c>
      <c r="C33" t="s">
        <v>934</v>
      </c>
      <c r="D33" t="s">
        <v>1331</v>
      </c>
      <c r="E33" t="s">
        <v>928</v>
      </c>
      <c r="F33" t="s">
        <v>929</v>
      </c>
      <c r="G33" t="s">
        <v>899</v>
      </c>
      <c r="H33">
        <v>1</v>
      </c>
      <c r="I33">
        <v>6</v>
      </c>
      <c r="J33">
        <v>4</v>
      </c>
      <c r="K33">
        <v>11502</v>
      </c>
      <c r="L33" t="s">
        <v>7197</v>
      </c>
      <c r="M33" t="s">
        <v>7197</v>
      </c>
      <c r="N33">
        <v>1</v>
      </c>
    </row>
    <row r="34" spans="1:14">
      <c r="A34">
        <v>35</v>
      </c>
      <c r="B34" t="s">
        <v>6575</v>
      </c>
      <c r="C34" t="s">
        <v>904</v>
      </c>
      <c r="D34" t="s">
        <v>6574</v>
      </c>
      <c r="E34" t="s">
        <v>1371</v>
      </c>
      <c r="F34" t="s">
        <v>948</v>
      </c>
      <c r="G34" t="s">
        <v>938</v>
      </c>
      <c r="H34">
        <v>0</v>
      </c>
      <c r="K34">
        <v>19769</v>
      </c>
      <c r="L34" t="s">
        <v>7197</v>
      </c>
      <c r="M34" t="s">
        <v>7197</v>
      </c>
      <c r="N34">
        <v>0</v>
      </c>
    </row>
    <row r="35" spans="1:14">
      <c r="A35">
        <v>36</v>
      </c>
      <c r="B35" t="s">
        <v>1420</v>
      </c>
      <c r="C35" t="s">
        <v>904</v>
      </c>
      <c r="D35" t="s">
        <v>1421</v>
      </c>
      <c r="E35" t="s">
        <v>1422</v>
      </c>
      <c r="F35" t="s">
        <v>959</v>
      </c>
      <c r="G35" t="s">
        <v>899</v>
      </c>
      <c r="H35">
        <v>0</v>
      </c>
      <c r="K35">
        <v>5030</v>
      </c>
      <c r="L35" t="s">
        <v>7197</v>
      </c>
      <c r="M35" t="s">
        <v>7197</v>
      </c>
      <c r="N35">
        <v>0</v>
      </c>
    </row>
    <row r="36" spans="1:14">
      <c r="A36">
        <v>37</v>
      </c>
      <c r="B36" t="s">
        <v>1423</v>
      </c>
      <c r="C36" t="s">
        <v>904</v>
      </c>
      <c r="D36" t="s">
        <v>1421</v>
      </c>
      <c r="E36" t="s">
        <v>1422</v>
      </c>
      <c r="F36" t="s">
        <v>959</v>
      </c>
      <c r="G36" t="s">
        <v>899</v>
      </c>
      <c r="H36">
        <v>0</v>
      </c>
      <c r="K36">
        <v>19325</v>
      </c>
      <c r="L36" t="s">
        <v>7198</v>
      </c>
      <c r="M36" t="s">
        <v>7199</v>
      </c>
      <c r="N36">
        <v>0</v>
      </c>
    </row>
    <row r="37" spans="1:14">
      <c r="A37">
        <v>38</v>
      </c>
      <c r="B37" t="s">
        <v>1424</v>
      </c>
      <c r="C37" t="s">
        <v>894</v>
      </c>
      <c r="D37" t="s">
        <v>1421</v>
      </c>
      <c r="E37" t="s">
        <v>1422</v>
      </c>
      <c r="F37" t="s">
        <v>959</v>
      </c>
      <c r="G37" t="s">
        <v>899</v>
      </c>
      <c r="H37">
        <v>0</v>
      </c>
      <c r="K37">
        <v>8698</v>
      </c>
      <c r="L37" t="s">
        <v>7197</v>
      </c>
      <c r="M37" t="s">
        <v>7197</v>
      </c>
      <c r="N37">
        <v>0</v>
      </c>
    </row>
    <row r="38" spans="1:14">
      <c r="A38">
        <v>39</v>
      </c>
      <c r="B38" t="s">
        <v>1424</v>
      </c>
      <c r="C38" t="s">
        <v>934</v>
      </c>
      <c r="D38" t="s">
        <v>1421</v>
      </c>
      <c r="E38" t="s">
        <v>1422</v>
      </c>
      <c r="F38" t="s">
        <v>959</v>
      </c>
      <c r="G38" t="s">
        <v>899</v>
      </c>
      <c r="H38">
        <v>0</v>
      </c>
      <c r="K38">
        <v>8698</v>
      </c>
      <c r="L38" t="s">
        <v>7197</v>
      </c>
      <c r="M38" t="s">
        <v>7197</v>
      </c>
      <c r="N38">
        <v>0</v>
      </c>
    </row>
    <row r="39" spans="1:14">
      <c r="A39">
        <v>40</v>
      </c>
      <c r="B39" t="s">
        <v>6781</v>
      </c>
      <c r="C39" t="s">
        <v>934</v>
      </c>
      <c r="D39" t="s">
        <v>6782</v>
      </c>
      <c r="E39" t="s">
        <v>1101</v>
      </c>
      <c r="F39" t="s">
        <v>1102</v>
      </c>
      <c r="G39" t="s">
        <v>899</v>
      </c>
      <c r="H39">
        <v>0</v>
      </c>
      <c r="K39">
        <v>14</v>
      </c>
      <c r="L39" t="s">
        <v>7197</v>
      </c>
      <c r="M39" t="s">
        <v>7197</v>
      </c>
      <c r="N39">
        <v>0</v>
      </c>
    </row>
    <row r="40" spans="1:14">
      <c r="A40">
        <v>41</v>
      </c>
      <c r="B40" t="s">
        <v>6781</v>
      </c>
      <c r="C40" t="s">
        <v>904</v>
      </c>
      <c r="D40" t="s">
        <v>6782</v>
      </c>
      <c r="E40" t="s">
        <v>1101</v>
      </c>
      <c r="F40" t="s">
        <v>1102</v>
      </c>
      <c r="G40" t="s">
        <v>899</v>
      </c>
      <c r="H40">
        <v>0</v>
      </c>
      <c r="K40">
        <v>14</v>
      </c>
      <c r="L40" t="s">
        <v>7197</v>
      </c>
      <c r="M40" t="s">
        <v>7197</v>
      </c>
      <c r="N40">
        <v>0</v>
      </c>
    </row>
    <row r="41" spans="1:14">
      <c r="A41">
        <v>42</v>
      </c>
      <c r="B41" t="s">
        <v>1822</v>
      </c>
      <c r="C41" t="s">
        <v>904</v>
      </c>
      <c r="D41" t="s">
        <v>1823</v>
      </c>
      <c r="E41" t="s">
        <v>1120</v>
      </c>
      <c r="F41" t="s">
        <v>1121</v>
      </c>
      <c r="G41" t="s">
        <v>899</v>
      </c>
      <c r="H41">
        <v>0</v>
      </c>
      <c r="K41">
        <v>15</v>
      </c>
      <c r="L41" t="s">
        <v>7197</v>
      </c>
      <c r="M41" t="s">
        <v>7197</v>
      </c>
      <c r="N41">
        <v>0</v>
      </c>
    </row>
    <row r="42" spans="1:14">
      <c r="A42">
        <v>43</v>
      </c>
      <c r="B42" t="s">
        <v>3045</v>
      </c>
      <c r="C42" t="s">
        <v>894</v>
      </c>
      <c r="D42" t="s">
        <v>3046</v>
      </c>
      <c r="E42" t="s">
        <v>913</v>
      </c>
      <c r="F42" t="s">
        <v>914</v>
      </c>
      <c r="G42" t="s">
        <v>938</v>
      </c>
      <c r="H42">
        <v>0</v>
      </c>
      <c r="K42">
        <v>15961</v>
      </c>
      <c r="L42" t="s">
        <v>7197</v>
      </c>
      <c r="M42" t="s">
        <v>7197</v>
      </c>
      <c r="N42">
        <v>0</v>
      </c>
    </row>
    <row r="43" spans="1:14">
      <c r="A43">
        <v>44</v>
      </c>
      <c r="B43" t="s">
        <v>1118</v>
      </c>
      <c r="C43" t="s">
        <v>904</v>
      </c>
      <c r="D43" t="s">
        <v>1119</v>
      </c>
      <c r="E43" t="s">
        <v>1120</v>
      </c>
      <c r="F43" t="s">
        <v>1121</v>
      </c>
      <c r="G43" t="s">
        <v>899</v>
      </c>
      <c r="H43">
        <v>1</v>
      </c>
      <c r="I43">
        <v>4</v>
      </c>
      <c r="J43">
        <v>5</v>
      </c>
      <c r="K43">
        <v>16</v>
      </c>
      <c r="L43" t="s">
        <v>7197</v>
      </c>
      <c r="M43" t="s">
        <v>7197</v>
      </c>
      <c r="N43">
        <v>1</v>
      </c>
    </row>
    <row r="44" spans="1:14">
      <c r="A44">
        <v>45</v>
      </c>
      <c r="B44" t="s">
        <v>1118</v>
      </c>
      <c r="C44" t="s">
        <v>894</v>
      </c>
      <c r="D44" t="s">
        <v>1119</v>
      </c>
      <c r="E44" t="s">
        <v>1120</v>
      </c>
      <c r="F44" t="s">
        <v>1121</v>
      </c>
      <c r="G44" t="s">
        <v>899</v>
      </c>
      <c r="H44">
        <v>1</v>
      </c>
      <c r="I44">
        <v>4</v>
      </c>
      <c r="J44">
        <v>5</v>
      </c>
      <c r="K44">
        <v>16</v>
      </c>
      <c r="L44" t="s">
        <v>7197</v>
      </c>
      <c r="M44" t="s">
        <v>7197</v>
      </c>
      <c r="N44">
        <v>1</v>
      </c>
    </row>
    <row r="45" spans="1:14">
      <c r="A45">
        <v>46</v>
      </c>
      <c r="B45" t="s">
        <v>1118</v>
      </c>
      <c r="C45" t="s">
        <v>934</v>
      </c>
      <c r="D45" t="s">
        <v>1119</v>
      </c>
      <c r="E45" t="s">
        <v>1120</v>
      </c>
      <c r="F45" t="s">
        <v>1121</v>
      </c>
      <c r="G45" t="s">
        <v>899</v>
      </c>
      <c r="H45">
        <v>1</v>
      </c>
      <c r="I45">
        <v>4</v>
      </c>
      <c r="J45">
        <v>5</v>
      </c>
      <c r="K45">
        <v>16</v>
      </c>
      <c r="L45" t="s">
        <v>7197</v>
      </c>
      <c r="M45" t="s">
        <v>7197</v>
      </c>
      <c r="N45">
        <v>1</v>
      </c>
    </row>
    <row r="46" spans="1:14">
      <c r="A46">
        <v>47</v>
      </c>
      <c r="B46" t="s">
        <v>1122</v>
      </c>
      <c r="C46" t="s">
        <v>894</v>
      </c>
      <c r="D46" t="s">
        <v>1119</v>
      </c>
      <c r="E46" t="s">
        <v>1120</v>
      </c>
      <c r="F46" t="s">
        <v>1121</v>
      </c>
      <c r="G46" t="s">
        <v>899</v>
      </c>
      <c r="H46">
        <v>1</v>
      </c>
      <c r="K46">
        <v>17</v>
      </c>
      <c r="L46" t="s">
        <v>7197</v>
      </c>
      <c r="M46" t="s">
        <v>7197</v>
      </c>
      <c r="N46">
        <v>1</v>
      </c>
    </row>
    <row r="47" spans="1:14">
      <c r="A47">
        <v>48</v>
      </c>
      <c r="B47" t="s">
        <v>2850</v>
      </c>
      <c r="C47" t="s">
        <v>894</v>
      </c>
      <c r="D47" t="s">
        <v>2851</v>
      </c>
      <c r="E47" t="s">
        <v>2845</v>
      </c>
      <c r="F47" t="s">
        <v>952</v>
      </c>
      <c r="G47" t="s">
        <v>938</v>
      </c>
      <c r="H47">
        <v>0</v>
      </c>
      <c r="K47">
        <v>18</v>
      </c>
      <c r="L47" t="s">
        <v>7197</v>
      </c>
      <c r="M47" t="s">
        <v>7197</v>
      </c>
      <c r="N47">
        <v>0</v>
      </c>
    </row>
    <row r="48" spans="1:14">
      <c r="A48">
        <v>49</v>
      </c>
      <c r="B48" t="s">
        <v>2852</v>
      </c>
      <c r="C48" t="s">
        <v>934</v>
      </c>
      <c r="D48" t="s">
        <v>2851</v>
      </c>
      <c r="E48" t="s">
        <v>2845</v>
      </c>
      <c r="F48" t="s">
        <v>952</v>
      </c>
      <c r="G48" t="s">
        <v>938</v>
      </c>
      <c r="H48">
        <v>0</v>
      </c>
      <c r="K48">
        <v>14931</v>
      </c>
      <c r="L48" t="s">
        <v>7197</v>
      </c>
      <c r="M48" t="s">
        <v>7197</v>
      </c>
      <c r="N48">
        <v>0</v>
      </c>
    </row>
    <row r="49" spans="1:14">
      <c r="A49">
        <v>50</v>
      </c>
      <c r="B49" t="s">
        <v>2852</v>
      </c>
      <c r="C49" t="s">
        <v>894</v>
      </c>
      <c r="D49" t="s">
        <v>2851</v>
      </c>
      <c r="E49" t="s">
        <v>2845</v>
      </c>
      <c r="F49" t="s">
        <v>952</v>
      </c>
      <c r="G49" t="s">
        <v>938</v>
      </c>
      <c r="H49">
        <v>0</v>
      </c>
      <c r="K49">
        <v>14931</v>
      </c>
      <c r="L49" t="s">
        <v>7197</v>
      </c>
      <c r="M49" t="s">
        <v>7197</v>
      </c>
      <c r="N49">
        <v>0</v>
      </c>
    </row>
    <row r="50" spans="1:14">
      <c r="A50">
        <v>51</v>
      </c>
      <c r="B50" t="s">
        <v>2853</v>
      </c>
      <c r="C50" t="s">
        <v>934</v>
      </c>
      <c r="D50" t="s">
        <v>2851</v>
      </c>
      <c r="E50" t="s">
        <v>2845</v>
      </c>
      <c r="F50" t="s">
        <v>952</v>
      </c>
      <c r="G50" t="s">
        <v>938</v>
      </c>
      <c r="H50">
        <v>0</v>
      </c>
      <c r="K50">
        <v>4657</v>
      </c>
      <c r="L50" t="s">
        <v>7197</v>
      </c>
      <c r="M50" t="s">
        <v>7197</v>
      </c>
      <c r="N50">
        <v>0</v>
      </c>
    </row>
    <row r="51" spans="1:14">
      <c r="A51">
        <v>52</v>
      </c>
      <c r="B51" t="s">
        <v>2854</v>
      </c>
      <c r="C51" t="s">
        <v>934</v>
      </c>
      <c r="D51" t="s">
        <v>2851</v>
      </c>
      <c r="E51" t="s">
        <v>2845</v>
      </c>
      <c r="F51" t="s">
        <v>952</v>
      </c>
      <c r="G51" t="s">
        <v>938</v>
      </c>
      <c r="H51">
        <v>0</v>
      </c>
      <c r="K51">
        <v>12502</v>
      </c>
      <c r="L51" t="s">
        <v>7197</v>
      </c>
      <c r="M51" t="s">
        <v>7197</v>
      </c>
      <c r="N51">
        <v>0</v>
      </c>
    </row>
    <row r="52" spans="1:14">
      <c r="A52">
        <v>53</v>
      </c>
      <c r="B52" t="s">
        <v>2854</v>
      </c>
      <c r="C52" t="s">
        <v>894</v>
      </c>
      <c r="D52" t="s">
        <v>2851</v>
      </c>
      <c r="E52" t="s">
        <v>2845</v>
      </c>
      <c r="F52" t="s">
        <v>952</v>
      </c>
      <c r="G52" t="s">
        <v>938</v>
      </c>
      <c r="H52">
        <v>0</v>
      </c>
      <c r="K52">
        <v>12502</v>
      </c>
      <c r="L52" t="s">
        <v>7197</v>
      </c>
      <c r="M52" t="s">
        <v>7197</v>
      </c>
      <c r="N52">
        <v>0</v>
      </c>
    </row>
    <row r="53" spans="1:14">
      <c r="A53">
        <v>54</v>
      </c>
      <c r="B53" t="s">
        <v>2855</v>
      </c>
      <c r="C53" t="s">
        <v>904</v>
      </c>
      <c r="D53" t="s">
        <v>2856</v>
      </c>
      <c r="E53" t="s">
        <v>2845</v>
      </c>
      <c r="F53" t="s">
        <v>952</v>
      </c>
      <c r="G53" t="s">
        <v>938</v>
      </c>
      <c r="H53">
        <v>0</v>
      </c>
      <c r="K53">
        <v>16337</v>
      </c>
      <c r="L53" t="s">
        <v>7197</v>
      </c>
      <c r="M53" t="s">
        <v>7197</v>
      </c>
      <c r="N53">
        <v>0</v>
      </c>
    </row>
    <row r="54" spans="1:14">
      <c r="A54">
        <v>55</v>
      </c>
      <c r="B54" t="s">
        <v>2857</v>
      </c>
      <c r="C54" t="s">
        <v>894</v>
      </c>
      <c r="D54" t="s">
        <v>2856</v>
      </c>
      <c r="E54" t="s">
        <v>2845</v>
      </c>
      <c r="F54" t="s">
        <v>952</v>
      </c>
      <c r="G54" t="s">
        <v>938</v>
      </c>
      <c r="H54">
        <v>0</v>
      </c>
      <c r="K54">
        <v>19</v>
      </c>
      <c r="L54" t="s">
        <v>7197</v>
      </c>
      <c r="M54" t="s">
        <v>7197</v>
      </c>
      <c r="N54">
        <v>0</v>
      </c>
    </row>
    <row r="55" spans="1:14">
      <c r="A55">
        <v>56</v>
      </c>
      <c r="B55" t="s">
        <v>2858</v>
      </c>
      <c r="C55" t="s">
        <v>904</v>
      </c>
      <c r="D55" t="s">
        <v>2856</v>
      </c>
      <c r="E55" t="s">
        <v>2845</v>
      </c>
      <c r="F55" t="s">
        <v>952</v>
      </c>
      <c r="G55" t="s">
        <v>938</v>
      </c>
      <c r="H55">
        <v>0</v>
      </c>
      <c r="K55">
        <v>19282</v>
      </c>
      <c r="L55" t="s">
        <v>7197</v>
      </c>
      <c r="M55" t="s">
        <v>7197</v>
      </c>
      <c r="N55">
        <v>0</v>
      </c>
    </row>
    <row r="56" spans="1:14">
      <c r="A56">
        <v>57</v>
      </c>
      <c r="B56" t="s">
        <v>4228</v>
      </c>
      <c r="C56" t="s">
        <v>894</v>
      </c>
      <c r="D56" t="s">
        <v>4229</v>
      </c>
      <c r="E56" t="s">
        <v>4230</v>
      </c>
      <c r="F56" t="s">
        <v>929</v>
      </c>
      <c r="G56" t="s">
        <v>938</v>
      </c>
      <c r="H56">
        <v>0</v>
      </c>
      <c r="K56">
        <v>14941</v>
      </c>
      <c r="L56" t="s">
        <v>7197</v>
      </c>
      <c r="M56" t="s">
        <v>7197</v>
      </c>
      <c r="N56">
        <v>0</v>
      </c>
    </row>
    <row r="57" spans="1:14">
      <c r="A57">
        <v>58</v>
      </c>
      <c r="B57" t="s">
        <v>4228</v>
      </c>
      <c r="C57" t="s">
        <v>904</v>
      </c>
      <c r="D57" t="s">
        <v>4229</v>
      </c>
      <c r="E57" t="s">
        <v>4230</v>
      </c>
      <c r="F57" t="s">
        <v>929</v>
      </c>
      <c r="G57" t="s">
        <v>938</v>
      </c>
      <c r="H57">
        <v>0</v>
      </c>
      <c r="K57">
        <v>14941</v>
      </c>
      <c r="L57" t="s">
        <v>7197</v>
      </c>
      <c r="M57" t="s">
        <v>7197</v>
      </c>
      <c r="N57">
        <v>0</v>
      </c>
    </row>
    <row r="58" spans="1:14">
      <c r="A58">
        <v>59</v>
      </c>
      <c r="B58" t="s">
        <v>3923</v>
      </c>
      <c r="C58" t="s">
        <v>934</v>
      </c>
      <c r="D58" t="s">
        <v>3924</v>
      </c>
      <c r="E58" t="s">
        <v>3925</v>
      </c>
      <c r="F58" t="s">
        <v>933</v>
      </c>
      <c r="G58" t="s">
        <v>899</v>
      </c>
      <c r="H58">
        <v>0</v>
      </c>
      <c r="K58">
        <v>11414</v>
      </c>
      <c r="L58" t="s">
        <v>7197</v>
      </c>
      <c r="M58" t="s">
        <v>7197</v>
      </c>
      <c r="N58">
        <v>0</v>
      </c>
    </row>
    <row r="59" spans="1:14">
      <c r="A59">
        <v>60</v>
      </c>
      <c r="B59" t="s">
        <v>3923</v>
      </c>
      <c r="C59" t="s">
        <v>894</v>
      </c>
      <c r="D59" t="s">
        <v>3924</v>
      </c>
      <c r="E59" t="s">
        <v>3925</v>
      </c>
      <c r="F59" t="s">
        <v>933</v>
      </c>
      <c r="G59" t="s">
        <v>899</v>
      </c>
      <c r="H59">
        <v>0</v>
      </c>
      <c r="K59">
        <v>11414</v>
      </c>
      <c r="L59" t="s">
        <v>7197</v>
      </c>
      <c r="M59" t="s">
        <v>7197</v>
      </c>
      <c r="N59">
        <v>0</v>
      </c>
    </row>
    <row r="60" spans="1:14">
      <c r="A60">
        <v>61</v>
      </c>
      <c r="B60" t="s">
        <v>3926</v>
      </c>
      <c r="C60" t="s">
        <v>894</v>
      </c>
      <c r="D60" t="s">
        <v>3924</v>
      </c>
      <c r="E60" t="s">
        <v>3925</v>
      </c>
      <c r="F60" t="s">
        <v>933</v>
      </c>
      <c r="G60" t="s">
        <v>899</v>
      </c>
      <c r="H60">
        <v>0</v>
      </c>
      <c r="K60">
        <v>20</v>
      </c>
      <c r="L60" t="s">
        <v>7197</v>
      </c>
      <c r="M60" t="s">
        <v>7197</v>
      </c>
      <c r="N60">
        <v>0</v>
      </c>
    </row>
    <row r="61" spans="1:14">
      <c r="A61">
        <v>62</v>
      </c>
      <c r="B61" t="s">
        <v>3927</v>
      </c>
      <c r="C61" t="s">
        <v>904</v>
      </c>
      <c r="D61" t="s">
        <v>3924</v>
      </c>
      <c r="E61" t="s">
        <v>3925</v>
      </c>
      <c r="F61" t="s">
        <v>933</v>
      </c>
      <c r="G61" t="s">
        <v>899</v>
      </c>
      <c r="H61">
        <v>0</v>
      </c>
      <c r="K61">
        <v>15829</v>
      </c>
      <c r="L61" t="s">
        <v>7197</v>
      </c>
      <c r="M61" t="s">
        <v>7197</v>
      </c>
      <c r="N61">
        <v>0</v>
      </c>
    </row>
    <row r="62" spans="1:14">
      <c r="A62">
        <v>63</v>
      </c>
      <c r="B62" t="s">
        <v>3928</v>
      </c>
      <c r="C62" t="s">
        <v>904</v>
      </c>
      <c r="D62" t="s">
        <v>3924</v>
      </c>
      <c r="E62" t="s">
        <v>3925</v>
      </c>
      <c r="F62" t="s">
        <v>933</v>
      </c>
      <c r="G62" t="s">
        <v>899</v>
      </c>
      <c r="H62">
        <v>0</v>
      </c>
      <c r="K62">
        <v>18773</v>
      </c>
      <c r="L62" t="s">
        <v>7200</v>
      </c>
      <c r="M62" t="s">
        <v>7199</v>
      </c>
      <c r="N62">
        <v>0</v>
      </c>
    </row>
    <row r="63" spans="1:14">
      <c r="A63">
        <v>64</v>
      </c>
      <c r="B63" t="s">
        <v>3929</v>
      </c>
      <c r="C63" t="s">
        <v>934</v>
      </c>
      <c r="D63" t="s">
        <v>3924</v>
      </c>
      <c r="E63" t="s">
        <v>3925</v>
      </c>
      <c r="F63" t="s">
        <v>933</v>
      </c>
      <c r="G63" t="s">
        <v>899</v>
      </c>
      <c r="H63">
        <v>0</v>
      </c>
      <c r="K63">
        <v>21</v>
      </c>
      <c r="L63" t="s">
        <v>7197</v>
      </c>
      <c r="M63" t="s">
        <v>7197</v>
      </c>
      <c r="N63">
        <v>0</v>
      </c>
    </row>
    <row r="64" spans="1:14">
      <c r="A64">
        <v>65</v>
      </c>
      <c r="B64" t="s">
        <v>3930</v>
      </c>
      <c r="C64" t="s">
        <v>894</v>
      </c>
      <c r="D64" t="s">
        <v>3924</v>
      </c>
      <c r="E64" t="s">
        <v>3925</v>
      </c>
      <c r="F64" t="s">
        <v>933</v>
      </c>
      <c r="G64" t="s">
        <v>899</v>
      </c>
      <c r="H64">
        <v>0</v>
      </c>
      <c r="K64">
        <v>14961</v>
      </c>
      <c r="L64" t="s">
        <v>7197</v>
      </c>
      <c r="M64" t="s">
        <v>7197</v>
      </c>
      <c r="N64">
        <v>0</v>
      </c>
    </row>
    <row r="65" spans="1:14">
      <c r="A65">
        <v>66</v>
      </c>
      <c r="B65" t="s">
        <v>3930</v>
      </c>
      <c r="C65" t="s">
        <v>934</v>
      </c>
      <c r="D65" t="s">
        <v>3924</v>
      </c>
      <c r="E65" t="s">
        <v>3925</v>
      </c>
      <c r="F65" t="s">
        <v>933</v>
      </c>
      <c r="G65" t="s">
        <v>899</v>
      </c>
      <c r="H65">
        <v>0</v>
      </c>
      <c r="K65">
        <v>14961</v>
      </c>
      <c r="L65" t="s">
        <v>7197</v>
      </c>
      <c r="M65" t="s">
        <v>7197</v>
      </c>
      <c r="N65">
        <v>0</v>
      </c>
    </row>
    <row r="66" spans="1:14">
      <c r="A66">
        <v>67</v>
      </c>
      <c r="B66" t="s">
        <v>3931</v>
      </c>
      <c r="C66" t="s">
        <v>934</v>
      </c>
      <c r="D66" t="s">
        <v>3924</v>
      </c>
      <c r="E66" t="s">
        <v>3925</v>
      </c>
      <c r="F66" t="s">
        <v>933</v>
      </c>
      <c r="G66" t="s">
        <v>899</v>
      </c>
      <c r="H66">
        <v>0</v>
      </c>
      <c r="K66">
        <v>22</v>
      </c>
      <c r="L66" t="s">
        <v>7197</v>
      </c>
      <c r="M66" t="s">
        <v>7197</v>
      </c>
      <c r="N66">
        <v>0</v>
      </c>
    </row>
    <row r="67" spans="1:14">
      <c r="A67">
        <v>68</v>
      </c>
      <c r="B67" t="s">
        <v>3932</v>
      </c>
      <c r="C67" t="s">
        <v>904</v>
      </c>
      <c r="D67" t="s">
        <v>3924</v>
      </c>
      <c r="E67" t="s">
        <v>3925</v>
      </c>
      <c r="F67" t="s">
        <v>933</v>
      </c>
      <c r="G67" t="s">
        <v>899</v>
      </c>
      <c r="H67">
        <v>0</v>
      </c>
      <c r="K67">
        <v>23</v>
      </c>
      <c r="L67" t="s">
        <v>7197</v>
      </c>
      <c r="M67" t="s">
        <v>7197</v>
      </c>
      <c r="N67">
        <v>0</v>
      </c>
    </row>
    <row r="68" spans="1:14">
      <c r="A68">
        <v>69</v>
      </c>
      <c r="B68" t="s">
        <v>3933</v>
      </c>
      <c r="C68" t="s">
        <v>934</v>
      </c>
      <c r="D68" t="s">
        <v>3924</v>
      </c>
      <c r="E68" t="s">
        <v>3925</v>
      </c>
      <c r="F68" t="s">
        <v>933</v>
      </c>
      <c r="G68" t="s">
        <v>899</v>
      </c>
      <c r="H68">
        <v>0</v>
      </c>
      <c r="K68">
        <v>11415</v>
      </c>
      <c r="L68" t="s">
        <v>7197</v>
      </c>
      <c r="M68" t="s">
        <v>7197</v>
      </c>
      <c r="N68">
        <v>0</v>
      </c>
    </row>
    <row r="69" spans="1:14">
      <c r="A69">
        <v>70</v>
      </c>
      <c r="B69" t="s">
        <v>3933</v>
      </c>
      <c r="C69" t="s">
        <v>894</v>
      </c>
      <c r="D69" t="s">
        <v>3924</v>
      </c>
      <c r="E69" t="s">
        <v>3925</v>
      </c>
      <c r="F69" t="s">
        <v>933</v>
      </c>
      <c r="G69" t="s">
        <v>899</v>
      </c>
      <c r="H69">
        <v>0</v>
      </c>
      <c r="K69">
        <v>11415</v>
      </c>
      <c r="L69" t="s">
        <v>7197</v>
      </c>
      <c r="M69" t="s">
        <v>7197</v>
      </c>
      <c r="N69">
        <v>0</v>
      </c>
    </row>
    <row r="70" spans="1:14">
      <c r="A70">
        <v>71</v>
      </c>
      <c r="B70" t="s">
        <v>3934</v>
      </c>
      <c r="C70" t="s">
        <v>894</v>
      </c>
      <c r="D70" t="s">
        <v>3924</v>
      </c>
      <c r="E70" t="s">
        <v>3925</v>
      </c>
      <c r="F70" t="s">
        <v>933</v>
      </c>
      <c r="G70" t="s">
        <v>899</v>
      </c>
      <c r="H70">
        <v>0</v>
      </c>
      <c r="K70">
        <v>16413</v>
      </c>
      <c r="L70" t="s">
        <v>7197</v>
      </c>
      <c r="M70" t="s">
        <v>7197</v>
      </c>
      <c r="N70">
        <v>0</v>
      </c>
    </row>
    <row r="71" spans="1:14">
      <c r="A71">
        <v>72</v>
      </c>
      <c r="B71" t="s">
        <v>3935</v>
      </c>
      <c r="C71" t="s">
        <v>904</v>
      </c>
      <c r="D71" t="s">
        <v>3924</v>
      </c>
      <c r="E71" t="s">
        <v>3925</v>
      </c>
      <c r="F71" t="s">
        <v>933</v>
      </c>
      <c r="G71" t="s">
        <v>899</v>
      </c>
      <c r="H71">
        <v>0</v>
      </c>
      <c r="K71">
        <v>16252</v>
      </c>
      <c r="L71" t="s">
        <v>7200</v>
      </c>
      <c r="M71" t="s">
        <v>7199</v>
      </c>
      <c r="N71">
        <v>0</v>
      </c>
    </row>
    <row r="72" spans="1:14">
      <c r="A72">
        <v>73</v>
      </c>
      <c r="B72" t="s">
        <v>3936</v>
      </c>
      <c r="C72" t="s">
        <v>934</v>
      </c>
      <c r="D72" t="s">
        <v>3924</v>
      </c>
      <c r="E72" t="s">
        <v>3925</v>
      </c>
      <c r="F72" t="s">
        <v>933</v>
      </c>
      <c r="G72" t="s">
        <v>899</v>
      </c>
      <c r="H72">
        <v>0</v>
      </c>
      <c r="K72">
        <v>12936</v>
      </c>
      <c r="L72" t="s">
        <v>7197</v>
      </c>
      <c r="M72" t="s">
        <v>7197</v>
      </c>
      <c r="N72">
        <v>0</v>
      </c>
    </row>
    <row r="73" spans="1:14">
      <c r="A73">
        <v>74</v>
      </c>
      <c r="B73" t="s">
        <v>3937</v>
      </c>
      <c r="C73" t="s">
        <v>934</v>
      </c>
      <c r="D73" t="s">
        <v>3924</v>
      </c>
      <c r="E73" t="s">
        <v>3925</v>
      </c>
      <c r="F73" t="s">
        <v>933</v>
      </c>
      <c r="G73" t="s">
        <v>899</v>
      </c>
      <c r="H73">
        <v>0</v>
      </c>
      <c r="K73">
        <v>24</v>
      </c>
      <c r="L73" t="s">
        <v>7197</v>
      </c>
      <c r="M73" t="s">
        <v>7197</v>
      </c>
      <c r="N73">
        <v>0</v>
      </c>
    </row>
    <row r="74" spans="1:14">
      <c r="A74">
        <v>75</v>
      </c>
      <c r="B74" t="s">
        <v>3938</v>
      </c>
      <c r="C74" t="s">
        <v>904</v>
      </c>
      <c r="D74" t="s">
        <v>3924</v>
      </c>
      <c r="E74" t="s">
        <v>3925</v>
      </c>
      <c r="F74" t="s">
        <v>933</v>
      </c>
      <c r="G74" t="s">
        <v>899</v>
      </c>
      <c r="H74">
        <v>0</v>
      </c>
      <c r="K74">
        <v>18734</v>
      </c>
      <c r="L74" t="s">
        <v>7200</v>
      </c>
      <c r="M74" t="s">
        <v>7199</v>
      </c>
      <c r="N74">
        <v>0</v>
      </c>
    </row>
    <row r="75" spans="1:14">
      <c r="A75">
        <v>76</v>
      </c>
      <c r="B75" t="s">
        <v>3939</v>
      </c>
      <c r="C75" t="s">
        <v>904</v>
      </c>
      <c r="D75" t="s">
        <v>3924</v>
      </c>
      <c r="E75" t="s">
        <v>3925</v>
      </c>
      <c r="F75" t="s">
        <v>933</v>
      </c>
      <c r="G75" t="s">
        <v>899</v>
      </c>
      <c r="H75">
        <v>0</v>
      </c>
      <c r="K75">
        <v>17679</v>
      </c>
      <c r="L75" t="s">
        <v>7197</v>
      </c>
      <c r="M75" t="s">
        <v>7197</v>
      </c>
      <c r="N75">
        <v>0</v>
      </c>
    </row>
    <row r="76" spans="1:14">
      <c r="A76">
        <v>77</v>
      </c>
      <c r="B76" t="s">
        <v>3940</v>
      </c>
      <c r="C76" t="s">
        <v>934</v>
      </c>
      <c r="D76" t="s">
        <v>3924</v>
      </c>
      <c r="E76" t="s">
        <v>3925</v>
      </c>
      <c r="F76" t="s">
        <v>933</v>
      </c>
      <c r="G76" t="s">
        <v>899</v>
      </c>
      <c r="H76">
        <v>0</v>
      </c>
      <c r="K76">
        <v>4354</v>
      </c>
      <c r="L76" t="s">
        <v>7197</v>
      </c>
      <c r="M76" t="s">
        <v>7197</v>
      </c>
      <c r="N76">
        <v>0</v>
      </c>
    </row>
    <row r="77" spans="1:14">
      <c r="A77">
        <v>78</v>
      </c>
      <c r="B77" t="s">
        <v>3940</v>
      </c>
      <c r="C77" t="s">
        <v>894</v>
      </c>
      <c r="D77" t="s">
        <v>3924</v>
      </c>
      <c r="E77" t="s">
        <v>3925</v>
      </c>
      <c r="F77" t="s">
        <v>933</v>
      </c>
      <c r="G77" t="s">
        <v>899</v>
      </c>
      <c r="H77">
        <v>0</v>
      </c>
      <c r="K77">
        <v>4354</v>
      </c>
      <c r="L77" t="s">
        <v>7197</v>
      </c>
      <c r="M77" t="s">
        <v>7197</v>
      </c>
      <c r="N77">
        <v>0</v>
      </c>
    </row>
    <row r="78" spans="1:14">
      <c r="A78">
        <v>79</v>
      </c>
      <c r="B78" t="s">
        <v>3941</v>
      </c>
      <c r="C78" t="s">
        <v>894</v>
      </c>
      <c r="D78" t="s">
        <v>3924</v>
      </c>
      <c r="E78" t="s">
        <v>3925</v>
      </c>
      <c r="F78" t="s">
        <v>933</v>
      </c>
      <c r="G78" t="s">
        <v>899</v>
      </c>
      <c r="H78">
        <v>0</v>
      </c>
      <c r="K78">
        <v>13374</v>
      </c>
      <c r="L78" t="s">
        <v>7197</v>
      </c>
      <c r="M78" t="s">
        <v>7197</v>
      </c>
      <c r="N78">
        <v>0</v>
      </c>
    </row>
    <row r="79" spans="1:14">
      <c r="A79">
        <v>80</v>
      </c>
      <c r="B79" t="s">
        <v>3941</v>
      </c>
      <c r="C79" t="s">
        <v>934</v>
      </c>
      <c r="D79" t="s">
        <v>3924</v>
      </c>
      <c r="E79" t="s">
        <v>3925</v>
      </c>
      <c r="F79" t="s">
        <v>933</v>
      </c>
      <c r="G79" t="s">
        <v>899</v>
      </c>
      <c r="H79">
        <v>0</v>
      </c>
      <c r="K79">
        <v>13374</v>
      </c>
      <c r="L79" t="s">
        <v>7197</v>
      </c>
      <c r="M79" t="s">
        <v>7197</v>
      </c>
      <c r="N79">
        <v>0</v>
      </c>
    </row>
    <row r="80" spans="1:14">
      <c r="A80">
        <v>81</v>
      </c>
      <c r="B80" t="s">
        <v>3942</v>
      </c>
      <c r="C80" t="s">
        <v>904</v>
      </c>
      <c r="D80" t="s">
        <v>3924</v>
      </c>
      <c r="E80" t="s">
        <v>3925</v>
      </c>
      <c r="F80" t="s">
        <v>933</v>
      </c>
      <c r="G80" t="s">
        <v>899</v>
      </c>
      <c r="H80">
        <v>0</v>
      </c>
      <c r="K80">
        <v>19920</v>
      </c>
      <c r="L80" t="s">
        <v>7198</v>
      </c>
      <c r="M80" t="s">
        <v>7199</v>
      </c>
      <c r="N80">
        <v>0</v>
      </c>
    </row>
    <row r="81" spans="1:14">
      <c r="A81">
        <v>82</v>
      </c>
      <c r="B81" t="s">
        <v>814</v>
      </c>
      <c r="C81" t="s">
        <v>994</v>
      </c>
      <c r="D81" t="s">
        <v>1457</v>
      </c>
      <c r="E81" t="s">
        <v>1458</v>
      </c>
      <c r="F81" t="s">
        <v>1459</v>
      </c>
      <c r="G81" t="s">
        <v>899</v>
      </c>
      <c r="H81">
        <v>0</v>
      </c>
      <c r="K81">
        <v>16215</v>
      </c>
      <c r="L81" t="s">
        <v>7197</v>
      </c>
      <c r="M81" t="s">
        <v>7197</v>
      </c>
      <c r="N81">
        <v>0</v>
      </c>
    </row>
    <row r="82" spans="1:14">
      <c r="A82">
        <v>83</v>
      </c>
      <c r="B82" t="s">
        <v>2760</v>
      </c>
      <c r="C82" t="s">
        <v>894</v>
      </c>
      <c r="D82" t="s">
        <v>2761</v>
      </c>
      <c r="E82" t="s">
        <v>2762</v>
      </c>
      <c r="F82" t="s">
        <v>942</v>
      </c>
      <c r="G82" t="s">
        <v>938</v>
      </c>
      <c r="H82">
        <v>0</v>
      </c>
      <c r="K82">
        <v>25</v>
      </c>
      <c r="L82" t="s">
        <v>7197</v>
      </c>
      <c r="M82" t="s">
        <v>7197</v>
      </c>
      <c r="N82">
        <v>0</v>
      </c>
    </row>
    <row r="83" spans="1:14">
      <c r="A83">
        <v>84</v>
      </c>
      <c r="B83" t="s">
        <v>2763</v>
      </c>
      <c r="C83" t="s">
        <v>894</v>
      </c>
      <c r="D83" t="s">
        <v>2761</v>
      </c>
      <c r="E83" t="s">
        <v>2762</v>
      </c>
      <c r="F83" t="s">
        <v>942</v>
      </c>
      <c r="G83" t="s">
        <v>938</v>
      </c>
      <c r="H83">
        <v>0</v>
      </c>
      <c r="K83">
        <v>26</v>
      </c>
      <c r="L83" t="s">
        <v>7197</v>
      </c>
      <c r="M83" t="s">
        <v>7197</v>
      </c>
      <c r="N83">
        <v>0</v>
      </c>
    </row>
    <row r="84" spans="1:14">
      <c r="A84">
        <v>85</v>
      </c>
      <c r="B84" t="s">
        <v>2764</v>
      </c>
      <c r="C84" t="s">
        <v>894</v>
      </c>
      <c r="D84" t="s">
        <v>2761</v>
      </c>
      <c r="E84" t="s">
        <v>2762</v>
      </c>
      <c r="F84" t="s">
        <v>942</v>
      </c>
      <c r="G84" t="s">
        <v>938</v>
      </c>
      <c r="H84">
        <v>0</v>
      </c>
      <c r="K84">
        <v>27</v>
      </c>
      <c r="L84" t="s">
        <v>7197</v>
      </c>
      <c r="M84" t="s">
        <v>7197</v>
      </c>
      <c r="N84">
        <v>0</v>
      </c>
    </row>
    <row r="85" spans="1:14">
      <c r="A85">
        <v>86</v>
      </c>
      <c r="B85" t="s">
        <v>2765</v>
      </c>
      <c r="C85" t="s">
        <v>934</v>
      </c>
      <c r="D85" t="s">
        <v>2761</v>
      </c>
      <c r="E85" t="s">
        <v>2762</v>
      </c>
      <c r="F85" t="s">
        <v>942</v>
      </c>
      <c r="G85" t="s">
        <v>938</v>
      </c>
      <c r="H85">
        <v>0</v>
      </c>
      <c r="K85">
        <v>28</v>
      </c>
      <c r="L85" t="s">
        <v>7197</v>
      </c>
      <c r="M85" t="s">
        <v>7197</v>
      </c>
      <c r="N85">
        <v>0</v>
      </c>
    </row>
    <row r="86" spans="1:14">
      <c r="A86">
        <v>87</v>
      </c>
      <c r="B86" t="s">
        <v>2766</v>
      </c>
      <c r="C86" t="s">
        <v>934</v>
      </c>
      <c r="D86" t="s">
        <v>2761</v>
      </c>
      <c r="E86" t="s">
        <v>2762</v>
      </c>
      <c r="F86" t="s">
        <v>942</v>
      </c>
      <c r="G86" t="s">
        <v>938</v>
      </c>
      <c r="H86">
        <v>0</v>
      </c>
      <c r="K86">
        <v>29</v>
      </c>
      <c r="L86" t="s">
        <v>7198</v>
      </c>
      <c r="M86" t="s">
        <v>7199</v>
      </c>
      <c r="N86">
        <v>0</v>
      </c>
    </row>
    <row r="87" spans="1:14">
      <c r="A87">
        <v>88</v>
      </c>
      <c r="B87" t="s">
        <v>2767</v>
      </c>
      <c r="C87" t="s">
        <v>934</v>
      </c>
      <c r="D87" t="s">
        <v>2761</v>
      </c>
      <c r="E87" t="s">
        <v>2762</v>
      </c>
      <c r="F87" t="s">
        <v>942</v>
      </c>
      <c r="G87" t="s">
        <v>938</v>
      </c>
      <c r="H87">
        <v>0</v>
      </c>
      <c r="K87">
        <v>30</v>
      </c>
      <c r="L87" t="s">
        <v>7197</v>
      </c>
      <c r="M87" t="s">
        <v>7197</v>
      </c>
      <c r="N87">
        <v>0</v>
      </c>
    </row>
    <row r="88" spans="1:14">
      <c r="A88">
        <v>89</v>
      </c>
      <c r="B88" t="s">
        <v>2768</v>
      </c>
      <c r="C88" t="s">
        <v>894</v>
      </c>
      <c r="D88" t="s">
        <v>2761</v>
      </c>
      <c r="E88" t="s">
        <v>2762</v>
      </c>
      <c r="F88" t="s">
        <v>942</v>
      </c>
      <c r="G88" t="s">
        <v>938</v>
      </c>
      <c r="H88">
        <v>0</v>
      </c>
      <c r="K88">
        <v>12473</v>
      </c>
      <c r="L88" t="s">
        <v>7197</v>
      </c>
      <c r="M88" t="s">
        <v>7197</v>
      </c>
      <c r="N88">
        <v>0</v>
      </c>
    </row>
    <row r="89" spans="1:14">
      <c r="A89">
        <v>90</v>
      </c>
      <c r="B89" t="s">
        <v>2768</v>
      </c>
      <c r="C89" t="s">
        <v>934</v>
      </c>
      <c r="D89" t="s">
        <v>2761</v>
      </c>
      <c r="E89" t="s">
        <v>2762</v>
      </c>
      <c r="F89" t="s">
        <v>942</v>
      </c>
      <c r="G89" t="s">
        <v>938</v>
      </c>
      <c r="H89">
        <v>0</v>
      </c>
      <c r="K89">
        <v>12473</v>
      </c>
      <c r="L89" t="s">
        <v>7197</v>
      </c>
      <c r="M89" t="s">
        <v>7197</v>
      </c>
      <c r="N89">
        <v>0</v>
      </c>
    </row>
    <row r="90" spans="1:14">
      <c r="A90">
        <v>91</v>
      </c>
      <c r="B90" t="s">
        <v>1923</v>
      </c>
      <c r="C90" t="s">
        <v>904</v>
      </c>
      <c r="D90" t="s">
        <v>1924</v>
      </c>
      <c r="E90" t="s">
        <v>1925</v>
      </c>
      <c r="F90" t="s">
        <v>1926</v>
      </c>
      <c r="G90" t="s">
        <v>938</v>
      </c>
      <c r="H90">
        <v>0</v>
      </c>
      <c r="K90">
        <v>18532</v>
      </c>
      <c r="L90" t="s">
        <v>7197</v>
      </c>
      <c r="M90" t="s">
        <v>7197</v>
      </c>
      <c r="N90">
        <v>0</v>
      </c>
    </row>
    <row r="91" spans="1:14">
      <c r="A91">
        <v>92</v>
      </c>
      <c r="B91" t="s">
        <v>5523</v>
      </c>
      <c r="C91" t="s">
        <v>894</v>
      </c>
      <c r="D91" t="s">
        <v>5524</v>
      </c>
      <c r="E91" t="s">
        <v>5525</v>
      </c>
      <c r="F91" t="s">
        <v>1740</v>
      </c>
      <c r="G91" t="s">
        <v>899</v>
      </c>
      <c r="H91">
        <v>0</v>
      </c>
      <c r="K91">
        <v>1963</v>
      </c>
      <c r="L91" t="s">
        <v>7197</v>
      </c>
      <c r="M91" t="s">
        <v>7197</v>
      </c>
      <c r="N91">
        <v>0</v>
      </c>
    </row>
    <row r="92" spans="1:14">
      <c r="A92">
        <v>93</v>
      </c>
      <c r="B92" t="s">
        <v>5526</v>
      </c>
      <c r="C92" t="s">
        <v>934</v>
      </c>
      <c r="D92" t="s">
        <v>5524</v>
      </c>
      <c r="E92" t="s">
        <v>5525</v>
      </c>
      <c r="F92" t="s">
        <v>1740</v>
      </c>
      <c r="G92" t="s">
        <v>899</v>
      </c>
      <c r="H92">
        <v>0</v>
      </c>
      <c r="K92">
        <v>4788</v>
      </c>
      <c r="L92" t="s">
        <v>7197</v>
      </c>
      <c r="M92" t="s">
        <v>7197</v>
      </c>
      <c r="N92">
        <v>0</v>
      </c>
    </row>
    <row r="93" spans="1:14">
      <c r="A93">
        <v>94</v>
      </c>
      <c r="B93" t="s">
        <v>5526</v>
      </c>
      <c r="C93" t="s">
        <v>894</v>
      </c>
      <c r="D93" t="s">
        <v>5524</v>
      </c>
      <c r="E93" t="s">
        <v>5525</v>
      </c>
      <c r="F93" t="s">
        <v>1740</v>
      </c>
      <c r="G93" t="s">
        <v>899</v>
      </c>
      <c r="H93">
        <v>0</v>
      </c>
      <c r="K93">
        <v>4788</v>
      </c>
      <c r="L93" t="s">
        <v>7197</v>
      </c>
      <c r="M93" t="s">
        <v>7197</v>
      </c>
      <c r="N93">
        <v>0</v>
      </c>
    </row>
    <row r="94" spans="1:14">
      <c r="A94">
        <v>95</v>
      </c>
      <c r="B94" t="s">
        <v>5527</v>
      </c>
      <c r="C94" t="s">
        <v>904</v>
      </c>
      <c r="D94" t="s">
        <v>5524</v>
      </c>
      <c r="E94" t="s">
        <v>5525</v>
      </c>
      <c r="F94" t="s">
        <v>1740</v>
      </c>
      <c r="G94" t="s">
        <v>899</v>
      </c>
      <c r="H94">
        <v>0</v>
      </c>
      <c r="K94">
        <v>17951</v>
      </c>
      <c r="L94" t="s">
        <v>7201</v>
      </c>
      <c r="M94" t="s">
        <v>7197</v>
      </c>
      <c r="N94">
        <v>0</v>
      </c>
    </row>
    <row r="95" spans="1:14">
      <c r="A95">
        <v>96</v>
      </c>
      <c r="B95" t="s">
        <v>5528</v>
      </c>
      <c r="C95" t="s">
        <v>904</v>
      </c>
      <c r="D95" t="s">
        <v>5524</v>
      </c>
      <c r="E95" t="s">
        <v>5525</v>
      </c>
      <c r="F95" t="s">
        <v>1740</v>
      </c>
      <c r="G95" t="s">
        <v>899</v>
      </c>
      <c r="H95">
        <v>0</v>
      </c>
      <c r="K95">
        <v>19328</v>
      </c>
      <c r="L95" t="s">
        <v>7197</v>
      </c>
      <c r="M95" t="s">
        <v>7197</v>
      </c>
      <c r="N95">
        <v>0</v>
      </c>
    </row>
    <row r="96" spans="1:14">
      <c r="A96">
        <v>97</v>
      </c>
      <c r="B96" t="s">
        <v>5529</v>
      </c>
      <c r="C96" t="s">
        <v>904</v>
      </c>
      <c r="D96" t="s">
        <v>5524</v>
      </c>
      <c r="E96" t="s">
        <v>5525</v>
      </c>
      <c r="F96" t="s">
        <v>1740</v>
      </c>
      <c r="G96" t="s">
        <v>899</v>
      </c>
      <c r="H96">
        <v>0</v>
      </c>
      <c r="K96">
        <v>31</v>
      </c>
      <c r="L96" t="s">
        <v>7198</v>
      </c>
      <c r="M96" t="s">
        <v>7199</v>
      </c>
      <c r="N96">
        <v>0</v>
      </c>
    </row>
    <row r="97" spans="1:14">
      <c r="A97">
        <v>98</v>
      </c>
      <c r="B97" t="s">
        <v>5530</v>
      </c>
      <c r="C97" t="s">
        <v>904</v>
      </c>
      <c r="D97" t="s">
        <v>5524</v>
      </c>
      <c r="E97" t="s">
        <v>5525</v>
      </c>
      <c r="F97" t="s">
        <v>1740</v>
      </c>
      <c r="G97" t="s">
        <v>899</v>
      </c>
      <c r="H97">
        <v>0</v>
      </c>
      <c r="K97">
        <v>18467</v>
      </c>
      <c r="L97" t="s">
        <v>7197</v>
      </c>
      <c r="M97" t="s">
        <v>7197</v>
      </c>
      <c r="N97">
        <v>0</v>
      </c>
    </row>
    <row r="98" spans="1:14">
      <c r="A98">
        <v>99</v>
      </c>
      <c r="B98" t="s">
        <v>5531</v>
      </c>
      <c r="C98" t="s">
        <v>894</v>
      </c>
      <c r="D98" t="s">
        <v>5524</v>
      </c>
      <c r="E98" t="s">
        <v>5525</v>
      </c>
      <c r="F98" t="s">
        <v>1740</v>
      </c>
      <c r="G98" t="s">
        <v>899</v>
      </c>
      <c r="H98">
        <v>0</v>
      </c>
      <c r="K98">
        <v>9100</v>
      </c>
      <c r="L98" t="s">
        <v>7197</v>
      </c>
      <c r="M98" t="s">
        <v>7197</v>
      </c>
      <c r="N98">
        <v>0</v>
      </c>
    </row>
    <row r="99" spans="1:14">
      <c r="A99">
        <v>100</v>
      </c>
      <c r="B99" t="s">
        <v>5999</v>
      </c>
      <c r="C99" t="s">
        <v>894</v>
      </c>
      <c r="D99" t="s">
        <v>6000</v>
      </c>
      <c r="E99" t="s">
        <v>937</v>
      </c>
      <c r="F99" t="s">
        <v>903</v>
      </c>
      <c r="G99" t="s">
        <v>899</v>
      </c>
      <c r="H99">
        <v>0</v>
      </c>
      <c r="I99">
        <v>3</v>
      </c>
      <c r="J99">
        <v>3</v>
      </c>
      <c r="K99">
        <v>5171</v>
      </c>
      <c r="L99" t="s">
        <v>7197</v>
      </c>
      <c r="M99" t="s">
        <v>7197</v>
      </c>
      <c r="N99">
        <v>0</v>
      </c>
    </row>
    <row r="100" spans="1:14">
      <c r="A100">
        <v>101</v>
      </c>
      <c r="B100" t="s">
        <v>3966</v>
      </c>
      <c r="C100" t="s">
        <v>934</v>
      </c>
      <c r="D100" t="s">
        <v>3967</v>
      </c>
      <c r="E100" t="s">
        <v>1306</v>
      </c>
      <c r="F100" t="s">
        <v>1293</v>
      </c>
      <c r="G100" t="s">
        <v>899</v>
      </c>
      <c r="H100">
        <v>0</v>
      </c>
      <c r="K100">
        <v>13246</v>
      </c>
      <c r="L100" t="s">
        <v>7197</v>
      </c>
      <c r="M100" t="s">
        <v>7197</v>
      </c>
      <c r="N100">
        <v>0</v>
      </c>
    </row>
    <row r="101" spans="1:14">
      <c r="A101">
        <v>102</v>
      </c>
      <c r="B101" t="s">
        <v>3968</v>
      </c>
      <c r="C101" t="s">
        <v>934</v>
      </c>
      <c r="D101" t="s">
        <v>3967</v>
      </c>
      <c r="E101" t="s">
        <v>1306</v>
      </c>
      <c r="F101" t="s">
        <v>1293</v>
      </c>
      <c r="G101" t="s">
        <v>899</v>
      </c>
      <c r="H101">
        <v>0</v>
      </c>
      <c r="K101">
        <v>11416</v>
      </c>
      <c r="L101" t="s">
        <v>7197</v>
      </c>
      <c r="M101" t="s">
        <v>7197</v>
      </c>
      <c r="N101">
        <v>0</v>
      </c>
    </row>
    <row r="102" spans="1:14">
      <c r="A102">
        <v>103</v>
      </c>
      <c r="B102" t="s">
        <v>3969</v>
      </c>
      <c r="C102" t="s">
        <v>904</v>
      </c>
      <c r="D102" t="s">
        <v>3967</v>
      </c>
      <c r="E102" t="s">
        <v>1306</v>
      </c>
      <c r="F102" t="s">
        <v>1293</v>
      </c>
      <c r="G102" t="s">
        <v>899</v>
      </c>
      <c r="H102">
        <v>0</v>
      </c>
      <c r="K102">
        <v>16547</v>
      </c>
      <c r="L102" t="s">
        <v>7200</v>
      </c>
      <c r="M102" t="s">
        <v>7199</v>
      </c>
      <c r="N102">
        <v>0</v>
      </c>
    </row>
    <row r="103" spans="1:14">
      <c r="A103">
        <v>104</v>
      </c>
      <c r="B103" t="s">
        <v>3970</v>
      </c>
      <c r="C103" t="s">
        <v>904</v>
      </c>
      <c r="D103" t="s">
        <v>3967</v>
      </c>
      <c r="E103" t="s">
        <v>1306</v>
      </c>
      <c r="F103" t="s">
        <v>1293</v>
      </c>
      <c r="G103" t="s">
        <v>899</v>
      </c>
      <c r="H103">
        <v>0</v>
      </c>
      <c r="K103">
        <v>19921</v>
      </c>
      <c r="L103" t="s">
        <v>7200</v>
      </c>
      <c r="M103" t="s">
        <v>7199</v>
      </c>
      <c r="N103">
        <v>0</v>
      </c>
    </row>
    <row r="104" spans="1:14">
      <c r="A104">
        <v>105</v>
      </c>
      <c r="B104" t="s">
        <v>3971</v>
      </c>
      <c r="C104" t="s">
        <v>894</v>
      </c>
      <c r="D104" t="s">
        <v>3967</v>
      </c>
      <c r="E104" t="s">
        <v>1306</v>
      </c>
      <c r="F104" t="s">
        <v>1293</v>
      </c>
      <c r="G104" t="s">
        <v>899</v>
      </c>
      <c r="H104">
        <v>0</v>
      </c>
      <c r="K104">
        <v>3208</v>
      </c>
      <c r="L104" t="s">
        <v>7197</v>
      </c>
      <c r="M104" t="s">
        <v>7197</v>
      </c>
      <c r="N104">
        <v>0</v>
      </c>
    </row>
    <row r="105" spans="1:14">
      <c r="A105">
        <v>106</v>
      </c>
      <c r="B105" t="s">
        <v>3972</v>
      </c>
      <c r="C105" t="s">
        <v>904</v>
      </c>
      <c r="D105" t="s">
        <v>3967</v>
      </c>
      <c r="E105" t="s">
        <v>1306</v>
      </c>
      <c r="F105" t="s">
        <v>1293</v>
      </c>
      <c r="G105" t="s">
        <v>899</v>
      </c>
      <c r="H105">
        <v>0</v>
      </c>
      <c r="K105">
        <v>14828</v>
      </c>
      <c r="L105" t="s">
        <v>7197</v>
      </c>
      <c r="M105" t="s">
        <v>7197</v>
      </c>
      <c r="N105">
        <v>0</v>
      </c>
    </row>
    <row r="106" spans="1:14">
      <c r="A106">
        <v>107</v>
      </c>
      <c r="B106" t="s">
        <v>3973</v>
      </c>
      <c r="C106" t="s">
        <v>894</v>
      </c>
      <c r="D106" t="s">
        <v>3967</v>
      </c>
      <c r="E106" t="s">
        <v>1306</v>
      </c>
      <c r="F106" t="s">
        <v>1293</v>
      </c>
      <c r="G106" t="s">
        <v>899</v>
      </c>
      <c r="H106">
        <v>0</v>
      </c>
      <c r="K106">
        <v>12512</v>
      </c>
      <c r="L106" t="s">
        <v>7197</v>
      </c>
      <c r="M106" t="s">
        <v>7197</v>
      </c>
      <c r="N106">
        <v>0</v>
      </c>
    </row>
    <row r="107" spans="1:14">
      <c r="A107">
        <v>108</v>
      </c>
      <c r="B107" t="s">
        <v>3974</v>
      </c>
      <c r="C107" t="s">
        <v>934</v>
      </c>
      <c r="D107" t="s">
        <v>3967</v>
      </c>
      <c r="E107" t="s">
        <v>1306</v>
      </c>
      <c r="F107" t="s">
        <v>1293</v>
      </c>
      <c r="G107" t="s">
        <v>899</v>
      </c>
      <c r="H107">
        <v>0</v>
      </c>
      <c r="K107">
        <v>32</v>
      </c>
      <c r="L107" t="s">
        <v>7197</v>
      </c>
      <c r="M107" t="s">
        <v>7197</v>
      </c>
      <c r="N107">
        <v>0</v>
      </c>
    </row>
    <row r="108" spans="1:14">
      <c r="A108">
        <v>109</v>
      </c>
      <c r="B108" t="s">
        <v>3975</v>
      </c>
      <c r="C108" t="s">
        <v>894</v>
      </c>
      <c r="D108" t="s">
        <v>3967</v>
      </c>
      <c r="E108" t="s">
        <v>1306</v>
      </c>
      <c r="F108" t="s">
        <v>1293</v>
      </c>
      <c r="G108" t="s">
        <v>899</v>
      </c>
      <c r="H108">
        <v>0</v>
      </c>
      <c r="K108">
        <v>33</v>
      </c>
      <c r="L108" t="s">
        <v>7197</v>
      </c>
      <c r="M108" t="s">
        <v>7197</v>
      </c>
      <c r="N108">
        <v>0</v>
      </c>
    </row>
    <row r="109" spans="1:14">
      <c r="A109">
        <v>110</v>
      </c>
      <c r="B109" t="s">
        <v>3976</v>
      </c>
      <c r="C109" t="s">
        <v>894</v>
      </c>
      <c r="D109" t="s">
        <v>3967</v>
      </c>
      <c r="E109" t="s">
        <v>1306</v>
      </c>
      <c r="F109" t="s">
        <v>1293</v>
      </c>
      <c r="G109" t="s">
        <v>899</v>
      </c>
      <c r="H109">
        <v>0</v>
      </c>
      <c r="K109">
        <v>4064</v>
      </c>
      <c r="L109" t="s">
        <v>7198</v>
      </c>
      <c r="M109" t="s">
        <v>7199</v>
      </c>
      <c r="N109">
        <v>0</v>
      </c>
    </row>
    <row r="110" spans="1:14">
      <c r="A110">
        <v>111</v>
      </c>
      <c r="B110" t="s">
        <v>3977</v>
      </c>
      <c r="C110" t="s">
        <v>904</v>
      </c>
      <c r="D110" t="s">
        <v>3967</v>
      </c>
      <c r="E110" t="s">
        <v>1306</v>
      </c>
      <c r="F110" t="s">
        <v>1293</v>
      </c>
      <c r="G110" t="s">
        <v>899</v>
      </c>
      <c r="H110">
        <v>0</v>
      </c>
      <c r="K110">
        <v>34</v>
      </c>
      <c r="L110" t="s">
        <v>7197</v>
      </c>
      <c r="M110" t="s">
        <v>7197</v>
      </c>
      <c r="N110">
        <v>0</v>
      </c>
    </row>
    <row r="111" spans="1:14">
      <c r="A111">
        <v>112</v>
      </c>
      <c r="B111" t="s">
        <v>3978</v>
      </c>
      <c r="C111" t="s">
        <v>894</v>
      </c>
      <c r="D111" t="s">
        <v>3967</v>
      </c>
      <c r="E111" t="s">
        <v>1306</v>
      </c>
      <c r="F111" t="s">
        <v>1293</v>
      </c>
      <c r="G111" t="s">
        <v>899</v>
      </c>
      <c r="H111">
        <v>0</v>
      </c>
      <c r="K111">
        <v>2129</v>
      </c>
      <c r="L111" t="s">
        <v>7197</v>
      </c>
      <c r="M111" t="s">
        <v>7197</v>
      </c>
      <c r="N111">
        <v>0</v>
      </c>
    </row>
    <row r="112" spans="1:14">
      <c r="A112">
        <v>113</v>
      </c>
      <c r="B112" t="s">
        <v>3979</v>
      </c>
      <c r="C112" t="s">
        <v>894</v>
      </c>
      <c r="D112" t="s">
        <v>3967</v>
      </c>
      <c r="E112" t="s">
        <v>1306</v>
      </c>
      <c r="F112" t="s">
        <v>1293</v>
      </c>
      <c r="G112" t="s">
        <v>899</v>
      </c>
      <c r="H112">
        <v>0</v>
      </c>
      <c r="K112">
        <v>16034</v>
      </c>
      <c r="L112" t="s">
        <v>7200</v>
      </c>
      <c r="M112" t="s">
        <v>7199</v>
      </c>
      <c r="N112">
        <v>0</v>
      </c>
    </row>
    <row r="113" spans="1:14">
      <c r="A113">
        <v>114</v>
      </c>
      <c r="B113" t="s">
        <v>3980</v>
      </c>
      <c r="C113" t="s">
        <v>934</v>
      </c>
      <c r="D113" t="s">
        <v>3967</v>
      </c>
      <c r="E113" t="s">
        <v>1306</v>
      </c>
      <c r="F113" t="s">
        <v>1293</v>
      </c>
      <c r="G113" t="s">
        <v>899</v>
      </c>
      <c r="H113">
        <v>0</v>
      </c>
      <c r="K113">
        <v>4678</v>
      </c>
      <c r="L113" t="s">
        <v>7197</v>
      </c>
      <c r="M113" t="s">
        <v>7197</v>
      </c>
      <c r="N113">
        <v>0</v>
      </c>
    </row>
    <row r="114" spans="1:14">
      <c r="A114">
        <v>115</v>
      </c>
      <c r="B114" t="s">
        <v>3980</v>
      </c>
      <c r="C114" t="s">
        <v>894</v>
      </c>
      <c r="D114" t="s">
        <v>3967</v>
      </c>
      <c r="E114" t="s">
        <v>1306</v>
      </c>
      <c r="F114" t="s">
        <v>1293</v>
      </c>
      <c r="G114" t="s">
        <v>899</v>
      </c>
      <c r="H114">
        <v>0</v>
      </c>
      <c r="K114">
        <v>4678</v>
      </c>
      <c r="L114" t="s">
        <v>7197</v>
      </c>
      <c r="M114" t="s">
        <v>7197</v>
      </c>
      <c r="N114">
        <v>0</v>
      </c>
    </row>
    <row r="115" spans="1:14">
      <c r="A115">
        <v>116</v>
      </c>
      <c r="B115" t="s">
        <v>3980</v>
      </c>
      <c r="C115" t="s">
        <v>904</v>
      </c>
      <c r="D115" t="s">
        <v>3967</v>
      </c>
      <c r="E115" t="s">
        <v>1306</v>
      </c>
      <c r="F115" t="s">
        <v>1293</v>
      </c>
      <c r="G115" t="s">
        <v>899</v>
      </c>
      <c r="H115">
        <v>0</v>
      </c>
      <c r="K115">
        <v>4678</v>
      </c>
      <c r="L115" t="s">
        <v>7197</v>
      </c>
      <c r="M115" t="s">
        <v>7197</v>
      </c>
      <c r="N115">
        <v>0</v>
      </c>
    </row>
    <row r="116" spans="1:14">
      <c r="A116">
        <v>117</v>
      </c>
      <c r="B116" t="s">
        <v>3981</v>
      </c>
      <c r="C116" t="s">
        <v>894</v>
      </c>
      <c r="D116" t="s">
        <v>3967</v>
      </c>
      <c r="E116" t="s">
        <v>1306</v>
      </c>
      <c r="F116" t="s">
        <v>1293</v>
      </c>
      <c r="G116" t="s">
        <v>899</v>
      </c>
      <c r="H116">
        <v>0</v>
      </c>
      <c r="K116">
        <v>35</v>
      </c>
      <c r="L116" t="s">
        <v>7197</v>
      </c>
      <c r="M116" t="s">
        <v>7197</v>
      </c>
      <c r="N116">
        <v>0</v>
      </c>
    </row>
    <row r="117" spans="1:14">
      <c r="A117">
        <v>118</v>
      </c>
      <c r="B117" t="s">
        <v>3982</v>
      </c>
      <c r="C117" t="s">
        <v>934</v>
      </c>
      <c r="D117" t="s">
        <v>3967</v>
      </c>
      <c r="E117" t="s">
        <v>1306</v>
      </c>
      <c r="F117" t="s">
        <v>1293</v>
      </c>
      <c r="G117" t="s">
        <v>899</v>
      </c>
      <c r="H117">
        <v>0</v>
      </c>
      <c r="K117">
        <v>36</v>
      </c>
      <c r="L117" t="s">
        <v>7197</v>
      </c>
      <c r="M117" t="s">
        <v>7197</v>
      </c>
      <c r="N117">
        <v>0</v>
      </c>
    </row>
    <row r="118" spans="1:14">
      <c r="A118">
        <v>119</v>
      </c>
      <c r="B118" t="s">
        <v>3983</v>
      </c>
      <c r="C118" t="s">
        <v>894</v>
      </c>
      <c r="D118" t="s">
        <v>3967</v>
      </c>
      <c r="E118" t="s">
        <v>1306</v>
      </c>
      <c r="F118" t="s">
        <v>1293</v>
      </c>
      <c r="G118" t="s">
        <v>899</v>
      </c>
      <c r="H118">
        <v>0</v>
      </c>
      <c r="K118">
        <v>7503</v>
      </c>
      <c r="L118" t="s">
        <v>7197</v>
      </c>
      <c r="M118" t="s">
        <v>7197</v>
      </c>
      <c r="N118">
        <v>0</v>
      </c>
    </row>
    <row r="119" spans="1:14">
      <c r="A119">
        <v>120</v>
      </c>
      <c r="B119" t="s">
        <v>3983</v>
      </c>
      <c r="C119" t="s">
        <v>934</v>
      </c>
      <c r="D119" t="s">
        <v>3967</v>
      </c>
      <c r="E119" t="s">
        <v>1306</v>
      </c>
      <c r="F119" t="s">
        <v>1293</v>
      </c>
      <c r="G119" t="s">
        <v>899</v>
      </c>
      <c r="H119">
        <v>0</v>
      </c>
      <c r="K119">
        <v>7503</v>
      </c>
      <c r="L119" t="s">
        <v>7197</v>
      </c>
      <c r="M119" t="s">
        <v>7197</v>
      </c>
      <c r="N119">
        <v>0</v>
      </c>
    </row>
    <row r="120" spans="1:14">
      <c r="A120">
        <v>121</v>
      </c>
      <c r="B120" t="s">
        <v>3984</v>
      </c>
      <c r="C120" t="s">
        <v>934</v>
      </c>
      <c r="D120" t="s">
        <v>3967</v>
      </c>
      <c r="E120" t="s">
        <v>1306</v>
      </c>
      <c r="F120" t="s">
        <v>1293</v>
      </c>
      <c r="G120" t="s">
        <v>899</v>
      </c>
      <c r="H120">
        <v>0</v>
      </c>
      <c r="K120">
        <v>13423</v>
      </c>
      <c r="L120" t="s">
        <v>7197</v>
      </c>
      <c r="M120" t="s">
        <v>7197</v>
      </c>
      <c r="N120">
        <v>0</v>
      </c>
    </row>
    <row r="121" spans="1:14">
      <c r="A121">
        <v>122</v>
      </c>
      <c r="B121" t="s">
        <v>3985</v>
      </c>
      <c r="C121" t="s">
        <v>934</v>
      </c>
      <c r="D121" t="s">
        <v>3967</v>
      </c>
      <c r="E121" t="s">
        <v>1306</v>
      </c>
      <c r="F121" t="s">
        <v>1293</v>
      </c>
      <c r="G121" t="s">
        <v>899</v>
      </c>
      <c r="H121">
        <v>0</v>
      </c>
      <c r="K121">
        <v>37</v>
      </c>
      <c r="L121" t="s">
        <v>7197</v>
      </c>
      <c r="M121" t="s">
        <v>7197</v>
      </c>
      <c r="N121">
        <v>0</v>
      </c>
    </row>
    <row r="122" spans="1:14">
      <c r="A122">
        <v>123</v>
      </c>
      <c r="B122" t="s">
        <v>3986</v>
      </c>
      <c r="C122" t="s">
        <v>934</v>
      </c>
      <c r="D122" t="s">
        <v>3967</v>
      </c>
      <c r="E122" t="s">
        <v>1306</v>
      </c>
      <c r="F122" t="s">
        <v>1293</v>
      </c>
      <c r="G122" t="s">
        <v>899</v>
      </c>
      <c r="H122">
        <v>0</v>
      </c>
      <c r="K122">
        <v>38</v>
      </c>
      <c r="L122" t="s">
        <v>7197</v>
      </c>
      <c r="M122" t="s">
        <v>7197</v>
      </c>
      <c r="N122">
        <v>0</v>
      </c>
    </row>
    <row r="123" spans="1:14">
      <c r="A123">
        <v>124</v>
      </c>
      <c r="B123" t="s">
        <v>3986</v>
      </c>
      <c r="C123" t="s">
        <v>894</v>
      </c>
      <c r="D123" t="s">
        <v>3967</v>
      </c>
      <c r="E123" t="s">
        <v>1306</v>
      </c>
      <c r="F123" t="s">
        <v>1293</v>
      </c>
      <c r="G123" t="s">
        <v>899</v>
      </c>
      <c r="H123">
        <v>0</v>
      </c>
      <c r="K123">
        <v>38</v>
      </c>
      <c r="L123" t="s">
        <v>7197</v>
      </c>
      <c r="M123" t="s">
        <v>7197</v>
      </c>
      <c r="N123">
        <v>0</v>
      </c>
    </row>
    <row r="124" spans="1:14">
      <c r="A124">
        <v>125</v>
      </c>
      <c r="B124" t="s">
        <v>3987</v>
      </c>
      <c r="C124" t="s">
        <v>904</v>
      </c>
      <c r="D124" t="s">
        <v>3967</v>
      </c>
      <c r="E124" t="s">
        <v>1306</v>
      </c>
      <c r="F124" t="s">
        <v>1293</v>
      </c>
      <c r="G124" t="s">
        <v>899</v>
      </c>
      <c r="H124">
        <v>0</v>
      </c>
      <c r="K124">
        <v>18841</v>
      </c>
      <c r="L124" t="s">
        <v>7200</v>
      </c>
      <c r="M124" t="s">
        <v>7199</v>
      </c>
      <c r="N124">
        <v>0</v>
      </c>
    </row>
    <row r="125" spans="1:14">
      <c r="A125">
        <v>126</v>
      </c>
      <c r="B125" t="s">
        <v>3047</v>
      </c>
      <c r="C125" t="s">
        <v>904</v>
      </c>
      <c r="D125" t="s">
        <v>3048</v>
      </c>
      <c r="E125" t="s">
        <v>913</v>
      </c>
      <c r="F125" t="s">
        <v>914</v>
      </c>
      <c r="G125" t="s">
        <v>938</v>
      </c>
      <c r="H125">
        <v>0</v>
      </c>
      <c r="K125">
        <v>16394</v>
      </c>
      <c r="L125" t="s">
        <v>7197</v>
      </c>
      <c r="M125" t="s">
        <v>7197</v>
      </c>
      <c r="N125">
        <v>0</v>
      </c>
    </row>
    <row r="126" spans="1:14">
      <c r="A126">
        <v>127</v>
      </c>
      <c r="B126" t="s">
        <v>3049</v>
      </c>
      <c r="C126" t="s">
        <v>934</v>
      </c>
      <c r="D126" t="s">
        <v>3048</v>
      </c>
      <c r="E126" t="s">
        <v>913</v>
      </c>
      <c r="F126" t="s">
        <v>914</v>
      </c>
      <c r="G126" t="s">
        <v>938</v>
      </c>
      <c r="H126">
        <v>0</v>
      </c>
      <c r="K126">
        <v>13778</v>
      </c>
      <c r="L126" t="s">
        <v>7198</v>
      </c>
      <c r="M126" t="s">
        <v>7199</v>
      </c>
      <c r="N126">
        <v>0</v>
      </c>
    </row>
    <row r="127" spans="1:14">
      <c r="A127">
        <v>128</v>
      </c>
      <c r="B127" t="s">
        <v>3050</v>
      </c>
      <c r="C127" t="s">
        <v>934</v>
      </c>
      <c r="D127" t="s">
        <v>3048</v>
      </c>
      <c r="E127" t="s">
        <v>913</v>
      </c>
      <c r="F127" t="s">
        <v>914</v>
      </c>
      <c r="G127" t="s">
        <v>938</v>
      </c>
      <c r="H127">
        <v>0</v>
      </c>
      <c r="K127">
        <v>11417</v>
      </c>
      <c r="L127" t="s">
        <v>7197</v>
      </c>
      <c r="M127" t="s">
        <v>7197</v>
      </c>
      <c r="N127">
        <v>0</v>
      </c>
    </row>
    <row r="128" spans="1:14">
      <c r="A128">
        <v>129</v>
      </c>
      <c r="B128" t="s">
        <v>3051</v>
      </c>
      <c r="C128" t="s">
        <v>894</v>
      </c>
      <c r="D128" t="s">
        <v>3048</v>
      </c>
      <c r="E128" t="s">
        <v>913</v>
      </c>
      <c r="F128" t="s">
        <v>914</v>
      </c>
      <c r="G128" t="s">
        <v>938</v>
      </c>
      <c r="H128">
        <v>0</v>
      </c>
      <c r="K128">
        <v>17202</v>
      </c>
      <c r="L128" t="s">
        <v>7197</v>
      </c>
      <c r="M128" t="s">
        <v>7197</v>
      </c>
      <c r="N128">
        <v>0</v>
      </c>
    </row>
    <row r="129" spans="1:14">
      <c r="A129">
        <v>130</v>
      </c>
      <c r="B129" t="s">
        <v>3051</v>
      </c>
      <c r="C129" t="s">
        <v>934</v>
      </c>
      <c r="D129" t="s">
        <v>3048</v>
      </c>
      <c r="E129" t="s">
        <v>913</v>
      </c>
      <c r="F129" t="s">
        <v>914</v>
      </c>
      <c r="G129" t="s">
        <v>938</v>
      </c>
      <c r="H129">
        <v>0</v>
      </c>
      <c r="K129">
        <v>17202</v>
      </c>
      <c r="L129" t="s">
        <v>7197</v>
      </c>
      <c r="M129" t="s">
        <v>7197</v>
      </c>
      <c r="N129">
        <v>0</v>
      </c>
    </row>
    <row r="130" spans="1:14">
      <c r="A130">
        <v>131</v>
      </c>
      <c r="B130" t="s">
        <v>3052</v>
      </c>
      <c r="C130" t="s">
        <v>904</v>
      </c>
      <c r="D130" t="s">
        <v>3048</v>
      </c>
      <c r="E130" t="s">
        <v>913</v>
      </c>
      <c r="F130" t="s">
        <v>914</v>
      </c>
      <c r="G130" t="s">
        <v>938</v>
      </c>
      <c r="H130">
        <v>0</v>
      </c>
      <c r="K130">
        <v>39</v>
      </c>
      <c r="L130" t="s">
        <v>7197</v>
      </c>
      <c r="M130" t="s">
        <v>7197</v>
      </c>
      <c r="N130">
        <v>0</v>
      </c>
    </row>
    <row r="131" spans="1:14">
      <c r="A131">
        <v>132</v>
      </c>
      <c r="B131" t="s">
        <v>3053</v>
      </c>
      <c r="C131" t="s">
        <v>904</v>
      </c>
      <c r="D131" t="s">
        <v>3048</v>
      </c>
      <c r="E131" t="s">
        <v>913</v>
      </c>
      <c r="F131" t="s">
        <v>914</v>
      </c>
      <c r="G131" t="s">
        <v>938</v>
      </c>
      <c r="H131">
        <v>0</v>
      </c>
      <c r="K131">
        <v>2131</v>
      </c>
      <c r="L131" t="s">
        <v>7197</v>
      </c>
      <c r="M131" t="s">
        <v>7197</v>
      </c>
      <c r="N131">
        <v>0</v>
      </c>
    </row>
    <row r="132" spans="1:14">
      <c r="A132">
        <v>133</v>
      </c>
      <c r="B132" t="s">
        <v>3053</v>
      </c>
      <c r="C132" t="s">
        <v>934</v>
      </c>
      <c r="D132" t="s">
        <v>3048</v>
      </c>
      <c r="E132" t="s">
        <v>913</v>
      </c>
      <c r="F132" t="s">
        <v>914</v>
      </c>
      <c r="G132" t="s">
        <v>938</v>
      </c>
      <c r="H132">
        <v>0</v>
      </c>
      <c r="K132">
        <v>2131</v>
      </c>
      <c r="L132" t="s">
        <v>7197</v>
      </c>
      <c r="M132" t="s">
        <v>7197</v>
      </c>
      <c r="N132">
        <v>0</v>
      </c>
    </row>
    <row r="133" spans="1:14">
      <c r="A133">
        <v>134</v>
      </c>
      <c r="B133" t="s">
        <v>3053</v>
      </c>
      <c r="C133" t="s">
        <v>894</v>
      </c>
      <c r="D133" t="s">
        <v>3048</v>
      </c>
      <c r="E133" t="s">
        <v>913</v>
      </c>
      <c r="F133" t="s">
        <v>914</v>
      </c>
      <c r="G133" t="s">
        <v>938</v>
      </c>
      <c r="H133">
        <v>0</v>
      </c>
      <c r="K133">
        <v>2131</v>
      </c>
      <c r="L133" t="s">
        <v>7197</v>
      </c>
      <c r="M133" t="s">
        <v>7197</v>
      </c>
      <c r="N133">
        <v>0</v>
      </c>
    </row>
    <row r="134" spans="1:14">
      <c r="A134">
        <v>135</v>
      </c>
      <c r="B134" t="s">
        <v>3054</v>
      </c>
      <c r="C134" t="s">
        <v>934</v>
      </c>
      <c r="D134" t="s">
        <v>3048</v>
      </c>
      <c r="E134" t="s">
        <v>913</v>
      </c>
      <c r="F134" t="s">
        <v>914</v>
      </c>
      <c r="G134" t="s">
        <v>938</v>
      </c>
      <c r="H134">
        <v>0</v>
      </c>
      <c r="K134">
        <v>11353</v>
      </c>
      <c r="L134" t="s">
        <v>7197</v>
      </c>
      <c r="M134" t="s">
        <v>7197</v>
      </c>
      <c r="N134">
        <v>0</v>
      </c>
    </row>
    <row r="135" spans="1:14">
      <c r="A135">
        <v>136</v>
      </c>
      <c r="B135" t="s">
        <v>3054</v>
      </c>
      <c r="C135" t="s">
        <v>894</v>
      </c>
      <c r="D135" t="s">
        <v>3048</v>
      </c>
      <c r="E135" t="s">
        <v>913</v>
      </c>
      <c r="F135" t="s">
        <v>914</v>
      </c>
      <c r="G135" t="s">
        <v>938</v>
      </c>
      <c r="H135">
        <v>0</v>
      </c>
      <c r="K135">
        <v>11353</v>
      </c>
      <c r="L135" t="s">
        <v>7197</v>
      </c>
      <c r="M135" t="s">
        <v>7197</v>
      </c>
      <c r="N135">
        <v>0</v>
      </c>
    </row>
    <row r="136" spans="1:14">
      <c r="A136">
        <v>137</v>
      </c>
      <c r="B136" t="s">
        <v>3055</v>
      </c>
      <c r="C136" t="s">
        <v>894</v>
      </c>
      <c r="D136" t="s">
        <v>3048</v>
      </c>
      <c r="E136" t="s">
        <v>913</v>
      </c>
      <c r="F136" t="s">
        <v>914</v>
      </c>
      <c r="G136" t="s">
        <v>938</v>
      </c>
      <c r="H136">
        <v>0</v>
      </c>
      <c r="K136">
        <v>19101</v>
      </c>
      <c r="L136" t="s">
        <v>7197</v>
      </c>
      <c r="M136" t="s">
        <v>7197</v>
      </c>
      <c r="N136">
        <v>0</v>
      </c>
    </row>
    <row r="137" spans="1:14">
      <c r="A137">
        <v>138</v>
      </c>
      <c r="B137" t="s">
        <v>3056</v>
      </c>
      <c r="C137" t="s">
        <v>904</v>
      </c>
      <c r="D137" t="s">
        <v>3048</v>
      </c>
      <c r="E137" t="s">
        <v>913</v>
      </c>
      <c r="F137" t="s">
        <v>914</v>
      </c>
      <c r="G137" t="s">
        <v>938</v>
      </c>
      <c r="H137">
        <v>0</v>
      </c>
      <c r="K137">
        <v>16253</v>
      </c>
      <c r="L137" t="s">
        <v>7197</v>
      </c>
      <c r="M137" t="s">
        <v>7197</v>
      </c>
      <c r="N137">
        <v>0</v>
      </c>
    </row>
    <row r="138" spans="1:14">
      <c r="A138">
        <v>139</v>
      </c>
      <c r="B138" t="s">
        <v>2859</v>
      </c>
      <c r="C138" t="s">
        <v>894</v>
      </c>
      <c r="D138" t="s">
        <v>2860</v>
      </c>
      <c r="E138" t="s">
        <v>2845</v>
      </c>
      <c r="F138" t="s">
        <v>952</v>
      </c>
      <c r="G138" t="s">
        <v>938</v>
      </c>
      <c r="H138">
        <v>0</v>
      </c>
      <c r="K138">
        <v>17211</v>
      </c>
      <c r="L138" t="s">
        <v>7197</v>
      </c>
      <c r="M138" t="s">
        <v>7197</v>
      </c>
      <c r="N138">
        <v>0</v>
      </c>
    </row>
    <row r="139" spans="1:14">
      <c r="A139">
        <v>140</v>
      </c>
      <c r="B139" t="s">
        <v>2861</v>
      </c>
      <c r="C139" t="s">
        <v>904</v>
      </c>
      <c r="D139" t="s">
        <v>2860</v>
      </c>
      <c r="E139" t="s">
        <v>2845</v>
      </c>
      <c r="F139" t="s">
        <v>952</v>
      </c>
      <c r="G139" t="s">
        <v>938</v>
      </c>
      <c r="H139">
        <v>0</v>
      </c>
      <c r="K139">
        <v>19952</v>
      </c>
      <c r="L139" t="s">
        <v>7198</v>
      </c>
      <c r="M139" t="s">
        <v>7199</v>
      </c>
      <c r="N139">
        <v>0</v>
      </c>
    </row>
    <row r="140" spans="1:14">
      <c r="A140">
        <v>141</v>
      </c>
      <c r="B140" t="s">
        <v>2862</v>
      </c>
      <c r="C140" t="s">
        <v>894</v>
      </c>
      <c r="D140" t="s">
        <v>2860</v>
      </c>
      <c r="E140" t="s">
        <v>2845</v>
      </c>
      <c r="F140" t="s">
        <v>952</v>
      </c>
      <c r="G140" t="s">
        <v>938</v>
      </c>
      <c r="H140">
        <v>0</v>
      </c>
      <c r="K140">
        <v>1964</v>
      </c>
      <c r="L140" t="s">
        <v>7197</v>
      </c>
      <c r="M140" t="s">
        <v>7197</v>
      </c>
      <c r="N140">
        <v>0</v>
      </c>
    </row>
    <row r="141" spans="1:14">
      <c r="A141">
        <v>142</v>
      </c>
      <c r="B141" t="s">
        <v>2863</v>
      </c>
      <c r="C141" t="s">
        <v>894</v>
      </c>
      <c r="D141" t="s">
        <v>2860</v>
      </c>
      <c r="E141" t="s">
        <v>2845</v>
      </c>
      <c r="F141" t="s">
        <v>952</v>
      </c>
      <c r="G141" t="s">
        <v>938</v>
      </c>
      <c r="H141">
        <v>0</v>
      </c>
      <c r="K141">
        <v>14972</v>
      </c>
      <c r="L141" t="s">
        <v>7197</v>
      </c>
      <c r="M141" t="s">
        <v>7197</v>
      </c>
      <c r="N141">
        <v>0</v>
      </c>
    </row>
    <row r="142" spans="1:14">
      <c r="A142">
        <v>143</v>
      </c>
      <c r="B142" t="s">
        <v>2863</v>
      </c>
      <c r="C142" t="s">
        <v>934</v>
      </c>
      <c r="D142" t="s">
        <v>2860</v>
      </c>
      <c r="E142" t="s">
        <v>2845</v>
      </c>
      <c r="F142" t="s">
        <v>952</v>
      </c>
      <c r="G142" t="s">
        <v>938</v>
      </c>
      <c r="H142">
        <v>0</v>
      </c>
      <c r="K142">
        <v>14972</v>
      </c>
      <c r="L142" t="s">
        <v>7197</v>
      </c>
      <c r="M142" t="s">
        <v>7197</v>
      </c>
      <c r="N142">
        <v>0</v>
      </c>
    </row>
    <row r="143" spans="1:14">
      <c r="A143">
        <v>144</v>
      </c>
      <c r="B143" t="s">
        <v>2864</v>
      </c>
      <c r="C143" t="s">
        <v>904</v>
      </c>
      <c r="D143" t="s">
        <v>2860</v>
      </c>
      <c r="E143" t="s">
        <v>2845</v>
      </c>
      <c r="F143" t="s">
        <v>952</v>
      </c>
      <c r="G143" t="s">
        <v>938</v>
      </c>
      <c r="H143">
        <v>0</v>
      </c>
      <c r="K143">
        <v>3137</v>
      </c>
      <c r="L143" t="s">
        <v>7197</v>
      </c>
      <c r="M143" t="s">
        <v>7197</v>
      </c>
      <c r="N143">
        <v>0</v>
      </c>
    </row>
    <row r="144" spans="1:14">
      <c r="A144">
        <v>145</v>
      </c>
      <c r="B144" t="s">
        <v>2865</v>
      </c>
      <c r="C144" t="s">
        <v>934</v>
      </c>
      <c r="D144" t="s">
        <v>2860</v>
      </c>
      <c r="E144" t="s">
        <v>2845</v>
      </c>
      <c r="F144" t="s">
        <v>952</v>
      </c>
      <c r="G144" t="s">
        <v>938</v>
      </c>
      <c r="H144">
        <v>0</v>
      </c>
      <c r="K144">
        <v>40</v>
      </c>
      <c r="L144" t="s">
        <v>7197</v>
      </c>
      <c r="M144" t="s">
        <v>7197</v>
      </c>
      <c r="N144">
        <v>0</v>
      </c>
    </row>
    <row r="145" spans="1:14">
      <c r="A145">
        <v>146</v>
      </c>
      <c r="B145" t="s">
        <v>2866</v>
      </c>
      <c r="C145" t="s">
        <v>934</v>
      </c>
      <c r="D145" t="s">
        <v>2860</v>
      </c>
      <c r="E145" t="s">
        <v>2845</v>
      </c>
      <c r="F145" t="s">
        <v>952</v>
      </c>
      <c r="G145" t="s">
        <v>938</v>
      </c>
      <c r="H145">
        <v>0</v>
      </c>
      <c r="K145">
        <v>14982</v>
      </c>
      <c r="L145" t="s">
        <v>7197</v>
      </c>
      <c r="M145" t="s">
        <v>7197</v>
      </c>
      <c r="N145">
        <v>0</v>
      </c>
    </row>
    <row r="146" spans="1:14">
      <c r="A146">
        <v>147</v>
      </c>
      <c r="B146" t="s">
        <v>2866</v>
      </c>
      <c r="C146" t="s">
        <v>904</v>
      </c>
      <c r="D146" t="s">
        <v>2860</v>
      </c>
      <c r="E146" t="s">
        <v>2845</v>
      </c>
      <c r="F146" t="s">
        <v>952</v>
      </c>
      <c r="G146" t="s">
        <v>938</v>
      </c>
      <c r="H146">
        <v>0</v>
      </c>
      <c r="K146">
        <v>14982</v>
      </c>
      <c r="L146" t="s">
        <v>7197</v>
      </c>
      <c r="M146" t="s">
        <v>7197</v>
      </c>
      <c r="N146">
        <v>0</v>
      </c>
    </row>
    <row r="147" spans="1:14">
      <c r="A147">
        <v>148</v>
      </c>
      <c r="B147" t="s">
        <v>2866</v>
      </c>
      <c r="C147" t="s">
        <v>894</v>
      </c>
      <c r="D147" t="s">
        <v>2860</v>
      </c>
      <c r="E147" t="s">
        <v>2845</v>
      </c>
      <c r="F147" t="s">
        <v>952</v>
      </c>
      <c r="G147" t="s">
        <v>938</v>
      </c>
      <c r="H147">
        <v>0</v>
      </c>
      <c r="K147">
        <v>14982</v>
      </c>
      <c r="L147" t="s">
        <v>7197</v>
      </c>
      <c r="M147" t="s">
        <v>7197</v>
      </c>
      <c r="N147">
        <v>0</v>
      </c>
    </row>
    <row r="148" spans="1:14">
      <c r="A148">
        <v>149</v>
      </c>
      <c r="B148" t="s">
        <v>2867</v>
      </c>
      <c r="C148" t="s">
        <v>894</v>
      </c>
      <c r="D148" t="s">
        <v>2868</v>
      </c>
      <c r="E148" t="s">
        <v>2845</v>
      </c>
      <c r="F148" t="s">
        <v>952</v>
      </c>
      <c r="G148" t="s">
        <v>938</v>
      </c>
      <c r="H148">
        <v>0</v>
      </c>
      <c r="K148">
        <v>7992</v>
      </c>
      <c r="L148" t="s">
        <v>7197</v>
      </c>
      <c r="M148" t="s">
        <v>7197</v>
      </c>
      <c r="N148">
        <v>0</v>
      </c>
    </row>
    <row r="149" spans="1:14">
      <c r="A149">
        <v>150</v>
      </c>
      <c r="B149" t="s">
        <v>3912</v>
      </c>
      <c r="C149" t="s">
        <v>904</v>
      </c>
      <c r="D149" t="s">
        <v>3913</v>
      </c>
      <c r="E149" t="s">
        <v>3914</v>
      </c>
      <c r="F149" t="s">
        <v>2084</v>
      </c>
      <c r="G149" t="s">
        <v>938</v>
      </c>
      <c r="H149">
        <v>0</v>
      </c>
      <c r="K149">
        <v>18038</v>
      </c>
      <c r="L149" t="s">
        <v>7197</v>
      </c>
      <c r="M149" t="s">
        <v>7197</v>
      </c>
      <c r="N149">
        <v>0</v>
      </c>
    </row>
    <row r="150" spans="1:14">
      <c r="A150">
        <v>151</v>
      </c>
      <c r="B150" t="s">
        <v>3915</v>
      </c>
      <c r="C150" t="s">
        <v>904</v>
      </c>
      <c r="D150" t="s">
        <v>3913</v>
      </c>
      <c r="E150" t="s">
        <v>3914</v>
      </c>
      <c r="F150" t="s">
        <v>2084</v>
      </c>
      <c r="G150" t="s">
        <v>938</v>
      </c>
      <c r="H150">
        <v>0</v>
      </c>
      <c r="K150">
        <v>18735</v>
      </c>
      <c r="L150" t="s">
        <v>7200</v>
      </c>
      <c r="M150" t="s">
        <v>7199</v>
      </c>
      <c r="N150">
        <v>0</v>
      </c>
    </row>
    <row r="151" spans="1:14">
      <c r="A151">
        <v>152</v>
      </c>
      <c r="B151" t="s">
        <v>6001</v>
      </c>
      <c r="C151" t="s">
        <v>894</v>
      </c>
      <c r="D151" t="s">
        <v>6002</v>
      </c>
      <c r="E151" t="s">
        <v>937</v>
      </c>
      <c r="F151" t="s">
        <v>903</v>
      </c>
      <c r="G151" t="s">
        <v>899</v>
      </c>
      <c r="H151">
        <v>0</v>
      </c>
      <c r="K151">
        <v>12101</v>
      </c>
      <c r="L151" t="s">
        <v>7197</v>
      </c>
      <c r="M151" t="s">
        <v>7197</v>
      </c>
      <c r="N151">
        <v>0</v>
      </c>
    </row>
    <row r="152" spans="1:14">
      <c r="A152">
        <v>153</v>
      </c>
      <c r="B152" t="s">
        <v>6003</v>
      </c>
      <c r="C152" t="s">
        <v>894</v>
      </c>
      <c r="D152" t="s">
        <v>6002</v>
      </c>
      <c r="E152" t="s">
        <v>937</v>
      </c>
      <c r="F152" t="s">
        <v>903</v>
      </c>
      <c r="G152" t="s">
        <v>899</v>
      </c>
      <c r="H152">
        <v>0</v>
      </c>
      <c r="K152">
        <v>2060</v>
      </c>
      <c r="L152" t="s">
        <v>7197</v>
      </c>
      <c r="M152" t="s">
        <v>7197</v>
      </c>
      <c r="N152">
        <v>0</v>
      </c>
    </row>
    <row r="153" spans="1:14">
      <c r="A153">
        <v>154</v>
      </c>
      <c r="B153" t="s">
        <v>6003</v>
      </c>
      <c r="C153" t="s">
        <v>934</v>
      </c>
      <c r="D153" t="s">
        <v>6002</v>
      </c>
      <c r="E153" t="s">
        <v>937</v>
      </c>
      <c r="F153" t="s">
        <v>903</v>
      </c>
      <c r="G153" t="s">
        <v>899</v>
      </c>
      <c r="H153">
        <v>0</v>
      </c>
      <c r="K153">
        <v>2060</v>
      </c>
      <c r="L153" t="s">
        <v>7197</v>
      </c>
      <c r="M153" t="s">
        <v>7197</v>
      </c>
      <c r="N153">
        <v>0</v>
      </c>
    </row>
    <row r="154" spans="1:14">
      <c r="A154">
        <v>155</v>
      </c>
      <c r="B154" t="s">
        <v>6003</v>
      </c>
      <c r="C154" t="s">
        <v>904</v>
      </c>
      <c r="D154" t="s">
        <v>6002</v>
      </c>
      <c r="E154" t="s">
        <v>937</v>
      </c>
      <c r="F154" t="s">
        <v>903</v>
      </c>
      <c r="G154" t="s">
        <v>899</v>
      </c>
      <c r="H154">
        <v>0</v>
      </c>
      <c r="K154">
        <v>2060</v>
      </c>
      <c r="L154" t="s">
        <v>7197</v>
      </c>
      <c r="M154" t="s">
        <v>7197</v>
      </c>
      <c r="N154">
        <v>0</v>
      </c>
    </row>
    <row r="155" spans="1:14">
      <c r="A155">
        <v>156</v>
      </c>
      <c r="B155" t="s">
        <v>6004</v>
      </c>
      <c r="C155" t="s">
        <v>894</v>
      </c>
      <c r="D155" t="s">
        <v>6002</v>
      </c>
      <c r="E155" t="s">
        <v>937</v>
      </c>
      <c r="F155" t="s">
        <v>903</v>
      </c>
      <c r="G155" t="s">
        <v>899</v>
      </c>
      <c r="H155">
        <v>0</v>
      </c>
      <c r="K155">
        <v>14100</v>
      </c>
      <c r="L155" t="s">
        <v>7197</v>
      </c>
      <c r="M155" t="s">
        <v>7197</v>
      </c>
      <c r="N155">
        <v>0</v>
      </c>
    </row>
    <row r="156" spans="1:14">
      <c r="A156">
        <v>157</v>
      </c>
      <c r="B156" t="s">
        <v>6005</v>
      </c>
      <c r="C156" t="s">
        <v>894</v>
      </c>
      <c r="D156" t="s">
        <v>6002</v>
      </c>
      <c r="E156" t="s">
        <v>937</v>
      </c>
      <c r="F156" t="s">
        <v>903</v>
      </c>
      <c r="G156" t="s">
        <v>899</v>
      </c>
      <c r="H156">
        <v>0</v>
      </c>
      <c r="K156">
        <v>41</v>
      </c>
      <c r="L156" t="s">
        <v>7197</v>
      </c>
      <c r="M156" t="s">
        <v>7197</v>
      </c>
      <c r="N156">
        <v>0</v>
      </c>
    </row>
    <row r="157" spans="1:14">
      <c r="A157">
        <v>158</v>
      </c>
      <c r="B157" t="s">
        <v>6006</v>
      </c>
      <c r="C157" t="s">
        <v>894</v>
      </c>
      <c r="D157" t="s">
        <v>6002</v>
      </c>
      <c r="E157" t="s">
        <v>937</v>
      </c>
      <c r="F157" t="s">
        <v>903</v>
      </c>
      <c r="G157" t="s">
        <v>899</v>
      </c>
      <c r="H157">
        <v>0</v>
      </c>
      <c r="K157">
        <v>42</v>
      </c>
      <c r="L157" t="s">
        <v>7197</v>
      </c>
      <c r="M157" t="s">
        <v>7197</v>
      </c>
      <c r="N157">
        <v>0</v>
      </c>
    </row>
    <row r="158" spans="1:14">
      <c r="A158">
        <v>159</v>
      </c>
      <c r="B158" t="s">
        <v>4181</v>
      </c>
      <c r="C158" t="s">
        <v>894</v>
      </c>
      <c r="D158" t="s">
        <v>4182</v>
      </c>
      <c r="E158" t="s">
        <v>4183</v>
      </c>
      <c r="F158" t="s">
        <v>942</v>
      </c>
      <c r="G158" t="s">
        <v>938</v>
      </c>
      <c r="H158">
        <v>0</v>
      </c>
      <c r="K158">
        <v>43</v>
      </c>
      <c r="L158" t="s">
        <v>7197</v>
      </c>
      <c r="M158" t="s">
        <v>7197</v>
      </c>
      <c r="N158">
        <v>0</v>
      </c>
    </row>
    <row r="159" spans="1:14">
      <c r="A159">
        <v>160</v>
      </c>
      <c r="B159" t="s">
        <v>4184</v>
      </c>
      <c r="C159" t="s">
        <v>894</v>
      </c>
      <c r="D159" t="s">
        <v>4182</v>
      </c>
      <c r="E159" t="s">
        <v>4183</v>
      </c>
      <c r="F159" t="s">
        <v>942</v>
      </c>
      <c r="G159" t="s">
        <v>938</v>
      </c>
      <c r="H159">
        <v>0</v>
      </c>
      <c r="K159">
        <v>44</v>
      </c>
      <c r="L159" t="s">
        <v>7197</v>
      </c>
      <c r="M159" t="s">
        <v>7197</v>
      </c>
      <c r="N159">
        <v>0</v>
      </c>
    </row>
    <row r="160" spans="1:14">
      <c r="A160">
        <v>161</v>
      </c>
      <c r="B160" t="s">
        <v>6576</v>
      </c>
      <c r="C160" t="s">
        <v>904</v>
      </c>
      <c r="D160" t="s">
        <v>6577</v>
      </c>
      <c r="E160" t="s">
        <v>1371</v>
      </c>
      <c r="F160" t="s">
        <v>948</v>
      </c>
      <c r="G160" t="s">
        <v>899</v>
      </c>
      <c r="H160">
        <v>0</v>
      </c>
      <c r="K160">
        <v>16338</v>
      </c>
      <c r="L160" t="s">
        <v>7197</v>
      </c>
      <c r="M160" t="s">
        <v>7197</v>
      </c>
      <c r="N160">
        <v>0</v>
      </c>
    </row>
    <row r="161" spans="1:14">
      <c r="A161">
        <v>162</v>
      </c>
      <c r="B161" t="s">
        <v>6578</v>
      </c>
      <c r="C161" t="s">
        <v>904</v>
      </c>
      <c r="D161" t="s">
        <v>6577</v>
      </c>
      <c r="E161" t="s">
        <v>1371</v>
      </c>
      <c r="F161" t="s">
        <v>948</v>
      </c>
      <c r="G161" t="s">
        <v>899</v>
      </c>
      <c r="H161">
        <v>0</v>
      </c>
      <c r="K161">
        <v>14423</v>
      </c>
      <c r="L161" t="s">
        <v>7197</v>
      </c>
      <c r="M161" t="s">
        <v>7197</v>
      </c>
      <c r="N161">
        <v>0</v>
      </c>
    </row>
    <row r="162" spans="1:14">
      <c r="A162">
        <v>163</v>
      </c>
      <c r="B162" t="s">
        <v>6579</v>
      </c>
      <c r="C162" t="s">
        <v>894</v>
      </c>
      <c r="D162" t="s">
        <v>6577</v>
      </c>
      <c r="E162" t="s">
        <v>1371</v>
      </c>
      <c r="F162" t="s">
        <v>948</v>
      </c>
      <c r="G162" t="s">
        <v>899</v>
      </c>
      <c r="H162">
        <v>0</v>
      </c>
      <c r="K162">
        <v>9561</v>
      </c>
      <c r="L162" t="s">
        <v>7197</v>
      </c>
      <c r="M162" t="s">
        <v>7197</v>
      </c>
      <c r="N162">
        <v>0</v>
      </c>
    </row>
    <row r="163" spans="1:14">
      <c r="A163">
        <v>164</v>
      </c>
      <c r="B163" t="s">
        <v>6580</v>
      </c>
      <c r="C163" t="s">
        <v>894</v>
      </c>
      <c r="D163" t="s">
        <v>6577</v>
      </c>
      <c r="E163" t="s">
        <v>1371</v>
      </c>
      <c r="F163" t="s">
        <v>948</v>
      </c>
      <c r="G163" t="s">
        <v>899</v>
      </c>
      <c r="H163">
        <v>0</v>
      </c>
      <c r="K163">
        <v>14991</v>
      </c>
      <c r="L163" t="s">
        <v>7197</v>
      </c>
      <c r="M163" t="s">
        <v>7197</v>
      </c>
      <c r="N163">
        <v>0</v>
      </c>
    </row>
    <row r="164" spans="1:14">
      <c r="A164">
        <v>165</v>
      </c>
      <c r="B164" t="s">
        <v>6580</v>
      </c>
      <c r="C164" t="s">
        <v>934</v>
      </c>
      <c r="D164" t="s">
        <v>6577</v>
      </c>
      <c r="E164" t="s">
        <v>1371</v>
      </c>
      <c r="F164" t="s">
        <v>948</v>
      </c>
      <c r="G164" t="s">
        <v>899</v>
      </c>
      <c r="H164">
        <v>0</v>
      </c>
      <c r="K164">
        <v>14991</v>
      </c>
      <c r="L164" t="s">
        <v>7197</v>
      </c>
      <c r="M164" t="s">
        <v>7197</v>
      </c>
      <c r="N164">
        <v>0</v>
      </c>
    </row>
    <row r="165" spans="1:14">
      <c r="A165">
        <v>166</v>
      </c>
      <c r="B165" t="s">
        <v>6581</v>
      </c>
      <c r="C165" t="s">
        <v>894</v>
      </c>
      <c r="D165" t="s">
        <v>6577</v>
      </c>
      <c r="E165" t="s">
        <v>1371</v>
      </c>
      <c r="F165" t="s">
        <v>948</v>
      </c>
      <c r="G165" t="s">
        <v>899</v>
      </c>
      <c r="H165">
        <v>0</v>
      </c>
      <c r="K165">
        <v>45</v>
      </c>
      <c r="L165" t="s">
        <v>7197</v>
      </c>
      <c r="M165" t="s">
        <v>7197</v>
      </c>
      <c r="N165">
        <v>0</v>
      </c>
    </row>
    <row r="166" spans="1:14">
      <c r="A166">
        <v>167</v>
      </c>
      <c r="B166" t="s">
        <v>6582</v>
      </c>
      <c r="C166" t="s">
        <v>894</v>
      </c>
      <c r="D166" t="s">
        <v>6577</v>
      </c>
      <c r="E166" t="s">
        <v>1371</v>
      </c>
      <c r="F166" t="s">
        <v>948</v>
      </c>
      <c r="G166" t="s">
        <v>899</v>
      </c>
      <c r="H166">
        <v>0</v>
      </c>
      <c r="K166">
        <v>46</v>
      </c>
      <c r="L166" t="s">
        <v>7197</v>
      </c>
      <c r="M166" t="s">
        <v>7197</v>
      </c>
      <c r="N166">
        <v>0</v>
      </c>
    </row>
    <row r="167" spans="1:14">
      <c r="A167">
        <v>168</v>
      </c>
      <c r="B167" t="s">
        <v>6582</v>
      </c>
      <c r="C167" t="s">
        <v>934</v>
      </c>
      <c r="D167" t="s">
        <v>6577</v>
      </c>
      <c r="E167" t="s">
        <v>1371</v>
      </c>
      <c r="F167" t="s">
        <v>948</v>
      </c>
      <c r="G167" t="s">
        <v>899</v>
      </c>
      <c r="H167">
        <v>0</v>
      </c>
      <c r="K167">
        <v>46</v>
      </c>
      <c r="L167" t="s">
        <v>7197</v>
      </c>
      <c r="M167" t="s">
        <v>7197</v>
      </c>
      <c r="N167">
        <v>0</v>
      </c>
    </row>
    <row r="168" spans="1:14">
      <c r="A168">
        <v>169</v>
      </c>
      <c r="B168" t="s">
        <v>6583</v>
      </c>
      <c r="C168" t="s">
        <v>934</v>
      </c>
      <c r="D168" t="s">
        <v>6577</v>
      </c>
      <c r="E168" t="s">
        <v>1371</v>
      </c>
      <c r="F168" t="s">
        <v>948</v>
      </c>
      <c r="G168" t="s">
        <v>899</v>
      </c>
      <c r="H168">
        <v>0</v>
      </c>
      <c r="K168">
        <v>47</v>
      </c>
      <c r="L168" t="s">
        <v>7197</v>
      </c>
      <c r="M168" t="s">
        <v>7197</v>
      </c>
      <c r="N168">
        <v>0</v>
      </c>
    </row>
    <row r="169" spans="1:14">
      <c r="A169">
        <v>170</v>
      </c>
      <c r="B169" t="s">
        <v>6583</v>
      </c>
      <c r="C169" t="s">
        <v>894</v>
      </c>
      <c r="D169" t="s">
        <v>6577</v>
      </c>
      <c r="E169" t="s">
        <v>1371</v>
      </c>
      <c r="F169" t="s">
        <v>948</v>
      </c>
      <c r="G169" t="s">
        <v>899</v>
      </c>
      <c r="H169">
        <v>0</v>
      </c>
      <c r="K169">
        <v>47</v>
      </c>
      <c r="L169" t="s">
        <v>7197</v>
      </c>
      <c r="M169" t="s">
        <v>7197</v>
      </c>
      <c r="N169">
        <v>0</v>
      </c>
    </row>
    <row r="170" spans="1:14">
      <c r="A170">
        <v>171</v>
      </c>
      <c r="B170" t="s">
        <v>6584</v>
      </c>
      <c r="C170" t="s">
        <v>894</v>
      </c>
      <c r="D170" t="s">
        <v>6577</v>
      </c>
      <c r="E170" t="s">
        <v>1371</v>
      </c>
      <c r="F170" t="s">
        <v>948</v>
      </c>
      <c r="G170" t="s">
        <v>899</v>
      </c>
      <c r="H170">
        <v>0</v>
      </c>
      <c r="K170">
        <v>48</v>
      </c>
      <c r="L170" t="s">
        <v>7197</v>
      </c>
      <c r="M170" t="s">
        <v>7197</v>
      </c>
      <c r="N170">
        <v>0</v>
      </c>
    </row>
    <row r="171" spans="1:14">
      <c r="A171">
        <v>172</v>
      </c>
      <c r="B171" t="s">
        <v>6585</v>
      </c>
      <c r="C171" t="s">
        <v>934</v>
      </c>
      <c r="D171" t="s">
        <v>6577</v>
      </c>
      <c r="E171" t="s">
        <v>1371</v>
      </c>
      <c r="F171" t="s">
        <v>948</v>
      </c>
      <c r="G171" t="s">
        <v>899</v>
      </c>
      <c r="H171">
        <v>0</v>
      </c>
      <c r="K171">
        <v>49</v>
      </c>
      <c r="L171" t="s">
        <v>7197</v>
      </c>
      <c r="M171" t="s">
        <v>7197</v>
      </c>
      <c r="N171">
        <v>0</v>
      </c>
    </row>
    <row r="172" spans="1:14">
      <c r="A172">
        <v>173</v>
      </c>
      <c r="B172" t="s">
        <v>6586</v>
      </c>
      <c r="C172" t="s">
        <v>894</v>
      </c>
      <c r="D172" t="s">
        <v>6577</v>
      </c>
      <c r="E172" t="s">
        <v>1371</v>
      </c>
      <c r="F172" t="s">
        <v>948</v>
      </c>
      <c r="G172" t="s">
        <v>899</v>
      </c>
      <c r="H172">
        <v>0</v>
      </c>
      <c r="K172">
        <v>50</v>
      </c>
      <c r="L172" t="s">
        <v>7197</v>
      </c>
      <c r="M172" t="s">
        <v>7197</v>
      </c>
      <c r="N172">
        <v>0</v>
      </c>
    </row>
    <row r="173" spans="1:14">
      <c r="A173">
        <v>174</v>
      </c>
      <c r="B173" t="s">
        <v>6586</v>
      </c>
      <c r="C173" t="s">
        <v>934</v>
      </c>
      <c r="D173" t="s">
        <v>6577</v>
      </c>
      <c r="E173" t="s">
        <v>1371</v>
      </c>
      <c r="F173" t="s">
        <v>948</v>
      </c>
      <c r="G173" t="s">
        <v>899</v>
      </c>
      <c r="H173">
        <v>0</v>
      </c>
      <c r="K173">
        <v>50</v>
      </c>
      <c r="L173" t="s">
        <v>7197</v>
      </c>
      <c r="M173" t="s">
        <v>7197</v>
      </c>
      <c r="N173">
        <v>0</v>
      </c>
    </row>
    <row r="174" spans="1:14">
      <c r="A174">
        <v>175</v>
      </c>
      <c r="B174" t="s">
        <v>6587</v>
      </c>
      <c r="C174" t="s">
        <v>904</v>
      </c>
      <c r="D174" t="s">
        <v>6577</v>
      </c>
      <c r="E174" t="s">
        <v>1371</v>
      </c>
      <c r="F174" t="s">
        <v>948</v>
      </c>
      <c r="G174" t="s">
        <v>899</v>
      </c>
      <c r="H174">
        <v>0</v>
      </c>
      <c r="K174">
        <v>12521</v>
      </c>
      <c r="L174" t="s">
        <v>7197</v>
      </c>
      <c r="M174" t="s">
        <v>7197</v>
      </c>
      <c r="N174">
        <v>0</v>
      </c>
    </row>
    <row r="175" spans="1:14">
      <c r="A175">
        <v>176</v>
      </c>
      <c r="B175" t="s">
        <v>6587</v>
      </c>
      <c r="C175" t="s">
        <v>894</v>
      </c>
      <c r="D175" t="s">
        <v>6577</v>
      </c>
      <c r="E175" t="s">
        <v>1371</v>
      </c>
      <c r="F175" t="s">
        <v>948</v>
      </c>
      <c r="G175" t="s">
        <v>899</v>
      </c>
      <c r="H175">
        <v>0</v>
      </c>
      <c r="K175">
        <v>12521</v>
      </c>
      <c r="L175" t="s">
        <v>7197</v>
      </c>
      <c r="M175" t="s">
        <v>7197</v>
      </c>
      <c r="N175">
        <v>0</v>
      </c>
    </row>
    <row r="176" spans="1:14">
      <c r="A176">
        <v>177</v>
      </c>
      <c r="B176" t="s">
        <v>6588</v>
      </c>
      <c r="C176" t="s">
        <v>894</v>
      </c>
      <c r="D176" t="s">
        <v>6577</v>
      </c>
      <c r="E176" t="s">
        <v>1371</v>
      </c>
      <c r="F176" t="s">
        <v>948</v>
      </c>
      <c r="G176" t="s">
        <v>899</v>
      </c>
      <c r="H176">
        <v>0</v>
      </c>
      <c r="K176">
        <v>4387</v>
      </c>
      <c r="L176" t="s">
        <v>7197</v>
      </c>
      <c r="M176" t="s">
        <v>7197</v>
      </c>
      <c r="N176">
        <v>0</v>
      </c>
    </row>
    <row r="177" spans="1:14">
      <c r="A177">
        <v>178</v>
      </c>
      <c r="B177" t="s">
        <v>6589</v>
      </c>
      <c r="C177" t="s">
        <v>934</v>
      </c>
      <c r="D177" t="s">
        <v>6577</v>
      </c>
      <c r="E177" t="s">
        <v>1371</v>
      </c>
      <c r="F177" t="s">
        <v>948</v>
      </c>
      <c r="G177" t="s">
        <v>899</v>
      </c>
      <c r="H177">
        <v>0</v>
      </c>
      <c r="K177">
        <v>51</v>
      </c>
      <c r="L177" t="s">
        <v>7197</v>
      </c>
      <c r="M177" t="s">
        <v>7197</v>
      </c>
      <c r="N177">
        <v>0</v>
      </c>
    </row>
    <row r="178" spans="1:14">
      <c r="A178">
        <v>179</v>
      </c>
      <c r="B178" t="s">
        <v>6589</v>
      </c>
      <c r="C178" t="s">
        <v>894</v>
      </c>
      <c r="D178" t="s">
        <v>6577</v>
      </c>
      <c r="E178" t="s">
        <v>1371</v>
      </c>
      <c r="F178" t="s">
        <v>948</v>
      </c>
      <c r="G178" t="s">
        <v>899</v>
      </c>
      <c r="H178">
        <v>0</v>
      </c>
      <c r="K178">
        <v>51</v>
      </c>
      <c r="L178" t="s">
        <v>7197</v>
      </c>
      <c r="M178" t="s">
        <v>7197</v>
      </c>
      <c r="N178">
        <v>0</v>
      </c>
    </row>
    <row r="179" spans="1:14">
      <c r="A179">
        <v>180</v>
      </c>
      <c r="B179" t="s">
        <v>6590</v>
      </c>
      <c r="C179" t="s">
        <v>894</v>
      </c>
      <c r="D179" t="s">
        <v>6577</v>
      </c>
      <c r="E179" t="s">
        <v>1371</v>
      </c>
      <c r="F179" t="s">
        <v>948</v>
      </c>
      <c r="G179" t="s">
        <v>899</v>
      </c>
      <c r="H179">
        <v>0</v>
      </c>
      <c r="K179">
        <v>8024</v>
      </c>
      <c r="L179" t="s">
        <v>7197</v>
      </c>
      <c r="M179" t="s">
        <v>7197</v>
      </c>
      <c r="N179">
        <v>0</v>
      </c>
    </row>
    <row r="180" spans="1:14">
      <c r="A180">
        <v>181</v>
      </c>
      <c r="B180" t="s">
        <v>2081</v>
      </c>
      <c r="C180" t="s">
        <v>904</v>
      </c>
      <c r="D180" t="s">
        <v>2082</v>
      </c>
      <c r="E180" t="s">
        <v>2083</v>
      </c>
      <c r="F180" t="s">
        <v>2084</v>
      </c>
      <c r="G180" t="s">
        <v>938</v>
      </c>
      <c r="H180">
        <v>0</v>
      </c>
      <c r="K180">
        <v>5295</v>
      </c>
      <c r="L180" t="s">
        <v>7197</v>
      </c>
      <c r="M180" t="s">
        <v>7197</v>
      </c>
      <c r="N180">
        <v>0</v>
      </c>
    </row>
    <row r="181" spans="1:14">
      <c r="A181">
        <v>182</v>
      </c>
      <c r="B181" t="s">
        <v>2085</v>
      </c>
      <c r="C181" t="s">
        <v>904</v>
      </c>
      <c r="D181" t="s">
        <v>2082</v>
      </c>
      <c r="E181" t="s">
        <v>2083</v>
      </c>
      <c r="F181" t="s">
        <v>2084</v>
      </c>
      <c r="G181" t="s">
        <v>938</v>
      </c>
      <c r="H181">
        <v>0</v>
      </c>
      <c r="K181">
        <v>18842</v>
      </c>
      <c r="L181" t="s">
        <v>7197</v>
      </c>
      <c r="M181" t="s">
        <v>7197</v>
      </c>
      <c r="N181">
        <v>0</v>
      </c>
    </row>
    <row r="182" spans="1:14">
      <c r="A182">
        <v>183</v>
      </c>
      <c r="B182" t="s">
        <v>7045</v>
      </c>
      <c r="C182" t="s">
        <v>894</v>
      </c>
      <c r="D182" t="s">
        <v>7046</v>
      </c>
      <c r="E182" t="s">
        <v>7047</v>
      </c>
      <c r="F182" t="s">
        <v>933</v>
      </c>
      <c r="G182" t="s">
        <v>899</v>
      </c>
      <c r="H182">
        <v>0</v>
      </c>
      <c r="K182">
        <v>52</v>
      </c>
      <c r="L182" t="s">
        <v>7197</v>
      </c>
      <c r="M182" t="s">
        <v>7197</v>
      </c>
      <c r="N182">
        <v>0</v>
      </c>
    </row>
    <row r="183" spans="1:14">
      <c r="A183">
        <v>184</v>
      </c>
      <c r="B183" t="s">
        <v>7045</v>
      </c>
      <c r="C183" t="s">
        <v>934</v>
      </c>
      <c r="D183" t="s">
        <v>7046</v>
      </c>
      <c r="E183" t="s">
        <v>7047</v>
      </c>
      <c r="F183" t="s">
        <v>933</v>
      </c>
      <c r="G183" t="s">
        <v>899</v>
      </c>
      <c r="H183">
        <v>0</v>
      </c>
      <c r="K183">
        <v>52</v>
      </c>
      <c r="L183" t="s">
        <v>7197</v>
      </c>
      <c r="M183" t="s">
        <v>7197</v>
      </c>
      <c r="N183">
        <v>0</v>
      </c>
    </row>
    <row r="184" spans="1:14">
      <c r="A184">
        <v>185</v>
      </c>
      <c r="B184" t="s">
        <v>6007</v>
      </c>
      <c r="C184" t="s">
        <v>894</v>
      </c>
      <c r="D184" t="s">
        <v>6008</v>
      </c>
      <c r="E184" t="s">
        <v>937</v>
      </c>
      <c r="F184" t="s">
        <v>903</v>
      </c>
      <c r="G184" t="s">
        <v>899</v>
      </c>
      <c r="H184">
        <v>0</v>
      </c>
      <c r="K184">
        <v>7520</v>
      </c>
      <c r="L184" t="s">
        <v>7197</v>
      </c>
      <c r="M184" t="s">
        <v>7197</v>
      </c>
      <c r="N184">
        <v>0</v>
      </c>
    </row>
    <row r="185" spans="1:14">
      <c r="A185">
        <v>186</v>
      </c>
      <c r="B185" t="s">
        <v>6007</v>
      </c>
      <c r="C185" t="s">
        <v>934</v>
      </c>
      <c r="D185" t="s">
        <v>6008</v>
      </c>
      <c r="E185" t="s">
        <v>937</v>
      </c>
      <c r="F185" t="s">
        <v>903</v>
      </c>
      <c r="G185" t="s">
        <v>899</v>
      </c>
      <c r="H185">
        <v>0</v>
      </c>
      <c r="K185">
        <v>7520</v>
      </c>
      <c r="L185" t="s">
        <v>7197</v>
      </c>
      <c r="M185" t="s">
        <v>7197</v>
      </c>
      <c r="N185">
        <v>0</v>
      </c>
    </row>
    <row r="186" spans="1:14">
      <c r="A186">
        <v>187</v>
      </c>
      <c r="B186" t="s">
        <v>6009</v>
      </c>
      <c r="C186" t="s">
        <v>904</v>
      </c>
      <c r="D186" t="s">
        <v>6008</v>
      </c>
      <c r="E186" t="s">
        <v>937</v>
      </c>
      <c r="F186" t="s">
        <v>903</v>
      </c>
      <c r="G186" t="s">
        <v>899</v>
      </c>
      <c r="H186">
        <v>0</v>
      </c>
      <c r="K186">
        <v>18681</v>
      </c>
      <c r="L186" t="s">
        <v>7197</v>
      </c>
      <c r="M186" t="s">
        <v>7197</v>
      </c>
      <c r="N186">
        <v>0</v>
      </c>
    </row>
    <row r="187" spans="1:14">
      <c r="A187">
        <v>188</v>
      </c>
      <c r="B187" t="s">
        <v>2655</v>
      </c>
      <c r="C187" t="s">
        <v>904</v>
      </c>
      <c r="D187" t="s">
        <v>2656</v>
      </c>
      <c r="E187" t="s">
        <v>2657</v>
      </c>
      <c r="F187" t="s">
        <v>2658</v>
      </c>
      <c r="G187" t="s">
        <v>938</v>
      </c>
      <c r="H187">
        <v>0</v>
      </c>
      <c r="K187">
        <v>53</v>
      </c>
      <c r="L187" t="s">
        <v>7197</v>
      </c>
      <c r="M187" t="s">
        <v>7197</v>
      </c>
      <c r="N187">
        <v>0</v>
      </c>
    </row>
    <row r="188" spans="1:14">
      <c r="A188">
        <v>189</v>
      </c>
      <c r="B188" t="s">
        <v>2659</v>
      </c>
      <c r="C188" t="s">
        <v>934</v>
      </c>
      <c r="D188" t="s">
        <v>2656</v>
      </c>
      <c r="E188" t="s">
        <v>2657</v>
      </c>
      <c r="F188" t="s">
        <v>2658</v>
      </c>
      <c r="G188" t="s">
        <v>938</v>
      </c>
      <c r="H188">
        <v>0</v>
      </c>
      <c r="K188">
        <v>54</v>
      </c>
      <c r="L188" t="s">
        <v>7197</v>
      </c>
      <c r="M188" t="s">
        <v>7197</v>
      </c>
      <c r="N188">
        <v>0</v>
      </c>
    </row>
    <row r="189" spans="1:14">
      <c r="A189">
        <v>190</v>
      </c>
      <c r="B189" t="s">
        <v>2660</v>
      </c>
      <c r="C189" t="s">
        <v>934</v>
      </c>
      <c r="D189" t="s">
        <v>2656</v>
      </c>
      <c r="E189" t="s">
        <v>2657</v>
      </c>
      <c r="F189" t="s">
        <v>2658</v>
      </c>
      <c r="G189" t="s">
        <v>938</v>
      </c>
      <c r="H189">
        <v>0</v>
      </c>
      <c r="K189">
        <v>55</v>
      </c>
      <c r="L189" t="s">
        <v>7197</v>
      </c>
      <c r="M189" t="s">
        <v>7197</v>
      </c>
      <c r="N189">
        <v>0</v>
      </c>
    </row>
    <row r="190" spans="1:14">
      <c r="A190">
        <v>191</v>
      </c>
      <c r="B190" t="s">
        <v>2660</v>
      </c>
      <c r="C190" t="s">
        <v>894</v>
      </c>
      <c r="D190" t="s">
        <v>2656</v>
      </c>
      <c r="E190" t="s">
        <v>2657</v>
      </c>
      <c r="F190" t="s">
        <v>2658</v>
      </c>
      <c r="G190" t="s">
        <v>938</v>
      </c>
      <c r="H190">
        <v>0</v>
      </c>
      <c r="K190">
        <v>55</v>
      </c>
      <c r="L190" t="s">
        <v>7197</v>
      </c>
      <c r="M190" t="s">
        <v>7197</v>
      </c>
      <c r="N190">
        <v>0</v>
      </c>
    </row>
    <row r="191" spans="1:14">
      <c r="A191">
        <v>192</v>
      </c>
      <c r="B191" t="s">
        <v>5626</v>
      </c>
      <c r="C191" t="s">
        <v>904</v>
      </c>
      <c r="D191" t="s">
        <v>5627</v>
      </c>
      <c r="E191" t="s">
        <v>5628</v>
      </c>
      <c r="F191" t="s">
        <v>5629</v>
      </c>
      <c r="G191" t="s">
        <v>938</v>
      </c>
      <c r="H191">
        <v>0</v>
      </c>
      <c r="K191">
        <v>14402</v>
      </c>
      <c r="L191" t="s">
        <v>7197</v>
      </c>
      <c r="M191" t="s">
        <v>7197</v>
      </c>
      <c r="N191">
        <v>0</v>
      </c>
    </row>
    <row r="192" spans="1:14">
      <c r="A192">
        <v>193</v>
      </c>
      <c r="B192" t="s">
        <v>6010</v>
      </c>
      <c r="C192" t="s">
        <v>894</v>
      </c>
      <c r="D192" t="s">
        <v>6011</v>
      </c>
      <c r="E192" t="s">
        <v>937</v>
      </c>
      <c r="F192" t="s">
        <v>903</v>
      </c>
      <c r="G192" t="s">
        <v>899</v>
      </c>
      <c r="H192">
        <v>0</v>
      </c>
      <c r="K192">
        <v>13401</v>
      </c>
      <c r="L192" t="s">
        <v>7197</v>
      </c>
      <c r="M192" t="s">
        <v>7197</v>
      </c>
      <c r="N192">
        <v>0</v>
      </c>
    </row>
    <row r="193" spans="1:14">
      <c r="A193">
        <v>194</v>
      </c>
      <c r="B193" t="s">
        <v>6010</v>
      </c>
      <c r="C193" t="s">
        <v>904</v>
      </c>
      <c r="D193" t="s">
        <v>6011</v>
      </c>
      <c r="E193" t="s">
        <v>937</v>
      </c>
      <c r="F193" t="s">
        <v>903</v>
      </c>
      <c r="G193" t="s">
        <v>899</v>
      </c>
      <c r="H193">
        <v>0</v>
      </c>
      <c r="K193">
        <v>13401</v>
      </c>
      <c r="L193" t="s">
        <v>7197</v>
      </c>
      <c r="M193" t="s">
        <v>7197</v>
      </c>
      <c r="N193">
        <v>0</v>
      </c>
    </row>
    <row r="194" spans="1:14">
      <c r="A194">
        <v>195</v>
      </c>
      <c r="B194" t="s">
        <v>6012</v>
      </c>
      <c r="C194" t="s">
        <v>894</v>
      </c>
      <c r="D194" t="s">
        <v>6011</v>
      </c>
      <c r="E194" t="s">
        <v>937</v>
      </c>
      <c r="F194" t="s">
        <v>903</v>
      </c>
      <c r="G194" t="s">
        <v>899</v>
      </c>
      <c r="H194">
        <v>0</v>
      </c>
      <c r="K194">
        <v>5181</v>
      </c>
      <c r="L194" t="s">
        <v>7197</v>
      </c>
      <c r="M194" t="s">
        <v>7197</v>
      </c>
      <c r="N194">
        <v>0</v>
      </c>
    </row>
    <row r="195" spans="1:14">
      <c r="A195">
        <v>196</v>
      </c>
      <c r="B195" t="s">
        <v>6013</v>
      </c>
      <c r="C195" t="s">
        <v>934</v>
      </c>
      <c r="D195" t="s">
        <v>6011</v>
      </c>
      <c r="E195" t="s">
        <v>937</v>
      </c>
      <c r="F195" t="s">
        <v>903</v>
      </c>
      <c r="G195" t="s">
        <v>899</v>
      </c>
      <c r="H195">
        <v>0</v>
      </c>
      <c r="K195">
        <v>7538</v>
      </c>
      <c r="L195" t="s">
        <v>7197</v>
      </c>
      <c r="M195" t="s">
        <v>7197</v>
      </c>
      <c r="N195">
        <v>0</v>
      </c>
    </row>
    <row r="196" spans="1:14">
      <c r="A196">
        <v>197</v>
      </c>
      <c r="B196" t="s">
        <v>6013</v>
      </c>
      <c r="C196" t="s">
        <v>894</v>
      </c>
      <c r="D196" t="s">
        <v>6011</v>
      </c>
      <c r="E196" t="s">
        <v>937</v>
      </c>
      <c r="F196" t="s">
        <v>903</v>
      </c>
      <c r="G196" t="s">
        <v>899</v>
      </c>
      <c r="H196">
        <v>0</v>
      </c>
      <c r="K196">
        <v>7538</v>
      </c>
      <c r="L196" t="s">
        <v>7197</v>
      </c>
      <c r="M196" t="s">
        <v>7197</v>
      </c>
      <c r="N196">
        <v>0</v>
      </c>
    </row>
    <row r="197" spans="1:14">
      <c r="A197">
        <v>198</v>
      </c>
      <c r="B197" t="s">
        <v>5579</v>
      </c>
      <c r="C197" t="s">
        <v>894</v>
      </c>
      <c r="D197" t="s">
        <v>5580</v>
      </c>
      <c r="E197" t="s">
        <v>5581</v>
      </c>
      <c r="F197" t="s">
        <v>952</v>
      </c>
      <c r="G197" t="s">
        <v>899</v>
      </c>
      <c r="H197">
        <v>0</v>
      </c>
      <c r="K197">
        <v>56</v>
      </c>
      <c r="L197" t="s">
        <v>7197</v>
      </c>
      <c r="M197" t="s">
        <v>7197</v>
      </c>
      <c r="N197">
        <v>0</v>
      </c>
    </row>
    <row r="198" spans="1:14">
      <c r="A198">
        <v>199</v>
      </c>
      <c r="B198" t="s">
        <v>5582</v>
      </c>
      <c r="C198" t="s">
        <v>894</v>
      </c>
      <c r="D198" t="s">
        <v>5580</v>
      </c>
      <c r="E198" t="s">
        <v>5581</v>
      </c>
      <c r="F198" t="s">
        <v>952</v>
      </c>
      <c r="G198" t="s">
        <v>899</v>
      </c>
      <c r="H198">
        <v>0</v>
      </c>
      <c r="K198">
        <v>12531</v>
      </c>
      <c r="L198" t="s">
        <v>7197</v>
      </c>
      <c r="M198" t="s">
        <v>7197</v>
      </c>
      <c r="N198">
        <v>0</v>
      </c>
    </row>
    <row r="199" spans="1:14">
      <c r="A199">
        <v>200</v>
      </c>
      <c r="B199" t="s">
        <v>5583</v>
      </c>
      <c r="C199" t="s">
        <v>894</v>
      </c>
      <c r="D199" t="s">
        <v>5580</v>
      </c>
      <c r="E199" t="s">
        <v>5581</v>
      </c>
      <c r="F199" t="s">
        <v>952</v>
      </c>
      <c r="G199" t="s">
        <v>899</v>
      </c>
      <c r="H199">
        <v>0</v>
      </c>
      <c r="K199">
        <v>17252</v>
      </c>
      <c r="L199" t="s">
        <v>7197</v>
      </c>
      <c r="M199" t="s">
        <v>7197</v>
      </c>
      <c r="N199">
        <v>0</v>
      </c>
    </row>
    <row r="200" spans="1:14">
      <c r="A200">
        <v>201</v>
      </c>
      <c r="B200" t="s">
        <v>5584</v>
      </c>
      <c r="C200" t="s">
        <v>894</v>
      </c>
      <c r="D200" t="s">
        <v>5580</v>
      </c>
      <c r="E200" t="s">
        <v>5581</v>
      </c>
      <c r="F200" t="s">
        <v>952</v>
      </c>
      <c r="G200" t="s">
        <v>899</v>
      </c>
      <c r="H200">
        <v>0</v>
      </c>
      <c r="K200">
        <v>57</v>
      </c>
      <c r="L200" t="s">
        <v>7197</v>
      </c>
      <c r="M200" t="s">
        <v>7197</v>
      </c>
      <c r="N200">
        <v>0</v>
      </c>
    </row>
    <row r="201" spans="1:14">
      <c r="A201">
        <v>202</v>
      </c>
      <c r="B201" t="s">
        <v>1038</v>
      </c>
      <c r="C201" t="s">
        <v>894</v>
      </c>
      <c r="D201" t="s">
        <v>1039</v>
      </c>
      <c r="E201" t="s">
        <v>902</v>
      </c>
      <c r="F201" t="s">
        <v>903</v>
      </c>
      <c r="G201" t="s">
        <v>899</v>
      </c>
      <c r="H201">
        <v>2</v>
      </c>
      <c r="I201">
        <v>10</v>
      </c>
      <c r="J201">
        <v>5</v>
      </c>
      <c r="K201">
        <v>2671</v>
      </c>
      <c r="L201" t="s">
        <v>7197</v>
      </c>
      <c r="M201" t="s">
        <v>7197</v>
      </c>
      <c r="N201">
        <v>1</v>
      </c>
    </row>
    <row r="202" spans="1:14">
      <c r="A202">
        <v>203</v>
      </c>
      <c r="B202" t="s">
        <v>1040</v>
      </c>
      <c r="C202" t="s">
        <v>894</v>
      </c>
      <c r="D202" t="s">
        <v>1039</v>
      </c>
      <c r="E202" t="s">
        <v>902</v>
      </c>
      <c r="F202" t="s">
        <v>903</v>
      </c>
      <c r="G202" t="s">
        <v>899</v>
      </c>
      <c r="H202">
        <v>2</v>
      </c>
      <c r="I202">
        <v>4</v>
      </c>
      <c r="J202">
        <v>4</v>
      </c>
      <c r="K202">
        <v>2700</v>
      </c>
      <c r="L202" t="s">
        <v>7197</v>
      </c>
      <c r="M202" t="s">
        <v>7197</v>
      </c>
      <c r="N202">
        <v>1</v>
      </c>
    </row>
    <row r="203" spans="1:14">
      <c r="A203">
        <v>204</v>
      </c>
      <c r="B203" t="s">
        <v>3057</v>
      </c>
      <c r="C203" t="s">
        <v>894</v>
      </c>
      <c r="D203" t="s">
        <v>3058</v>
      </c>
      <c r="E203" t="s">
        <v>913</v>
      </c>
      <c r="F203" t="s">
        <v>914</v>
      </c>
      <c r="G203" t="s">
        <v>938</v>
      </c>
      <c r="H203">
        <v>0</v>
      </c>
      <c r="K203">
        <v>2010</v>
      </c>
      <c r="L203" t="s">
        <v>7200</v>
      </c>
      <c r="M203" t="s">
        <v>7199</v>
      </c>
      <c r="N203">
        <v>0</v>
      </c>
    </row>
    <row r="204" spans="1:14">
      <c r="A204">
        <v>205</v>
      </c>
      <c r="B204" t="s">
        <v>3059</v>
      </c>
      <c r="C204" t="s">
        <v>894</v>
      </c>
      <c r="D204" t="s">
        <v>3058</v>
      </c>
      <c r="E204" t="s">
        <v>913</v>
      </c>
      <c r="F204" t="s">
        <v>914</v>
      </c>
      <c r="G204" t="s">
        <v>938</v>
      </c>
      <c r="H204">
        <v>0</v>
      </c>
      <c r="K204">
        <v>8701</v>
      </c>
      <c r="L204" t="s">
        <v>7198</v>
      </c>
      <c r="M204" t="s">
        <v>7199</v>
      </c>
      <c r="N204">
        <v>0</v>
      </c>
    </row>
    <row r="205" spans="1:14">
      <c r="A205">
        <v>206</v>
      </c>
      <c r="B205" t="s">
        <v>1927</v>
      </c>
      <c r="C205" t="s">
        <v>904</v>
      </c>
      <c r="D205" t="s">
        <v>1928</v>
      </c>
      <c r="E205" t="s">
        <v>1925</v>
      </c>
      <c r="F205" t="s">
        <v>1926</v>
      </c>
      <c r="G205" t="s">
        <v>938</v>
      </c>
      <c r="H205">
        <v>0</v>
      </c>
      <c r="K205">
        <v>58</v>
      </c>
      <c r="L205" t="s">
        <v>7198</v>
      </c>
      <c r="M205" t="s">
        <v>7199</v>
      </c>
      <c r="N205">
        <v>0</v>
      </c>
    </row>
    <row r="206" spans="1:14">
      <c r="A206">
        <v>207</v>
      </c>
      <c r="B206" t="s">
        <v>706</v>
      </c>
      <c r="C206" t="s">
        <v>994</v>
      </c>
      <c r="D206" t="s">
        <v>4964</v>
      </c>
      <c r="E206" t="s">
        <v>928</v>
      </c>
      <c r="F206" t="s">
        <v>929</v>
      </c>
      <c r="G206" t="s">
        <v>899</v>
      </c>
      <c r="H206">
        <v>0</v>
      </c>
      <c r="K206">
        <v>59</v>
      </c>
      <c r="L206" t="s">
        <v>7197</v>
      </c>
      <c r="M206" t="s">
        <v>7197</v>
      </c>
      <c r="N206">
        <v>0</v>
      </c>
    </row>
    <row r="207" spans="1:14">
      <c r="A207">
        <v>208</v>
      </c>
      <c r="B207" t="s">
        <v>4965</v>
      </c>
      <c r="C207" t="s">
        <v>994</v>
      </c>
      <c r="D207" t="s">
        <v>4964</v>
      </c>
      <c r="E207" t="s">
        <v>928</v>
      </c>
      <c r="F207" t="s">
        <v>929</v>
      </c>
      <c r="G207" t="s">
        <v>899</v>
      </c>
      <c r="H207">
        <v>0</v>
      </c>
      <c r="K207">
        <v>20548</v>
      </c>
      <c r="L207" t="s">
        <v>7197</v>
      </c>
      <c r="M207" t="s">
        <v>7197</v>
      </c>
      <c r="N207">
        <v>0</v>
      </c>
    </row>
    <row r="208" spans="1:14">
      <c r="A208">
        <v>209</v>
      </c>
      <c r="B208" t="s">
        <v>6979</v>
      </c>
      <c r="C208" t="s">
        <v>894</v>
      </c>
      <c r="D208" t="s">
        <v>6980</v>
      </c>
      <c r="E208" t="s">
        <v>6981</v>
      </c>
      <c r="F208" t="s">
        <v>924</v>
      </c>
      <c r="G208" t="s">
        <v>938</v>
      </c>
      <c r="H208">
        <v>0</v>
      </c>
      <c r="K208">
        <v>2111</v>
      </c>
      <c r="L208" t="s">
        <v>7197</v>
      </c>
      <c r="M208" t="s">
        <v>7197</v>
      </c>
      <c r="N208">
        <v>0</v>
      </c>
    </row>
    <row r="209" spans="1:14">
      <c r="A209">
        <v>210</v>
      </c>
      <c r="B209" t="s">
        <v>6982</v>
      </c>
      <c r="C209" t="s">
        <v>894</v>
      </c>
      <c r="D209" t="s">
        <v>6980</v>
      </c>
      <c r="E209" t="s">
        <v>6981</v>
      </c>
      <c r="F209" t="s">
        <v>924</v>
      </c>
      <c r="G209" t="s">
        <v>938</v>
      </c>
      <c r="H209">
        <v>0</v>
      </c>
      <c r="K209">
        <v>12038</v>
      </c>
      <c r="L209" t="s">
        <v>7197</v>
      </c>
      <c r="M209" t="s">
        <v>7197</v>
      </c>
      <c r="N209">
        <v>0</v>
      </c>
    </row>
    <row r="210" spans="1:14">
      <c r="A210">
        <v>211</v>
      </c>
      <c r="B210" t="s">
        <v>6983</v>
      </c>
      <c r="C210" t="s">
        <v>904</v>
      </c>
      <c r="D210" t="s">
        <v>6980</v>
      </c>
      <c r="E210" t="s">
        <v>6981</v>
      </c>
      <c r="F210" t="s">
        <v>924</v>
      </c>
      <c r="G210" t="s">
        <v>938</v>
      </c>
      <c r="H210">
        <v>0</v>
      </c>
      <c r="K210">
        <v>16396</v>
      </c>
      <c r="L210" t="s">
        <v>7197</v>
      </c>
      <c r="M210" t="s">
        <v>7197</v>
      </c>
      <c r="N210">
        <v>0</v>
      </c>
    </row>
    <row r="211" spans="1:14">
      <c r="A211">
        <v>212</v>
      </c>
      <c r="B211" t="s">
        <v>6984</v>
      </c>
      <c r="C211" t="s">
        <v>894</v>
      </c>
      <c r="D211" t="s">
        <v>6980</v>
      </c>
      <c r="E211" t="s">
        <v>6981</v>
      </c>
      <c r="F211" t="s">
        <v>924</v>
      </c>
      <c r="G211" t="s">
        <v>938</v>
      </c>
      <c r="H211">
        <v>0</v>
      </c>
      <c r="K211">
        <v>9581</v>
      </c>
      <c r="L211" t="s">
        <v>7197</v>
      </c>
      <c r="M211" t="s">
        <v>7197</v>
      </c>
      <c r="N211">
        <v>0</v>
      </c>
    </row>
    <row r="212" spans="1:14">
      <c r="A212">
        <v>213</v>
      </c>
      <c r="B212" t="s">
        <v>3060</v>
      </c>
      <c r="C212" t="s">
        <v>894</v>
      </c>
      <c r="D212" t="s">
        <v>3061</v>
      </c>
      <c r="E212" t="s">
        <v>913</v>
      </c>
      <c r="F212" t="s">
        <v>914</v>
      </c>
      <c r="G212" t="s">
        <v>938</v>
      </c>
      <c r="H212">
        <v>0</v>
      </c>
      <c r="K212">
        <v>12541</v>
      </c>
      <c r="L212" t="s">
        <v>7197</v>
      </c>
      <c r="M212" t="s">
        <v>7197</v>
      </c>
      <c r="N212">
        <v>0</v>
      </c>
    </row>
    <row r="213" spans="1:14">
      <c r="A213">
        <v>214</v>
      </c>
      <c r="B213" t="s">
        <v>7080</v>
      </c>
      <c r="C213" t="s">
        <v>934</v>
      </c>
      <c r="D213" t="s">
        <v>7081</v>
      </c>
      <c r="E213" t="s">
        <v>1107</v>
      </c>
      <c r="F213" t="s">
        <v>952</v>
      </c>
      <c r="G213" t="s">
        <v>938</v>
      </c>
      <c r="H213">
        <v>0</v>
      </c>
      <c r="K213">
        <v>9595</v>
      </c>
      <c r="L213" t="s">
        <v>7197</v>
      </c>
      <c r="M213" t="s">
        <v>7197</v>
      </c>
      <c r="N213">
        <v>0</v>
      </c>
    </row>
    <row r="214" spans="1:14">
      <c r="A214">
        <v>215</v>
      </c>
      <c r="B214" t="s">
        <v>7080</v>
      </c>
      <c r="C214" t="s">
        <v>894</v>
      </c>
      <c r="D214" t="s">
        <v>7081</v>
      </c>
      <c r="E214" t="s">
        <v>1107</v>
      </c>
      <c r="F214" t="s">
        <v>952</v>
      </c>
      <c r="G214" t="s">
        <v>938</v>
      </c>
      <c r="H214">
        <v>0</v>
      </c>
      <c r="K214">
        <v>9595</v>
      </c>
      <c r="L214" t="s">
        <v>7197</v>
      </c>
      <c r="M214" t="s">
        <v>7197</v>
      </c>
      <c r="N214">
        <v>0</v>
      </c>
    </row>
    <row r="215" spans="1:14">
      <c r="A215">
        <v>216</v>
      </c>
      <c r="B215" t="s">
        <v>1044</v>
      </c>
      <c r="C215" t="s">
        <v>904</v>
      </c>
      <c r="D215" t="s">
        <v>1045</v>
      </c>
      <c r="E215" t="s">
        <v>955</v>
      </c>
      <c r="F215" t="s">
        <v>933</v>
      </c>
      <c r="G215" t="s">
        <v>899</v>
      </c>
      <c r="H215">
        <v>2</v>
      </c>
      <c r="I215">
        <v>10</v>
      </c>
      <c r="J215">
        <v>5</v>
      </c>
      <c r="K215">
        <v>60</v>
      </c>
      <c r="L215" t="s">
        <v>7197</v>
      </c>
      <c r="M215" t="s">
        <v>7197</v>
      </c>
      <c r="N215">
        <v>1</v>
      </c>
    </row>
    <row r="216" spans="1:14">
      <c r="A216">
        <v>217</v>
      </c>
      <c r="B216" t="s">
        <v>1046</v>
      </c>
      <c r="C216" t="s">
        <v>904</v>
      </c>
      <c r="D216" t="s">
        <v>1045</v>
      </c>
      <c r="E216" t="s">
        <v>955</v>
      </c>
      <c r="F216" t="s">
        <v>933</v>
      </c>
      <c r="G216" t="s">
        <v>899</v>
      </c>
      <c r="H216">
        <v>2</v>
      </c>
      <c r="K216">
        <v>61</v>
      </c>
      <c r="L216" t="s">
        <v>7197</v>
      </c>
      <c r="M216" t="s">
        <v>7197</v>
      </c>
      <c r="N216">
        <v>1</v>
      </c>
    </row>
    <row r="217" spans="1:14">
      <c r="A217">
        <v>218</v>
      </c>
      <c r="B217" t="s">
        <v>1047</v>
      </c>
      <c r="C217" t="s">
        <v>904</v>
      </c>
      <c r="D217" t="s">
        <v>1045</v>
      </c>
      <c r="E217" t="s">
        <v>955</v>
      </c>
      <c r="F217" t="s">
        <v>933</v>
      </c>
      <c r="G217" t="s">
        <v>899</v>
      </c>
      <c r="H217">
        <v>2</v>
      </c>
      <c r="K217">
        <v>62</v>
      </c>
      <c r="L217" t="s">
        <v>7197</v>
      </c>
      <c r="M217" t="s">
        <v>7197</v>
      </c>
      <c r="N217">
        <v>1</v>
      </c>
    </row>
    <row r="218" spans="1:14">
      <c r="A218">
        <v>219</v>
      </c>
      <c r="B218" t="s">
        <v>1048</v>
      </c>
      <c r="C218" t="s">
        <v>904</v>
      </c>
      <c r="D218" t="s">
        <v>1045</v>
      </c>
      <c r="E218" t="s">
        <v>955</v>
      </c>
      <c r="F218" t="s">
        <v>933</v>
      </c>
      <c r="G218" t="s">
        <v>899</v>
      </c>
      <c r="H218">
        <v>2</v>
      </c>
      <c r="I218">
        <v>7</v>
      </c>
      <c r="J218">
        <v>5</v>
      </c>
      <c r="K218">
        <v>63</v>
      </c>
      <c r="L218" t="s">
        <v>7197</v>
      </c>
      <c r="M218" t="s">
        <v>7197</v>
      </c>
      <c r="N218">
        <v>1</v>
      </c>
    </row>
    <row r="219" spans="1:14">
      <c r="A219">
        <v>220</v>
      </c>
      <c r="B219" t="s">
        <v>1049</v>
      </c>
      <c r="C219" t="s">
        <v>904</v>
      </c>
      <c r="D219" t="s">
        <v>1045</v>
      </c>
      <c r="E219" t="s">
        <v>955</v>
      </c>
      <c r="F219" t="s">
        <v>933</v>
      </c>
      <c r="G219" t="s">
        <v>899</v>
      </c>
      <c r="H219">
        <v>2</v>
      </c>
      <c r="K219">
        <v>64</v>
      </c>
      <c r="L219" t="s">
        <v>7197</v>
      </c>
      <c r="M219" t="s">
        <v>7197</v>
      </c>
      <c r="N219">
        <v>1</v>
      </c>
    </row>
    <row r="220" spans="1:14">
      <c r="A220">
        <v>221</v>
      </c>
      <c r="B220" t="s">
        <v>1050</v>
      </c>
      <c r="C220" t="s">
        <v>904</v>
      </c>
      <c r="D220" t="s">
        <v>1045</v>
      </c>
      <c r="E220" t="s">
        <v>955</v>
      </c>
      <c r="F220" t="s">
        <v>933</v>
      </c>
      <c r="G220" t="s">
        <v>899</v>
      </c>
      <c r="H220">
        <v>2</v>
      </c>
      <c r="I220">
        <v>10</v>
      </c>
      <c r="J220">
        <v>8</v>
      </c>
      <c r="K220">
        <v>65</v>
      </c>
      <c r="L220" t="s">
        <v>7197</v>
      </c>
      <c r="M220" t="s">
        <v>7197</v>
      </c>
      <c r="N220">
        <v>1</v>
      </c>
    </row>
    <row r="221" spans="1:14">
      <c r="A221">
        <v>222</v>
      </c>
      <c r="B221" t="s">
        <v>1051</v>
      </c>
      <c r="C221" t="s">
        <v>904</v>
      </c>
      <c r="D221" t="s">
        <v>1045</v>
      </c>
      <c r="E221" t="s">
        <v>955</v>
      </c>
      <c r="F221" t="s">
        <v>933</v>
      </c>
      <c r="G221" t="s">
        <v>899</v>
      </c>
      <c r="H221">
        <v>2</v>
      </c>
      <c r="I221">
        <v>8</v>
      </c>
      <c r="J221">
        <v>5</v>
      </c>
      <c r="K221">
        <v>18137</v>
      </c>
      <c r="L221" t="s">
        <v>7200</v>
      </c>
      <c r="M221" t="s">
        <v>7199</v>
      </c>
      <c r="N221">
        <v>1</v>
      </c>
    </row>
    <row r="222" spans="1:14">
      <c r="A222">
        <v>223</v>
      </c>
      <c r="B222" t="s">
        <v>1052</v>
      </c>
      <c r="C222" t="s">
        <v>904</v>
      </c>
      <c r="D222" t="s">
        <v>1045</v>
      </c>
      <c r="E222" t="s">
        <v>955</v>
      </c>
      <c r="F222" t="s">
        <v>933</v>
      </c>
      <c r="G222" t="s">
        <v>899</v>
      </c>
      <c r="H222">
        <v>2</v>
      </c>
      <c r="K222">
        <v>66</v>
      </c>
      <c r="L222" t="s">
        <v>7197</v>
      </c>
      <c r="M222" t="s">
        <v>7197</v>
      </c>
      <c r="N222">
        <v>1</v>
      </c>
    </row>
    <row r="223" spans="1:14">
      <c r="A223">
        <v>224</v>
      </c>
      <c r="B223" t="s">
        <v>1053</v>
      </c>
      <c r="C223" t="s">
        <v>904</v>
      </c>
      <c r="D223" t="s">
        <v>1045</v>
      </c>
      <c r="E223" t="s">
        <v>955</v>
      </c>
      <c r="F223" t="s">
        <v>933</v>
      </c>
      <c r="G223" t="s">
        <v>899</v>
      </c>
      <c r="H223">
        <v>2</v>
      </c>
      <c r="I223">
        <v>25</v>
      </c>
      <c r="J223">
        <v>8</v>
      </c>
      <c r="K223">
        <v>67</v>
      </c>
      <c r="L223" t="s">
        <v>7200</v>
      </c>
      <c r="M223" t="s">
        <v>7199</v>
      </c>
      <c r="N223">
        <v>1</v>
      </c>
    </row>
    <row r="224" spans="1:14">
      <c r="A224">
        <v>225</v>
      </c>
      <c r="B224" t="s">
        <v>1054</v>
      </c>
      <c r="C224" t="s">
        <v>904</v>
      </c>
      <c r="D224" t="s">
        <v>1045</v>
      </c>
      <c r="E224" t="s">
        <v>955</v>
      </c>
      <c r="F224" t="s">
        <v>933</v>
      </c>
      <c r="G224" t="s">
        <v>899</v>
      </c>
      <c r="H224">
        <v>2</v>
      </c>
      <c r="K224">
        <v>19456</v>
      </c>
      <c r="L224" t="s">
        <v>7198</v>
      </c>
      <c r="M224" t="s">
        <v>7199</v>
      </c>
      <c r="N224">
        <v>1</v>
      </c>
    </row>
    <row r="225" spans="1:14">
      <c r="A225">
        <v>226</v>
      </c>
      <c r="B225" t="s">
        <v>6364</v>
      </c>
      <c r="C225" t="s">
        <v>904</v>
      </c>
      <c r="D225" t="s">
        <v>6365</v>
      </c>
      <c r="E225" t="s">
        <v>1364</v>
      </c>
      <c r="F225" t="s">
        <v>948</v>
      </c>
      <c r="G225" t="s">
        <v>899</v>
      </c>
      <c r="H225">
        <v>0</v>
      </c>
      <c r="K225">
        <v>68</v>
      </c>
      <c r="L225" t="s">
        <v>7198</v>
      </c>
      <c r="M225" t="s">
        <v>7199</v>
      </c>
      <c r="N225">
        <v>0</v>
      </c>
    </row>
    <row r="226" spans="1:14">
      <c r="A226">
        <v>227</v>
      </c>
      <c r="B226" t="s">
        <v>6366</v>
      </c>
      <c r="C226" t="s">
        <v>904</v>
      </c>
      <c r="D226" t="s">
        <v>6365</v>
      </c>
      <c r="E226" t="s">
        <v>1364</v>
      </c>
      <c r="F226" t="s">
        <v>948</v>
      </c>
      <c r="G226" t="s">
        <v>899</v>
      </c>
      <c r="H226">
        <v>0</v>
      </c>
      <c r="K226">
        <v>14711</v>
      </c>
      <c r="L226" t="s">
        <v>7197</v>
      </c>
      <c r="M226" t="s">
        <v>7197</v>
      </c>
      <c r="N226">
        <v>0</v>
      </c>
    </row>
    <row r="227" spans="1:14">
      <c r="A227">
        <v>228</v>
      </c>
      <c r="B227" t="s">
        <v>6367</v>
      </c>
      <c r="C227" t="s">
        <v>904</v>
      </c>
      <c r="D227" t="s">
        <v>6365</v>
      </c>
      <c r="E227" t="s">
        <v>1364</v>
      </c>
      <c r="F227" t="s">
        <v>948</v>
      </c>
      <c r="G227" t="s">
        <v>899</v>
      </c>
      <c r="H227">
        <v>0</v>
      </c>
      <c r="K227">
        <v>19518</v>
      </c>
      <c r="L227" t="s">
        <v>7202</v>
      </c>
      <c r="M227" t="s">
        <v>7199</v>
      </c>
      <c r="N227">
        <v>0</v>
      </c>
    </row>
    <row r="228" spans="1:14">
      <c r="A228">
        <v>229</v>
      </c>
      <c r="B228" t="s">
        <v>6368</v>
      </c>
      <c r="C228" t="s">
        <v>904</v>
      </c>
      <c r="D228" t="s">
        <v>6365</v>
      </c>
      <c r="E228" t="s">
        <v>1364</v>
      </c>
      <c r="F228" t="s">
        <v>948</v>
      </c>
      <c r="G228" t="s">
        <v>899</v>
      </c>
      <c r="H228">
        <v>0</v>
      </c>
      <c r="K228">
        <v>14292</v>
      </c>
      <c r="L228" t="s">
        <v>7197</v>
      </c>
      <c r="M228" t="s">
        <v>7197</v>
      </c>
      <c r="N228">
        <v>0</v>
      </c>
    </row>
    <row r="229" spans="1:14">
      <c r="A229">
        <v>230</v>
      </c>
      <c r="B229" t="s">
        <v>6369</v>
      </c>
      <c r="C229" t="s">
        <v>904</v>
      </c>
      <c r="D229" t="s">
        <v>6365</v>
      </c>
      <c r="E229" t="s">
        <v>1364</v>
      </c>
      <c r="F229" t="s">
        <v>948</v>
      </c>
      <c r="G229" t="s">
        <v>899</v>
      </c>
      <c r="H229">
        <v>0</v>
      </c>
      <c r="K229">
        <v>69</v>
      </c>
      <c r="L229" t="s">
        <v>7197</v>
      </c>
      <c r="M229" t="s">
        <v>7197</v>
      </c>
      <c r="N229">
        <v>0</v>
      </c>
    </row>
    <row r="230" spans="1:14">
      <c r="A230">
        <v>231</v>
      </c>
      <c r="B230" t="s">
        <v>6370</v>
      </c>
      <c r="C230" t="s">
        <v>904</v>
      </c>
      <c r="D230" t="s">
        <v>6365</v>
      </c>
      <c r="E230" t="s">
        <v>1364</v>
      </c>
      <c r="F230" t="s">
        <v>948</v>
      </c>
      <c r="G230" t="s">
        <v>899</v>
      </c>
      <c r="H230">
        <v>0</v>
      </c>
      <c r="K230">
        <v>18682</v>
      </c>
      <c r="L230" t="s">
        <v>7198</v>
      </c>
      <c r="M230" t="s">
        <v>7199</v>
      </c>
      <c r="N230">
        <v>0</v>
      </c>
    </row>
    <row r="231" spans="1:14">
      <c r="A231">
        <v>232</v>
      </c>
      <c r="B231" t="s">
        <v>1108</v>
      </c>
      <c r="C231" t="s">
        <v>894</v>
      </c>
      <c r="D231" t="s">
        <v>1109</v>
      </c>
      <c r="E231" t="s">
        <v>1110</v>
      </c>
      <c r="F231" t="s">
        <v>948</v>
      </c>
      <c r="G231" t="s">
        <v>899</v>
      </c>
      <c r="H231">
        <v>1</v>
      </c>
      <c r="K231">
        <v>70</v>
      </c>
      <c r="L231" t="s">
        <v>7197</v>
      </c>
      <c r="M231" t="s">
        <v>7197</v>
      </c>
      <c r="N231">
        <v>1</v>
      </c>
    </row>
    <row r="232" spans="1:14">
      <c r="A232">
        <v>233</v>
      </c>
      <c r="B232" t="s">
        <v>1111</v>
      </c>
      <c r="C232" t="s">
        <v>894</v>
      </c>
      <c r="D232" t="s">
        <v>1109</v>
      </c>
      <c r="E232" t="s">
        <v>1110</v>
      </c>
      <c r="F232" t="s">
        <v>948</v>
      </c>
      <c r="G232" t="s">
        <v>899</v>
      </c>
      <c r="H232">
        <v>1</v>
      </c>
      <c r="K232">
        <v>71</v>
      </c>
      <c r="L232" t="s">
        <v>7197</v>
      </c>
      <c r="M232" t="s">
        <v>7197</v>
      </c>
      <c r="N232">
        <v>1</v>
      </c>
    </row>
    <row r="233" spans="1:14">
      <c r="A233">
        <v>234</v>
      </c>
      <c r="B233" t="s">
        <v>1467</v>
      </c>
      <c r="C233" t="s">
        <v>894</v>
      </c>
      <c r="D233" t="s">
        <v>1109</v>
      </c>
      <c r="E233" t="s">
        <v>1110</v>
      </c>
      <c r="F233" t="s">
        <v>948</v>
      </c>
      <c r="G233" t="s">
        <v>899</v>
      </c>
      <c r="H233">
        <v>0</v>
      </c>
      <c r="K233">
        <v>72</v>
      </c>
      <c r="L233" t="s">
        <v>7197</v>
      </c>
      <c r="M233" t="s">
        <v>7197</v>
      </c>
      <c r="N233">
        <v>0</v>
      </c>
    </row>
    <row r="234" spans="1:14">
      <c r="A234">
        <v>235</v>
      </c>
      <c r="B234" t="s">
        <v>3062</v>
      </c>
      <c r="C234" t="s">
        <v>934</v>
      </c>
      <c r="D234" t="s">
        <v>3063</v>
      </c>
      <c r="E234" t="s">
        <v>913</v>
      </c>
      <c r="F234" t="s">
        <v>914</v>
      </c>
      <c r="G234" t="s">
        <v>938</v>
      </c>
      <c r="H234">
        <v>0</v>
      </c>
      <c r="K234">
        <v>8702</v>
      </c>
      <c r="L234" t="s">
        <v>7197</v>
      </c>
      <c r="M234" t="s">
        <v>7197</v>
      </c>
      <c r="N234">
        <v>0</v>
      </c>
    </row>
    <row r="235" spans="1:14">
      <c r="A235">
        <v>236</v>
      </c>
      <c r="B235" t="s">
        <v>3062</v>
      </c>
      <c r="C235" t="s">
        <v>894</v>
      </c>
      <c r="D235" t="s">
        <v>3063</v>
      </c>
      <c r="E235" t="s">
        <v>913</v>
      </c>
      <c r="F235" t="s">
        <v>914</v>
      </c>
      <c r="G235" t="s">
        <v>938</v>
      </c>
      <c r="H235">
        <v>0</v>
      </c>
      <c r="K235">
        <v>8702</v>
      </c>
      <c r="L235" t="s">
        <v>7197</v>
      </c>
      <c r="M235" t="s">
        <v>7197</v>
      </c>
      <c r="N235">
        <v>0</v>
      </c>
    </row>
    <row r="236" spans="1:14">
      <c r="A236">
        <v>237</v>
      </c>
      <c r="B236" t="s">
        <v>3064</v>
      </c>
      <c r="C236" t="s">
        <v>934</v>
      </c>
      <c r="D236" t="s">
        <v>3063</v>
      </c>
      <c r="E236" t="s">
        <v>913</v>
      </c>
      <c r="F236" t="s">
        <v>914</v>
      </c>
      <c r="G236" t="s">
        <v>938</v>
      </c>
      <c r="H236">
        <v>0</v>
      </c>
      <c r="K236">
        <v>2132</v>
      </c>
      <c r="L236" t="s">
        <v>7197</v>
      </c>
      <c r="M236" t="s">
        <v>7197</v>
      </c>
      <c r="N236">
        <v>0</v>
      </c>
    </row>
    <row r="237" spans="1:14">
      <c r="A237">
        <v>238</v>
      </c>
      <c r="B237" t="s">
        <v>3064</v>
      </c>
      <c r="C237" t="s">
        <v>894</v>
      </c>
      <c r="D237" t="s">
        <v>3063</v>
      </c>
      <c r="E237" t="s">
        <v>913</v>
      </c>
      <c r="F237" t="s">
        <v>914</v>
      </c>
      <c r="G237" t="s">
        <v>938</v>
      </c>
      <c r="H237">
        <v>0</v>
      </c>
      <c r="K237">
        <v>2132</v>
      </c>
      <c r="L237" t="s">
        <v>7197</v>
      </c>
      <c r="M237" t="s">
        <v>7197</v>
      </c>
      <c r="N237">
        <v>0</v>
      </c>
    </row>
    <row r="238" spans="1:14">
      <c r="A238">
        <v>239</v>
      </c>
      <c r="B238" t="s">
        <v>1527</v>
      </c>
      <c r="C238" t="s">
        <v>894</v>
      </c>
      <c r="D238" t="s">
        <v>1528</v>
      </c>
      <c r="E238" t="s">
        <v>897</v>
      </c>
      <c r="F238" t="s">
        <v>898</v>
      </c>
      <c r="G238" t="s">
        <v>938</v>
      </c>
      <c r="H238">
        <v>0</v>
      </c>
      <c r="K238">
        <v>15001</v>
      </c>
      <c r="L238" t="s">
        <v>7197</v>
      </c>
      <c r="M238" t="s">
        <v>7197</v>
      </c>
      <c r="N238">
        <v>0</v>
      </c>
    </row>
    <row r="239" spans="1:14">
      <c r="A239">
        <v>240</v>
      </c>
      <c r="B239" t="s">
        <v>1529</v>
      </c>
      <c r="C239" t="s">
        <v>894</v>
      </c>
      <c r="D239" t="s">
        <v>1528</v>
      </c>
      <c r="E239" t="s">
        <v>897</v>
      </c>
      <c r="F239" t="s">
        <v>898</v>
      </c>
      <c r="G239" t="s">
        <v>938</v>
      </c>
      <c r="H239">
        <v>0</v>
      </c>
      <c r="K239">
        <v>5201</v>
      </c>
      <c r="L239" t="s">
        <v>7197</v>
      </c>
      <c r="M239" t="s">
        <v>7197</v>
      </c>
      <c r="N239">
        <v>0</v>
      </c>
    </row>
    <row r="240" spans="1:14">
      <c r="A240">
        <v>241</v>
      </c>
      <c r="B240" t="s">
        <v>1530</v>
      </c>
      <c r="C240" t="s">
        <v>894</v>
      </c>
      <c r="D240" t="s">
        <v>1528</v>
      </c>
      <c r="E240" t="s">
        <v>897</v>
      </c>
      <c r="F240" t="s">
        <v>898</v>
      </c>
      <c r="G240" t="s">
        <v>938</v>
      </c>
      <c r="H240">
        <v>0</v>
      </c>
      <c r="K240">
        <v>4329</v>
      </c>
      <c r="L240" t="s">
        <v>7197</v>
      </c>
      <c r="M240" t="s">
        <v>7197</v>
      </c>
      <c r="N240">
        <v>0</v>
      </c>
    </row>
    <row r="241" spans="1:14">
      <c r="A241">
        <v>242</v>
      </c>
      <c r="B241" t="s">
        <v>1531</v>
      </c>
      <c r="C241" t="s">
        <v>894</v>
      </c>
      <c r="D241" t="s">
        <v>1528</v>
      </c>
      <c r="E241" t="s">
        <v>897</v>
      </c>
      <c r="F241" t="s">
        <v>898</v>
      </c>
      <c r="G241" t="s">
        <v>938</v>
      </c>
      <c r="H241">
        <v>0</v>
      </c>
      <c r="K241">
        <v>2310</v>
      </c>
      <c r="L241" t="s">
        <v>7197</v>
      </c>
      <c r="M241" t="s">
        <v>7197</v>
      </c>
      <c r="N241">
        <v>0</v>
      </c>
    </row>
    <row r="242" spans="1:14">
      <c r="A242">
        <v>243</v>
      </c>
      <c r="B242" t="s">
        <v>2464</v>
      </c>
      <c r="C242" t="s">
        <v>904</v>
      </c>
      <c r="D242" t="s">
        <v>2465</v>
      </c>
      <c r="E242" t="s">
        <v>2466</v>
      </c>
      <c r="F242" t="s">
        <v>908</v>
      </c>
      <c r="G242" t="s">
        <v>938</v>
      </c>
      <c r="H242">
        <v>0</v>
      </c>
      <c r="K242">
        <v>73</v>
      </c>
      <c r="L242" t="s">
        <v>7197</v>
      </c>
      <c r="M242" t="s">
        <v>7197</v>
      </c>
      <c r="N242">
        <v>0</v>
      </c>
    </row>
    <row r="243" spans="1:14">
      <c r="A243">
        <v>244</v>
      </c>
      <c r="B243" t="s">
        <v>3065</v>
      </c>
      <c r="C243" t="s">
        <v>934</v>
      </c>
      <c r="D243" t="s">
        <v>1189</v>
      </c>
      <c r="E243" t="s">
        <v>913</v>
      </c>
      <c r="F243" t="s">
        <v>914</v>
      </c>
      <c r="G243" t="s">
        <v>899</v>
      </c>
      <c r="H243">
        <v>0</v>
      </c>
      <c r="K243">
        <v>11109</v>
      </c>
      <c r="L243" t="s">
        <v>7197</v>
      </c>
      <c r="M243" t="s">
        <v>7197</v>
      </c>
      <c r="N243">
        <v>0</v>
      </c>
    </row>
    <row r="244" spans="1:14">
      <c r="A244">
        <v>245</v>
      </c>
      <c r="B244" t="s">
        <v>3066</v>
      </c>
      <c r="C244" t="s">
        <v>894</v>
      </c>
      <c r="D244" t="s">
        <v>1189</v>
      </c>
      <c r="E244" t="s">
        <v>913</v>
      </c>
      <c r="F244" t="s">
        <v>914</v>
      </c>
      <c r="G244" t="s">
        <v>899</v>
      </c>
      <c r="H244">
        <v>0</v>
      </c>
      <c r="K244">
        <v>15944</v>
      </c>
      <c r="L244" t="s">
        <v>7197</v>
      </c>
      <c r="M244" t="s">
        <v>7197</v>
      </c>
      <c r="N244">
        <v>0</v>
      </c>
    </row>
    <row r="245" spans="1:14">
      <c r="A245">
        <v>246</v>
      </c>
      <c r="B245" t="s">
        <v>3067</v>
      </c>
      <c r="C245" t="s">
        <v>894</v>
      </c>
      <c r="D245" t="s">
        <v>1189</v>
      </c>
      <c r="E245" t="s">
        <v>913</v>
      </c>
      <c r="F245" t="s">
        <v>914</v>
      </c>
      <c r="G245" t="s">
        <v>899</v>
      </c>
      <c r="H245">
        <v>0</v>
      </c>
      <c r="K245">
        <v>7544</v>
      </c>
      <c r="L245" t="s">
        <v>7197</v>
      </c>
      <c r="M245" t="s">
        <v>7197</v>
      </c>
      <c r="N245">
        <v>0</v>
      </c>
    </row>
    <row r="246" spans="1:14">
      <c r="A246">
        <v>247</v>
      </c>
      <c r="B246" t="s">
        <v>3068</v>
      </c>
      <c r="C246" t="s">
        <v>894</v>
      </c>
      <c r="D246" t="s">
        <v>1189</v>
      </c>
      <c r="E246" t="s">
        <v>913</v>
      </c>
      <c r="F246" t="s">
        <v>914</v>
      </c>
      <c r="G246" t="s">
        <v>899</v>
      </c>
      <c r="H246">
        <v>0</v>
      </c>
      <c r="I246">
        <v>3.5</v>
      </c>
      <c r="J246">
        <v>3.5</v>
      </c>
      <c r="K246">
        <v>7499</v>
      </c>
      <c r="L246" t="s">
        <v>7197</v>
      </c>
      <c r="M246" t="s">
        <v>7197</v>
      </c>
      <c r="N246">
        <v>0</v>
      </c>
    </row>
    <row r="247" spans="1:14">
      <c r="A247">
        <v>248</v>
      </c>
      <c r="B247" t="s">
        <v>3068</v>
      </c>
      <c r="C247" t="s">
        <v>934</v>
      </c>
      <c r="D247" t="s">
        <v>1189</v>
      </c>
      <c r="E247" t="s">
        <v>913</v>
      </c>
      <c r="F247" t="s">
        <v>914</v>
      </c>
      <c r="G247" t="s">
        <v>899</v>
      </c>
      <c r="H247">
        <v>0</v>
      </c>
      <c r="I247">
        <v>3.5</v>
      </c>
      <c r="J247">
        <v>3.5</v>
      </c>
      <c r="K247">
        <v>7499</v>
      </c>
      <c r="L247" t="s">
        <v>7197</v>
      </c>
      <c r="M247" t="s">
        <v>7197</v>
      </c>
      <c r="N247">
        <v>0</v>
      </c>
    </row>
    <row r="248" spans="1:14">
      <c r="A248">
        <v>249</v>
      </c>
      <c r="B248" t="s">
        <v>1188</v>
      </c>
      <c r="C248" t="s">
        <v>904</v>
      </c>
      <c r="D248" t="s">
        <v>1189</v>
      </c>
      <c r="E248" t="s">
        <v>913</v>
      </c>
      <c r="F248" t="s">
        <v>914</v>
      </c>
      <c r="G248" t="s">
        <v>899</v>
      </c>
      <c r="H248">
        <v>1</v>
      </c>
      <c r="I248">
        <v>6</v>
      </c>
      <c r="J248">
        <v>5</v>
      </c>
      <c r="K248">
        <v>19149</v>
      </c>
      <c r="L248" t="s">
        <v>7200</v>
      </c>
      <c r="M248" t="s">
        <v>7199</v>
      </c>
      <c r="N248">
        <v>1</v>
      </c>
    </row>
    <row r="249" spans="1:14">
      <c r="A249">
        <v>250</v>
      </c>
      <c r="B249" t="s">
        <v>3069</v>
      </c>
      <c r="C249" t="s">
        <v>904</v>
      </c>
      <c r="D249" t="s">
        <v>1189</v>
      </c>
      <c r="E249" t="s">
        <v>913</v>
      </c>
      <c r="F249" t="s">
        <v>914</v>
      </c>
      <c r="G249" t="s">
        <v>899</v>
      </c>
      <c r="H249">
        <v>0</v>
      </c>
      <c r="I249">
        <v>3</v>
      </c>
      <c r="J249">
        <v>3</v>
      </c>
      <c r="K249">
        <v>9603</v>
      </c>
      <c r="L249" t="s">
        <v>7197</v>
      </c>
      <c r="M249" t="s">
        <v>7197</v>
      </c>
      <c r="N249">
        <v>0</v>
      </c>
    </row>
    <row r="250" spans="1:14">
      <c r="A250">
        <v>251</v>
      </c>
      <c r="B250" t="s">
        <v>3069</v>
      </c>
      <c r="C250" t="s">
        <v>894</v>
      </c>
      <c r="D250" t="s">
        <v>1189</v>
      </c>
      <c r="E250" t="s">
        <v>913</v>
      </c>
      <c r="F250" t="s">
        <v>914</v>
      </c>
      <c r="G250" t="s">
        <v>899</v>
      </c>
      <c r="H250">
        <v>0</v>
      </c>
      <c r="I250">
        <v>3</v>
      </c>
      <c r="J250">
        <v>3</v>
      </c>
      <c r="K250">
        <v>9603</v>
      </c>
      <c r="L250" t="s">
        <v>7197</v>
      </c>
      <c r="M250" t="s">
        <v>7197</v>
      </c>
      <c r="N250">
        <v>0</v>
      </c>
    </row>
    <row r="251" spans="1:14">
      <c r="A251">
        <v>252</v>
      </c>
      <c r="B251" t="s">
        <v>3069</v>
      </c>
      <c r="C251" t="s">
        <v>934</v>
      </c>
      <c r="D251" t="s">
        <v>1189</v>
      </c>
      <c r="E251" t="s">
        <v>913</v>
      </c>
      <c r="F251" t="s">
        <v>914</v>
      </c>
      <c r="G251" t="s">
        <v>899</v>
      </c>
      <c r="H251">
        <v>0</v>
      </c>
      <c r="I251">
        <v>3</v>
      </c>
      <c r="J251">
        <v>3</v>
      </c>
      <c r="K251">
        <v>9603</v>
      </c>
      <c r="L251" t="s">
        <v>7197</v>
      </c>
      <c r="M251" t="s">
        <v>7197</v>
      </c>
      <c r="N251">
        <v>0</v>
      </c>
    </row>
    <row r="252" spans="1:14">
      <c r="A252">
        <v>253</v>
      </c>
      <c r="B252" t="s">
        <v>3070</v>
      </c>
      <c r="C252" t="s">
        <v>934</v>
      </c>
      <c r="D252" t="s">
        <v>1189</v>
      </c>
      <c r="E252" t="s">
        <v>913</v>
      </c>
      <c r="F252" t="s">
        <v>914</v>
      </c>
      <c r="G252" t="s">
        <v>899</v>
      </c>
      <c r="H252">
        <v>0</v>
      </c>
      <c r="I252">
        <v>3</v>
      </c>
      <c r="J252">
        <v>3</v>
      </c>
      <c r="K252">
        <v>12069</v>
      </c>
      <c r="L252" t="s">
        <v>7197</v>
      </c>
      <c r="M252" t="s">
        <v>7197</v>
      </c>
      <c r="N252">
        <v>0</v>
      </c>
    </row>
    <row r="253" spans="1:14">
      <c r="A253">
        <v>254</v>
      </c>
      <c r="B253" t="s">
        <v>3071</v>
      </c>
      <c r="C253" t="s">
        <v>894</v>
      </c>
      <c r="D253" t="s">
        <v>1189</v>
      </c>
      <c r="E253" t="s">
        <v>913</v>
      </c>
      <c r="F253" t="s">
        <v>914</v>
      </c>
      <c r="G253" t="s">
        <v>899</v>
      </c>
      <c r="H253">
        <v>0</v>
      </c>
      <c r="K253">
        <v>2511</v>
      </c>
      <c r="L253" t="s">
        <v>7197</v>
      </c>
      <c r="M253" t="s">
        <v>7197</v>
      </c>
      <c r="N253">
        <v>0</v>
      </c>
    </row>
    <row r="254" spans="1:14">
      <c r="A254">
        <v>255</v>
      </c>
      <c r="B254" t="s">
        <v>3072</v>
      </c>
      <c r="C254" t="s">
        <v>894</v>
      </c>
      <c r="D254" t="s">
        <v>1189</v>
      </c>
      <c r="E254" t="s">
        <v>913</v>
      </c>
      <c r="F254" t="s">
        <v>914</v>
      </c>
      <c r="G254" t="s">
        <v>899</v>
      </c>
      <c r="H254">
        <v>0</v>
      </c>
      <c r="K254">
        <v>4355</v>
      </c>
      <c r="L254" t="s">
        <v>7197</v>
      </c>
      <c r="M254" t="s">
        <v>7197</v>
      </c>
      <c r="N254">
        <v>0</v>
      </c>
    </row>
    <row r="255" spans="1:14">
      <c r="A255">
        <v>256</v>
      </c>
      <c r="B255" t="s">
        <v>6371</v>
      </c>
      <c r="C255" t="s">
        <v>894</v>
      </c>
      <c r="D255" t="s">
        <v>6372</v>
      </c>
      <c r="E255" t="s">
        <v>1364</v>
      </c>
      <c r="F255" t="s">
        <v>948</v>
      </c>
      <c r="G255" t="s">
        <v>938</v>
      </c>
      <c r="H255">
        <v>0</v>
      </c>
      <c r="K255">
        <v>74</v>
      </c>
      <c r="L255" t="s">
        <v>7197</v>
      </c>
      <c r="M255" t="s">
        <v>7197</v>
      </c>
      <c r="N255">
        <v>0</v>
      </c>
    </row>
    <row r="256" spans="1:14">
      <c r="A256">
        <v>257</v>
      </c>
      <c r="B256" t="s">
        <v>3988</v>
      </c>
      <c r="C256" t="s">
        <v>894</v>
      </c>
      <c r="D256" t="s">
        <v>3989</v>
      </c>
      <c r="E256" t="s">
        <v>1306</v>
      </c>
      <c r="F256" t="s">
        <v>1293</v>
      </c>
      <c r="G256" t="s">
        <v>899</v>
      </c>
      <c r="H256">
        <v>0</v>
      </c>
      <c r="K256">
        <v>5211</v>
      </c>
      <c r="L256" t="s">
        <v>7197</v>
      </c>
      <c r="M256" t="s">
        <v>7197</v>
      </c>
      <c r="N256">
        <v>0</v>
      </c>
    </row>
    <row r="257" spans="1:14">
      <c r="A257">
        <v>258</v>
      </c>
      <c r="B257" t="s">
        <v>3990</v>
      </c>
      <c r="C257" t="s">
        <v>894</v>
      </c>
      <c r="D257" t="s">
        <v>3989</v>
      </c>
      <c r="E257" t="s">
        <v>1306</v>
      </c>
      <c r="F257" t="s">
        <v>1293</v>
      </c>
      <c r="G257" t="s">
        <v>899</v>
      </c>
      <c r="H257">
        <v>0</v>
      </c>
      <c r="K257">
        <v>2799</v>
      </c>
      <c r="L257" t="s">
        <v>7197</v>
      </c>
      <c r="M257" t="s">
        <v>7197</v>
      </c>
      <c r="N257">
        <v>0</v>
      </c>
    </row>
    <row r="258" spans="1:14">
      <c r="A258">
        <v>259</v>
      </c>
      <c r="B258" t="s">
        <v>3991</v>
      </c>
      <c r="C258" t="s">
        <v>894</v>
      </c>
      <c r="D258" t="s">
        <v>3989</v>
      </c>
      <c r="E258" t="s">
        <v>1306</v>
      </c>
      <c r="F258" t="s">
        <v>1293</v>
      </c>
      <c r="G258" t="s">
        <v>899</v>
      </c>
      <c r="H258">
        <v>0</v>
      </c>
      <c r="K258">
        <v>2276</v>
      </c>
      <c r="L258" t="s">
        <v>7197</v>
      </c>
      <c r="M258" t="s">
        <v>7197</v>
      </c>
      <c r="N258">
        <v>0</v>
      </c>
    </row>
    <row r="259" spans="1:14">
      <c r="A259">
        <v>260</v>
      </c>
      <c r="B259" t="s">
        <v>3992</v>
      </c>
      <c r="C259" t="s">
        <v>894</v>
      </c>
      <c r="D259" t="s">
        <v>3989</v>
      </c>
      <c r="E259" t="s">
        <v>1306</v>
      </c>
      <c r="F259" t="s">
        <v>1293</v>
      </c>
      <c r="G259" t="s">
        <v>899</v>
      </c>
      <c r="H259">
        <v>0</v>
      </c>
      <c r="K259">
        <v>13369</v>
      </c>
      <c r="L259" t="s">
        <v>7197</v>
      </c>
      <c r="M259" t="s">
        <v>7197</v>
      </c>
      <c r="N259">
        <v>0</v>
      </c>
    </row>
    <row r="260" spans="1:14">
      <c r="A260">
        <v>261</v>
      </c>
      <c r="B260" t="s">
        <v>3993</v>
      </c>
      <c r="C260" t="s">
        <v>934</v>
      </c>
      <c r="D260" t="s">
        <v>3989</v>
      </c>
      <c r="E260" t="s">
        <v>1306</v>
      </c>
      <c r="F260" t="s">
        <v>1293</v>
      </c>
      <c r="G260" t="s">
        <v>899</v>
      </c>
      <c r="H260">
        <v>0</v>
      </c>
      <c r="K260">
        <v>12307</v>
      </c>
      <c r="L260" t="s">
        <v>7197</v>
      </c>
      <c r="M260" t="s">
        <v>7197</v>
      </c>
      <c r="N260">
        <v>0</v>
      </c>
    </row>
    <row r="261" spans="1:14">
      <c r="A261">
        <v>262</v>
      </c>
      <c r="B261" t="s">
        <v>3994</v>
      </c>
      <c r="C261" t="s">
        <v>894</v>
      </c>
      <c r="D261" t="s">
        <v>3989</v>
      </c>
      <c r="E261" t="s">
        <v>1306</v>
      </c>
      <c r="F261" t="s">
        <v>1293</v>
      </c>
      <c r="G261" t="s">
        <v>899</v>
      </c>
      <c r="H261">
        <v>0</v>
      </c>
      <c r="K261">
        <v>75</v>
      </c>
      <c r="L261" t="s">
        <v>7197</v>
      </c>
      <c r="M261" t="s">
        <v>7197</v>
      </c>
      <c r="N261">
        <v>0</v>
      </c>
    </row>
    <row r="262" spans="1:14">
      <c r="A262">
        <v>263</v>
      </c>
      <c r="B262" t="s">
        <v>3995</v>
      </c>
      <c r="C262" t="s">
        <v>894</v>
      </c>
      <c r="D262" t="s">
        <v>3989</v>
      </c>
      <c r="E262" t="s">
        <v>1306</v>
      </c>
      <c r="F262" t="s">
        <v>1293</v>
      </c>
      <c r="G262" t="s">
        <v>899</v>
      </c>
      <c r="H262">
        <v>0</v>
      </c>
      <c r="K262">
        <v>2763</v>
      </c>
      <c r="L262" t="s">
        <v>7197</v>
      </c>
      <c r="M262" t="s">
        <v>7197</v>
      </c>
      <c r="N262">
        <v>0</v>
      </c>
    </row>
    <row r="263" spans="1:14">
      <c r="A263">
        <v>264</v>
      </c>
      <c r="B263" t="s">
        <v>3996</v>
      </c>
      <c r="C263" t="s">
        <v>894</v>
      </c>
      <c r="D263" t="s">
        <v>3989</v>
      </c>
      <c r="E263" t="s">
        <v>1306</v>
      </c>
      <c r="F263" t="s">
        <v>1293</v>
      </c>
      <c r="G263" t="s">
        <v>899</v>
      </c>
      <c r="H263">
        <v>0</v>
      </c>
      <c r="K263">
        <v>5231</v>
      </c>
      <c r="L263" t="s">
        <v>7197</v>
      </c>
      <c r="M263" t="s">
        <v>7197</v>
      </c>
      <c r="N263">
        <v>0</v>
      </c>
    </row>
    <row r="264" spans="1:14">
      <c r="A264">
        <v>265</v>
      </c>
      <c r="B264" t="s">
        <v>3997</v>
      </c>
      <c r="C264" t="s">
        <v>894</v>
      </c>
      <c r="D264" t="s">
        <v>3989</v>
      </c>
      <c r="E264" t="s">
        <v>1306</v>
      </c>
      <c r="F264" t="s">
        <v>1293</v>
      </c>
      <c r="G264" t="s">
        <v>899</v>
      </c>
      <c r="H264">
        <v>0</v>
      </c>
      <c r="K264">
        <v>2712</v>
      </c>
      <c r="L264" t="s">
        <v>7197</v>
      </c>
      <c r="M264" t="s">
        <v>7197</v>
      </c>
      <c r="N264">
        <v>0</v>
      </c>
    </row>
    <row r="265" spans="1:14">
      <c r="A265">
        <v>266</v>
      </c>
      <c r="B265" t="s">
        <v>3998</v>
      </c>
      <c r="C265" t="s">
        <v>894</v>
      </c>
      <c r="D265" t="s">
        <v>3989</v>
      </c>
      <c r="E265" t="s">
        <v>1306</v>
      </c>
      <c r="F265" t="s">
        <v>1293</v>
      </c>
      <c r="G265" t="s">
        <v>899</v>
      </c>
      <c r="H265">
        <v>0</v>
      </c>
      <c r="K265">
        <v>15012</v>
      </c>
      <c r="L265" t="s">
        <v>7197</v>
      </c>
      <c r="M265" t="s">
        <v>7197</v>
      </c>
      <c r="N265">
        <v>0</v>
      </c>
    </row>
    <row r="266" spans="1:14">
      <c r="A266">
        <v>267</v>
      </c>
      <c r="B266" t="s">
        <v>2289</v>
      </c>
      <c r="C266" t="s">
        <v>894</v>
      </c>
      <c r="D266" t="s">
        <v>2290</v>
      </c>
      <c r="E266" t="s">
        <v>907</v>
      </c>
      <c r="F266" t="s">
        <v>908</v>
      </c>
      <c r="G266" t="s">
        <v>899</v>
      </c>
      <c r="H266">
        <v>0</v>
      </c>
      <c r="K266">
        <v>76</v>
      </c>
      <c r="L266" t="s">
        <v>7197</v>
      </c>
      <c r="M266" t="s">
        <v>7197</v>
      </c>
      <c r="N266">
        <v>0</v>
      </c>
    </row>
    <row r="267" spans="1:14">
      <c r="A267">
        <v>268</v>
      </c>
      <c r="B267" t="s">
        <v>1523</v>
      </c>
      <c r="C267" t="s">
        <v>894</v>
      </c>
      <c r="D267" t="s">
        <v>1524</v>
      </c>
      <c r="E267" t="s">
        <v>1525</v>
      </c>
      <c r="F267" t="s">
        <v>1526</v>
      </c>
      <c r="G267" t="s">
        <v>899</v>
      </c>
      <c r="H267">
        <v>0</v>
      </c>
      <c r="K267">
        <v>77</v>
      </c>
      <c r="L267" t="s">
        <v>7197</v>
      </c>
      <c r="M267" t="s">
        <v>7197</v>
      </c>
      <c r="N267">
        <v>0</v>
      </c>
    </row>
    <row r="268" spans="1:14">
      <c r="A268">
        <v>269</v>
      </c>
      <c r="B268" t="s">
        <v>1000</v>
      </c>
      <c r="C268" t="s">
        <v>894</v>
      </c>
      <c r="D268" t="s">
        <v>1001</v>
      </c>
      <c r="E268" t="s">
        <v>897</v>
      </c>
      <c r="F268" t="s">
        <v>898</v>
      </c>
      <c r="G268" t="s">
        <v>899</v>
      </c>
      <c r="H268">
        <v>2</v>
      </c>
      <c r="I268">
        <v>12</v>
      </c>
      <c r="J268">
        <v>10</v>
      </c>
      <c r="K268">
        <v>78</v>
      </c>
      <c r="L268" t="s">
        <v>7198</v>
      </c>
      <c r="M268" t="s">
        <v>7199</v>
      </c>
      <c r="N268">
        <v>1</v>
      </c>
    </row>
    <row r="269" spans="1:14">
      <c r="A269">
        <v>270</v>
      </c>
      <c r="B269" t="s">
        <v>1002</v>
      </c>
      <c r="C269" t="s">
        <v>894</v>
      </c>
      <c r="D269" t="s">
        <v>1001</v>
      </c>
      <c r="E269" t="s">
        <v>897</v>
      </c>
      <c r="F269" t="s">
        <v>898</v>
      </c>
      <c r="G269" t="s">
        <v>899</v>
      </c>
      <c r="H269">
        <v>2</v>
      </c>
      <c r="I269">
        <v>5</v>
      </c>
      <c r="J269">
        <v>5</v>
      </c>
      <c r="K269">
        <v>5241</v>
      </c>
      <c r="L269" t="s">
        <v>7197</v>
      </c>
      <c r="M269" t="s">
        <v>7197</v>
      </c>
      <c r="N269">
        <v>1</v>
      </c>
    </row>
    <row r="270" spans="1:14">
      <c r="A270">
        <v>271</v>
      </c>
      <c r="B270" t="s">
        <v>1532</v>
      </c>
      <c r="C270" t="s">
        <v>894</v>
      </c>
      <c r="D270" t="s">
        <v>1001</v>
      </c>
      <c r="E270" t="s">
        <v>897</v>
      </c>
      <c r="F270" t="s">
        <v>898</v>
      </c>
      <c r="G270" t="s">
        <v>899</v>
      </c>
      <c r="H270">
        <v>0</v>
      </c>
      <c r="I270">
        <v>3</v>
      </c>
      <c r="J270">
        <v>3.5</v>
      </c>
      <c r="K270">
        <v>2814</v>
      </c>
      <c r="L270" t="s">
        <v>7197</v>
      </c>
      <c r="M270" t="s">
        <v>7197</v>
      </c>
      <c r="N270">
        <v>0</v>
      </c>
    </row>
    <row r="271" spans="1:14">
      <c r="A271">
        <v>272</v>
      </c>
      <c r="B271" t="s">
        <v>1003</v>
      </c>
      <c r="C271" t="s">
        <v>894</v>
      </c>
      <c r="D271" t="s">
        <v>1001</v>
      </c>
      <c r="E271" t="s">
        <v>897</v>
      </c>
      <c r="F271" t="s">
        <v>898</v>
      </c>
      <c r="G271" t="s">
        <v>899</v>
      </c>
      <c r="H271">
        <v>2</v>
      </c>
      <c r="I271">
        <v>4</v>
      </c>
      <c r="J271">
        <v>5</v>
      </c>
      <c r="K271">
        <v>16038</v>
      </c>
      <c r="L271" t="s">
        <v>7197</v>
      </c>
      <c r="M271" t="s">
        <v>7197</v>
      </c>
      <c r="N271">
        <v>1</v>
      </c>
    </row>
    <row r="272" spans="1:14">
      <c r="A272">
        <v>273</v>
      </c>
      <c r="B272" t="s">
        <v>1004</v>
      </c>
      <c r="C272" t="s">
        <v>934</v>
      </c>
      <c r="D272" t="s">
        <v>1001</v>
      </c>
      <c r="E272" t="s">
        <v>897</v>
      </c>
      <c r="F272" t="s">
        <v>898</v>
      </c>
      <c r="G272" t="s">
        <v>899</v>
      </c>
      <c r="H272">
        <v>2</v>
      </c>
      <c r="I272">
        <v>12</v>
      </c>
      <c r="J272">
        <v>10</v>
      </c>
      <c r="K272">
        <v>11164</v>
      </c>
      <c r="L272" t="s">
        <v>7197</v>
      </c>
      <c r="M272" t="s">
        <v>7197</v>
      </c>
      <c r="N272">
        <v>1</v>
      </c>
    </row>
    <row r="273" spans="1:14">
      <c r="A273">
        <v>274</v>
      </c>
      <c r="B273" t="s">
        <v>1004</v>
      </c>
      <c r="C273" t="s">
        <v>894</v>
      </c>
      <c r="D273" t="s">
        <v>1001</v>
      </c>
      <c r="E273" t="s">
        <v>897</v>
      </c>
      <c r="F273" t="s">
        <v>898</v>
      </c>
      <c r="G273" t="s">
        <v>899</v>
      </c>
      <c r="H273">
        <v>2</v>
      </c>
      <c r="I273">
        <v>12</v>
      </c>
      <c r="J273">
        <v>10</v>
      </c>
      <c r="K273">
        <v>11164</v>
      </c>
      <c r="L273" t="s">
        <v>7197</v>
      </c>
      <c r="M273" t="s">
        <v>7197</v>
      </c>
      <c r="N273">
        <v>1</v>
      </c>
    </row>
    <row r="274" spans="1:14">
      <c r="A274">
        <v>275</v>
      </c>
      <c r="B274" t="s">
        <v>1005</v>
      </c>
      <c r="C274" t="s">
        <v>904</v>
      </c>
      <c r="D274" t="s">
        <v>1001</v>
      </c>
      <c r="E274" t="s">
        <v>897</v>
      </c>
      <c r="F274" t="s">
        <v>898</v>
      </c>
      <c r="G274" t="s">
        <v>899</v>
      </c>
      <c r="H274">
        <v>2</v>
      </c>
      <c r="I274">
        <v>10</v>
      </c>
      <c r="J274">
        <v>15</v>
      </c>
      <c r="K274">
        <v>5266</v>
      </c>
      <c r="L274" t="s">
        <v>7197</v>
      </c>
      <c r="M274" t="s">
        <v>7197</v>
      </c>
      <c r="N274">
        <v>1</v>
      </c>
    </row>
    <row r="275" spans="1:14">
      <c r="A275">
        <v>276</v>
      </c>
      <c r="B275" t="s">
        <v>1006</v>
      </c>
      <c r="C275" t="s">
        <v>934</v>
      </c>
      <c r="D275" t="s">
        <v>1001</v>
      </c>
      <c r="E275" t="s">
        <v>897</v>
      </c>
      <c r="F275" t="s">
        <v>898</v>
      </c>
      <c r="G275" t="s">
        <v>899</v>
      </c>
      <c r="H275">
        <v>2</v>
      </c>
      <c r="I275" t="s">
        <v>1007</v>
      </c>
      <c r="J275" t="s">
        <v>1007</v>
      </c>
      <c r="K275">
        <v>79</v>
      </c>
      <c r="L275" t="s">
        <v>7197</v>
      </c>
      <c r="M275" t="s">
        <v>7197</v>
      </c>
      <c r="N275">
        <v>1</v>
      </c>
    </row>
    <row r="276" spans="1:14">
      <c r="A276">
        <v>277</v>
      </c>
      <c r="B276" t="s">
        <v>1006</v>
      </c>
      <c r="C276" t="s">
        <v>894</v>
      </c>
      <c r="D276" t="s">
        <v>1001</v>
      </c>
      <c r="E276" t="s">
        <v>897</v>
      </c>
      <c r="F276" t="s">
        <v>898</v>
      </c>
      <c r="G276" t="s">
        <v>899</v>
      </c>
      <c r="H276">
        <v>2</v>
      </c>
      <c r="I276" t="s">
        <v>1007</v>
      </c>
      <c r="J276" t="s">
        <v>1007</v>
      </c>
      <c r="K276">
        <v>79</v>
      </c>
      <c r="L276" t="s">
        <v>7197</v>
      </c>
      <c r="M276" t="s">
        <v>7197</v>
      </c>
      <c r="N276">
        <v>1</v>
      </c>
    </row>
    <row r="277" spans="1:14">
      <c r="A277">
        <v>278</v>
      </c>
      <c r="B277" t="s">
        <v>1008</v>
      </c>
      <c r="C277" t="s">
        <v>934</v>
      </c>
      <c r="D277" t="s">
        <v>1001</v>
      </c>
      <c r="E277" t="s">
        <v>897</v>
      </c>
      <c r="F277" t="s">
        <v>898</v>
      </c>
      <c r="G277" t="s">
        <v>899</v>
      </c>
      <c r="H277">
        <v>2</v>
      </c>
      <c r="I277">
        <v>14</v>
      </c>
      <c r="J277">
        <v>15</v>
      </c>
      <c r="K277">
        <v>13599</v>
      </c>
      <c r="L277" t="s">
        <v>7197</v>
      </c>
      <c r="M277" t="s">
        <v>7197</v>
      </c>
      <c r="N277">
        <v>1</v>
      </c>
    </row>
    <row r="278" spans="1:14">
      <c r="A278">
        <v>279</v>
      </c>
      <c r="B278" t="s">
        <v>1008</v>
      </c>
      <c r="C278" t="s">
        <v>894</v>
      </c>
      <c r="D278" t="s">
        <v>1001</v>
      </c>
      <c r="E278" t="s">
        <v>897</v>
      </c>
      <c r="F278" t="s">
        <v>898</v>
      </c>
      <c r="G278" t="s">
        <v>899</v>
      </c>
      <c r="H278">
        <v>2</v>
      </c>
      <c r="I278">
        <v>14</v>
      </c>
      <c r="J278">
        <v>15</v>
      </c>
      <c r="K278">
        <v>13599</v>
      </c>
      <c r="L278" t="s">
        <v>7197</v>
      </c>
      <c r="M278" t="s">
        <v>7197</v>
      </c>
      <c r="N278">
        <v>1</v>
      </c>
    </row>
    <row r="279" spans="1:14">
      <c r="A279">
        <v>280</v>
      </c>
      <c r="B279" t="s">
        <v>1533</v>
      </c>
      <c r="C279" t="s">
        <v>894</v>
      </c>
      <c r="D279" t="s">
        <v>1001</v>
      </c>
      <c r="E279" t="s">
        <v>897</v>
      </c>
      <c r="F279" t="s">
        <v>898</v>
      </c>
      <c r="G279" t="s">
        <v>899</v>
      </c>
      <c r="H279">
        <v>0</v>
      </c>
      <c r="I279">
        <v>4</v>
      </c>
      <c r="J279">
        <v>3</v>
      </c>
      <c r="K279">
        <v>18323</v>
      </c>
      <c r="L279" t="s">
        <v>7197</v>
      </c>
      <c r="M279" t="s">
        <v>7197</v>
      </c>
      <c r="N279">
        <v>0</v>
      </c>
    </row>
    <row r="280" spans="1:14">
      <c r="A280">
        <v>281</v>
      </c>
      <c r="B280" t="s">
        <v>1009</v>
      </c>
      <c r="C280" t="s">
        <v>894</v>
      </c>
      <c r="D280" t="s">
        <v>1001</v>
      </c>
      <c r="E280" t="s">
        <v>897</v>
      </c>
      <c r="F280" t="s">
        <v>898</v>
      </c>
      <c r="G280" t="s">
        <v>899</v>
      </c>
      <c r="H280">
        <v>2</v>
      </c>
      <c r="J280">
        <v>5.5</v>
      </c>
      <c r="K280">
        <v>2907</v>
      </c>
      <c r="L280" t="s">
        <v>7197</v>
      </c>
      <c r="M280" t="s">
        <v>7197</v>
      </c>
      <c r="N280">
        <v>1</v>
      </c>
    </row>
    <row r="281" spans="1:14">
      <c r="A281">
        <v>282</v>
      </c>
      <c r="B281" t="s">
        <v>1534</v>
      </c>
      <c r="C281" t="s">
        <v>934</v>
      </c>
      <c r="D281" t="s">
        <v>1001</v>
      </c>
      <c r="E281" t="s">
        <v>897</v>
      </c>
      <c r="F281" t="s">
        <v>898</v>
      </c>
      <c r="G281" t="s">
        <v>899</v>
      </c>
      <c r="H281">
        <v>0</v>
      </c>
      <c r="K281">
        <v>11747</v>
      </c>
      <c r="L281" t="s">
        <v>7197</v>
      </c>
      <c r="M281" t="s">
        <v>7197</v>
      </c>
      <c r="N281">
        <v>0</v>
      </c>
    </row>
    <row r="282" spans="1:14">
      <c r="A282">
        <v>283</v>
      </c>
      <c r="B282" t="s">
        <v>1534</v>
      </c>
      <c r="C282" t="s">
        <v>894</v>
      </c>
      <c r="D282" t="s">
        <v>1001</v>
      </c>
      <c r="E282" t="s">
        <v>897</v>
      </c>
      <c r="F282" t="s">
        <v>898</v>
      </c>
      <c r="G282" t="s">
        <v>899</v>
      </c>
      <c r="H282">
        <v>0</v>
      </c>
      <c r="K282">
        <v>11747</v>
      </c>
      <c r="L282" t="s">
        <v>7197</v>
      </c>
      <c r="M282" t="s">
        <v>7197</v>
      </c>
      <c r="N282">
        <v>0</v>
      </c>
    </row>
    <row r="283" spans="1:14">
      <c r="A283">
        <v>284</v>
      </c>
      <c r="B283" t="s">
        <v>1535</v>
      </c>
      <c r="C283" t="s">
        <v>894</v>
      </c>
      <c r="D283" t="s">
        <v>1001</v>
      </c>
      <c r="E283" t="s">
        <v>897</v>
      </c>
      <c r="F283" t="s">
        <v>898</v>
      </c>
      <c r="G283" t="s">
        <v>899</v>
      </c>
      <c r="H283">
        <v>0</v>
      </c>
      <c r="K283">
        <v>8704</v>
      </c>
      <c r="L283" t="s">
        <v>7197</v>
      </c>
      <c r="M283" t="s">
        <v>7197</v>
      </c>
      <c r="N283">
        <v>0</v>
      </c>
    </row>
    <row r="284" spans="1:14">
      <c r="A284">
        <v>285</v>
      </c>
      <c r="B284" t="s">
        <v>1535</v>
      </c>
      <c r="C284" t="s">
        <v>934</v>
      </c>
      <c r="D284" t="s">
        <v>1001</v>
      </c>
      <c r="E284" t="s">
        <v>897</v>
      </c>
      <c r="F284" t="s">
        <v>898</v>
      </c>
      <c r="G284" t="s">
        <v>899</v>
      </c>
      <c r="H284">
        <v>0</v>
      </c>
      <c r="K284">
        <v>8704</v>
      </c>
      <c r="L284" t="s">
        <v>7197</v>
      </c>
      <c r="M284" t="s">
        <v>7197</v>
      </c>
      <c r="N284">
        <v>0</v>
      </c>
    </row>
    <row r="285" spans="1:14">
      <c r="A285">
        <v>286</v>
      </c>
      <c r="B285" t="s">
        <v>1010</v>
      </c>
      <c r="C285" t="s">
        <v>894</v>
      </c>
      <c r="D285" t="s">
        <v>1001</v>
      </c>
      <c r="E285" t="s">
        <v>897</v>
      </c>
      <c r="F285" t="s">
        <v>898</v>
      </c>
      <c r="G285" t="s">
        <v>899</v>
      </c>
      <c r="H285">
        <v>2</v>
      </c>
      <c r="I285">
        <v>4</v>
      </c>
      <c r="J285">
        <v>4</v>
      </c>
      <c r="K285">
        <v>17071</v>
      </c>
      <c r="L285" t="s">
        <v>7197</v>
      </c>
      <c r="M285" t="s">
        <v>7197</v>
      </c>
      <c r="N285">
        <v>1</v>
      </c>
    </row>
    <row r="286" spans="1:14">
      <c r="A286">
        <v>287</v>
      </c>
      <c r="B286" t="s">
        <v>1536</v>
      </c>
      <c r="C286" t="s">
        <v>894</v>
      </c>
      <c r="D286" t="s">
        <v>1001</v>
      </c>
      <c r="E286" t="s">
        <v>897</v>
      </c>
      <c r="F286" t="s">
        <v>898</v>
      </c>
      <c r="G286" t="s">
        <v>899</v>
      </c>
      <c r="H286">
        <v>0</v>
      </c>
      <c r="K286">
        <v>5262</v>
      </c>
      <c r="L286" t="s">
        <v>7197</v>
      </c>
      <c r="M286" t="s">
        <v>7197</v>
      </c>
      <c r="N286">
        <v>0</v>
      </c>
    </row>
    <row r="287" spans="1:14">
      <c r="A287">
        <v>288</v>
      </c>
      <c r="B287" t="s">
        <v>1011</v>
      </c>
      <c r="C287" t="s">
        <v>934</v>
      </c>
      <c r="D287" t="s">
        <v>1001</v>
      </c>
      <c r="E287" t="s">
        <v>897</v>
      </c>
      <c r="F287" t="s">
        <v>898</v>
      </c>
      <c r="G287" t="s">
        <v>899</v>
      </c>
      <c r="H287">
        <v>2</v>
      </c>
      <c r="I287" t="s">
        <v>1012</v>
      </c>
      <c r="J287" t="s">
        <v>1012</v>
      </c>
      <c r="K287">
        <v>4511</v>
      </c>
      <c r="L287" t="s">
        <v>7197</v>
      </c>
      <c r="M287" t="s">
        <v>7197</v>
      </c>
      <c r="N287">
        <v>1</v>
      </c>
    </row>
    <row r="288" spans="1:14">
      <c r="A288">
        <v>289</v>
      </c>
      <c r="B288" t="s">
        <v>1011</v>
      </c>
      <c r="C288" t="s">
        <v>904</v>
      </c>
      <c r="D288" t="s">
        <v>1001</v>
      </c>
      <c r="E288" t="s">
        <v>897</v>
      </c>
      <c r="F288" t="s">
        <v>898</v>
      </c>
      <c r="G288" t="s">
        <v>899</v>
      </c>
      <c r="H288">
        <v>2</v>
      </c>
      <c r="I288" t="s">
        <v>1012</v>
      </c>
      <c r="J288" t="s">
        <v>1012</v>
      </c>
      <c r="K288">
        <v>4511</v>
      </c>
      <c r="L288" t="s">
        <v>7197</v>
      </c>
      <c r="M288" t="s">
        <v>7197</v>
      </c>
      <c r="N288">
        <v>1</v>
      </c>
    </row>
    <row r="289" spans="1:14">
      <c r="A289">
        <v>290</v>
      </c>
      <c r="B289" t="s">
        <v>1537</v>
      </c>
      <c r="C289" t="s">
        <v>894</v>
      </c>
      <c r="D289" t="s">
        <v>1001</v>
      </c>
      <c r="E289" t="s">
        <v>897</v>
      </c>
      <c r="F289" t="s">
        <v>898</v>
      </c>
      <c r="G289" t="s">
        <v>899</v>
      </c>
      <c r="H289">
        <v>0</v>
      </c>
      <c r="K289">
        <v>4789</v>
      </c>
      <c r="L289" t="s">
        <v>7197</v>
      </c>
      <c r="M289" t="s">
        <v>7197</v>
      </c>
      <c r="N289">
        <v>0</v>
      </c>
    </row>
    <row r="290" spans="1:14">
      <c r="A290">
        <v>291</v>
      </c>
      <c r="B290" t="s">
        <v>1013</v>
      </c>
      <c r="C290" t="s">
        <v>894</v>
      </c>
      <c r="D290" t="s">
        <v>1001</v>
      </c>
      <c r="E290" t="s">
        <v>897</v>
      </c>
      <c r="F290" t="s">
        <v>898</v>
      </c>
      <c r="G290" t="s">
        <v>899</v>
      </c>
      <c r="H290">
        <v>2</v>
      </c>
      <c r="I290">
        <v>7</v>
      </c>
      <c r="J290">
        <v>4</v>
      </c>
      <c r="K290">
        <v>17301</v>
      </c>
      <c r="L290" t="s">
        <v>7197</v>
      </c>
      <c r="M290" t="s">
        <v>7197</v>
      </c>
      <c r="N290">
        <v>1</v>
      </c>
    </row>
    <row r="291" spans="1:14">
      <c r="A291">
        <v>292</v>
      </c>
      <c r="B291" t="s">
        <v>1014</v>
      </c>
      <c r="C291" t="s">
        <v>904</v>
      </c>
      <c r="D291" t="s">
        <v>1001</v>
      </c>
      <c r="E291" t="s">
        <v>897</v>
      </c>
      <c r="F291" t="s">
        <v>898</v>
      </c>
      <c r="G291" t="s">
        <v>899</v>
      </c>
      <c r="H291">
        <v>2</v>
      </c>
      <c r="I291" t="s">
        <v>1012</v>
      </c>
      <c r="J291" t="s">
        <v>1012</v>
      </c>
      <c r="K291">
        <v>16468</v>
      </c>
      <c r="L291" t="s">
        <v>7197</v>
      </c>
      <c r="M291" t="s">
        <v>7197</v>
      </c>
      <c r="N291">
        <v>1</v>
      </c>
    </row>
    <row r="292" spans="1:14">
      <c r="A292">
        <v>293</v>
      </c>
      <c r="B292" t="s">
        <v>1015</v>
      </c>
      <c r="C292" t="s">
        <v>904</v>
      </c>
      <c r="D292" t="s">
        <v>1001</v>
      </c>
      <c r="E292" t="s">
        <v>897</v>
      </c>
      <c r="F292" t="s">
        <v>898</v>
      </c>
      <c r="G292" t="s">
        <v>899</v>
      </c>
      <c r="H292">
        <v>2</v>
      </c>
      <c r="I292" t="s">
        <v>1007</v>
      </c>
      <c r="J292" t="s">
        <v>1007</v>
      </c>
      <c r="K292">
        <v>18533</v>
      </c>
      <c r="L292" t="s">
        <v>7197</v>
      </c>
      <c r="M292" t="s">
        <v>7197</v>
      </c>
      <c r="N292">
        <v>1</v>
      </c>
    </row>
    <row r="293" spans="1:14">
      <c r="A293">
        <v>294</v>
      </c>
      <c r="B293" t="s">
        <v>1538</v>
      </c>
      <c r="C293" t="s">
        <v>934</v>
      </c>
      <c r="D293" t="s">
        <v>1001</v>
      </c>
      <c r="E293" t="s">
        <v>897</v>
      </c>
      <c r="F293" t="s">
        <v>898</v>
      </c>
      <c r="G293" t="s">
        <v>899</v>
      </c>
      <c r="H293">
        <v>0</v>
      </c>
      <c r="K293">
        <v>14049</v>
      </c>
      <c r="L293" t="s">
        <v>7197</v>
      </c>
      <c r="M293" t="s">
        <v>7197</v>
      </c>
      <c r="N293">
        <v>0</v>
      </c>
    </row>
    <row r="294" spans="1:14">
      <c r="A294">
        <v>295</v>
      </c>
      <c r="B294" t="s">
        <v>1016</v>
      </c>
      <c r="C294" t="s">
        <v>934</v>
      </c>
      <c r="D294" t="s">
        <v>1001</v>
      </c>
      <c r="E294" t="s">
        <v>897</v>
      </c>
      <c r="F294" t="s">
        <v>898</v>
      </c>
      <c r="G294" t="s">
        <v>899</v>
      </c>
      <c r="H294">
        <v>2</v>
      </c>
      <c r="I294">
        <v>11</v>
      </c>
      <c r="J294">
        <v>10</v>
      </c>
      <c r="K294">
        <v>9621</v>
      </c>
      <c r="L294" t="s">
        <v>7197</v>
      </c>
      <c r="M294" t="s">
        <v>7197</v>
      </c>
      <c r="N294">
        <v>1</v>
      </c>
    </row>
    <row r="295" spans="1:14">
      <c r="A295">
        <v>296</v>
      </c>
      <c r="B295" t="s">
        <v>1016</v>
      </c>
      <c r="C295" t="s">
        <v>894</v>
      </c>
      <c r="D295" t="s">
        <v>1001</v>
      </c>
      <c r="E295" t="s">
        <v>897</v>
      </c>
      <c r="F295" t="s">
        <v>898</v>
      </c>
      <c r="G295" t="s">
        <v>899</v>
      </c>
      <c r="H295">
        <v>2</v>
      </c>
      <c r="I295">
        <v>11</v>
      </c>
      <c r="J295">
        <v>10</v>
      </c>
      <c r="K295">
        <v>9621</v>
      </c>
      <c r="L295" t="s">
        <v>7197</v>
      </c>
      <c r="M295" t="s">
        <v>7197</v>
      </c>
      <c r="N295">
        <v>1</v>
      </c>
    </row>
    <row r="296" spans="1:14">
      <c r="A296">
        <v>297</v>
      </c>
      <c r="B296" t="s">
        <v>1017</v>
      </c>
      <c r="C296" t="s">
        <v>894</v>
      </c>
      <c r="D296" t="s">
        <v>1001</v>
      </c>
      <c r="E296" t="s">
        <v>897</v>
      </c>
      <c r="F296" t="s">
        <v>898</v>
      </c>
      <c r="G296" t="s">
        <v>899</v>
      </c>
      <c r="H296">
        <v>2</v>
      </c>
      <c r="I296" t="s">
        <v>1007</v>
      </c>
      <c r="J296" t="s">
        <v>1007</v>
      </c>
      <c r="K296">
        <v>8051</v>
      </c>
      <c r="L296" t="s">
        <v>7197</v>
      </c>
      <c r="M296" t="s">
        <v>7197</v>
      </c>
      <c r="N296">
        <v>1</v>
      </c>
    </row>
    <row r="297" spans="1:14">
      <c r="A297">
        <v>298</v>
      </c>
      <c r="B297" t="s">
        <v>1017</v>
      </c>
      <c r="C297" t="s">
        <v>904</v>
      </c>
      <c r="D297" t="s">
        <v>1001</v>
      </c>
      <c r="E297" t="s">
        <v>897</v>
      </c>
      <c r="F297" t="s">
        <v>898</v>
      </c>
      <c r="G297" t="s">
        <v>899</v>
      </c>
      <c r="H297">
        <v>2</v>
      </c>
      <c r="I297" t="s">
        <v>1007</v>
      </c>
      <c r="J297" t="s">
        <v>1007</v>
      </c>
      <c r="K297">
        <v>8051</v>
      </c>
      <c r="L297" t="s">
        <v>7197</v>
      </c>
      <c r="M297" t="s">
        <v>7197</v>
      </c>
      <c r="N297">
        <v>1</v>
      </c>
    </row>
    <row r="298" spans="1:14">
      <c r="A298">
        <v>299</v>
      </c>
      <c r="B298" t="s">
        <v>1018</v>
      </c>
      <c r="C298" t="s">
        <v>904</v>
      </c>
      <c r="D298" t="s">
        <v>1001</v>
      </c>
      <c r="E298" t="s">
        <v>897</v>
      </c>
      <c r="F298" t="s">
        <v>898</v>
      </c>
      <c r="G298" t="s">
        <v>899</v>
      </c>
      <c r="H298">
        <v>2</v>
      </c>
      <c r="I298">
        <v>16</v>
      </c>
      <c r="J298">
        <v>10</v>
      </c>
      <c r="K298">
        <v>3116</v>
      </c>
      <c r="L298" t="s">
        <v>7197</v>
      </c>
      <c r="M298" t="s">
        <v>7197</v>
      </c>
      <c r="N298">
        <v>1</v>
      </c>
    </row>
    <row r="299" spans="1:14">
      <c r="A299">
        <v>300</v>
      </c>
      <c r="B299" t="s">
        <v>1019</v>
      </c>
      <c r="C299" t="s">
        <v>894</v>
      </c>
      <c r="D299" t="s">
        <v>1001</v>
      </c>
      <c r="E299" t="s">
        <v>897</v>
      </c>
      <c r="F299" t="s">
        <v>898</v>
      </c>
      <c r="G299" t="s">
        <v>899</v>
      </c>
      <c r="H299">
        <v>2</v>
      </c>
      <c r="I299">
        <v>6</v>
      </c>
      <c r="J299">
        <v>6</v>
      </c>
      <c r="K299">
        <v>2277</v>
      </c>
      <c r="L299" t="s">
        <v>7197</v>
      </c>
      <c r="M299" t="s">
        <v>7197</v>
      </c>
      <c r="N299">
        <v>1</v>
      </c>
    </row>
    <row r="300" spans="1:14">
      <c r="A300">
        <v>301</v>
      </c>
      <c r="B300" t="s">
        <v>1020</v>
      </c>
      <c r="C300" t="s">
        <v>934</v>
      </c>
      <c r="D300" t="s">
        <v>1001</v>
      </c>
      <c r="E300" t="s">
        <v>897</v>
      </c>
      <c r="F300" t="s">
        <v>898</v>
      </c>
      <c r="G300" t="s">
        <v>899</v>
      </c>
      <c r="H300">
        <v>2</v>
      </c>
      <c r="I300">
        <v>4</v>
      </c>
      <c r="J300">
        <v>4</v>
      </c>
      <c r="K300">
        <v>11373</v>
      </c>
      <c r="L300" t="s">
        <v>7197</v>
      </c>
      <c r="M300" t="s">
        <v>7197</v>
      </c>
      <c r="N300">
        <v>1</v>
      </c>
    </row>
    <row r="301" spans="1:14">
      <c r="A301">
        <v>302</v>
      </c>
      <c r="B301" t="s">
        <v>1020</v>
      </c>
      <c r="C301" t="s">
        <v>894</v>
      </c>
      <c r="D301" t="s">
        <v>1001</v>
      </c>
      <c r="E301" t="s">
        <v>897</v>
      </c>
      <c r="F301" t="s">
        <v>898</v>
      </c>
      <c r="G301" t="s">
        <v>899</v>
      </c>
      <c r="H301">
        <v>2</v>
      </c>
      <c r="I301">
        <v>4</v>
      </c>
      <c r="J301">
        <v>4</v>
      </c>
      <c r="K301">
        <v>11373</v>
      </c>
      <c r="L301" t="s">
        <v>7197</v>
      </c>
      <c r="M301" t="s">
        <v>7197</v>
      </c>
      <c r="N301">
        <v>1</v>
      </c>
    </row>
    <row r="302" spans="1:14">
      <c r="A302">
        <v>303</v>
      </c>
      <c r="B302" t="s">
        <v>1539</v>
      </c>
      <c r="C302" t="s">
        <v>934</v>
      </c>
      <c r="D302" t="s">
        <v>1001</v>
      </c>
      <c r="E302" t="s">
        <v>897</v>
      </c>
      <c r="F302" t="s">
        <v>898</v>
      </c>
      <c r="G302" t="s">
        <v>899</v>
      </c>
      <c r="H302">
        <v>0</v>
      </c>
      <c r="K302">
        <v>12816</v>
      </c>
      <c r="L302" t="s">
        <v>7197</v>
      </c>
      <c r="M302" t="s">
        <v>7197</v>
      </c>
      <c r="N302">
        <v>0</v>
      </c>
    </row>
    <row r="303" spans="1:14">
      <c r="A303">
        <v>304</v>
      </c>
      <c r="B303" t="s">
        <v>1540</v>
      </c>
      <c r="C303" t="s">
        <v>894</v>
      </c>
      <c r="D303" t="s">
        <v>1001</v>
      </c>
      <c r="E303" t="s">
        <v>897</v>
      </c>
      <c r="F303" t="s">
        <v>898</v>
      </c>
      <c r="G303" t="s">
        <v>899</v>
      </c>
      <c r="H303">
        <v>0</v>
      </c>
      <c r="K303">
        <v>8785</v>
      </c>
      <c r="L303" t="s">
        <v>7197</v>
      </c>
      <c r="M303" t="s">
        <v>7197</v>
      </c>
      <c r="N303">
        <v>0</v>
      </c>
    </row>
    <row r="304" spans="1:14">
      <c r="A304">
        <v>305</v>
      </c>
      <c r="B304" t="s">
        <v>1541</v>
      </c>
      <c r="C304" t="s">
        <v>894</v>
      </c>
      <c r="D304" t="s">
        <v>1001</v>
      </c>
      <c r="E304" t="s">
        <v>897</v>
      </c>
      <c r="F304" t="s">
        <v>898</v>
      </c>
      <c r="G304" t="s">
        <v>899</v>
      </c>
      <c r="H304">
        <v>0</v>
      </c>
      <c r="I304">
        <v>5</v>
      </c>
      <c r="J304">
        <v>3</v>
      </c>
      <c r="K304">
        <v>2278</v>
      </c>
      <c r="L304" t="s">
        <v>7197</v>
      </c>
      <c r="M304" t="s">
        <v>7197</v>
      </c>
      <c r="N304">
        <v>0</v>
      </c>
    </row>
    <row r="305" spans="1:14">
      <c r="A305">
        <v>306</v>
      </c>
      <c r="B305" t="s">
        <v>1021</v>
      </c>
      <c r="C305" t="s">
        <v>904</v>
      </c>
      <c r="D305" t="s">
        <v>1001</v>
      </c>
      <c r="E305" t="s">
        <v>897</v>
      </c>
      <c r="F305" t="s">
        <v>898</v>
      </c>
      <c r="G305" t="s">
        <v>899</v>
      </c>
      <c r="H305">
        <v>2</v>
      </c>
      <c r="I305" t="s">
        <v>1007</v>
      </c>
      <c r="J305" t="s">
        <v>1007</v>
      </c>
      <c r="K305">
        <v>8689</v>
      </c>
      <c r="L305" t="s">
        <v>7197</v>
      </c>
      <c r="M305" t="s">
        <v>7197</v>
      </c>
      <c r="N305">
        <v>1</v>
      </c>
    </row>
    <row r="306" spans="1:14">
      <c r="A306">
        <v>307</v>
      </c>
      <c r="B306" t="s">
        <v>1542</v>
      </c>
      <c r="C306" t="s">
        <v>904</v>
      </c>
      <c r="D306" t="s">
        <v>1001</v>
      </c>
      <c r="E306" t="s">
        <v>897</v>
      </c>
      <c r="F306" t="s">
        <v>898</v>
      </c>
      <c r="G306" t="s">
        <v>899</v>
      </c>
      <c r="H306">
        <v>0</v>
      </c>
      <c r="K306">
        <v>9648</v>
      </c>
      <c r="L306" t="s">
        <v>7197</v>
      </c>
      <c r="M306" t="s">
        <v>7197</v>
      </c>
      <c r="N306">
        <v>0</v>
      </c>
    </row>
    <row r="307" spans="1:14">
      <c r="A307">
        <v>308</v>
      </c>
      <c r="B307" t="s">
        <v>1022</v>
      </c>
      <c r="C307" t="s">
        <v>934</v>
      </c>
      <c r="D307" t="s">
        <v>1001</v>
      </c>
      <c r="E307" t="s">
        <v>897</v>
      </c>
      <c r="F307" t="s">
        <v>898</v>
      </c>
      <c r="G307" t="s">
        <v>899</v>
      </c>
      <c r="H307">
        <v>2</v>
      </c>
      <c r="I307">
        <v>7</v>
      </c>
      <c r="J307">
        <v>7</v>
      </c>
      <c r="K307">
        <v>8858</v>
      </c>
      <c r="L307" t="s">
        <v>7197</v>
      </c>
      <c r="M307" t="s">
        <v>7197</v>
      </c>
      <c r="N307">
        <v>1</v>
      </c>
    </row>
    <row r="308" spans="1:14">
      <c r="A308">
        <v>309</v>
      </c>
      <c r="B308" t="s">
        <v>1023</v>
      </c>
      <c r="C308" t="s">
        <v>904</v>
      </c>
      <c r="D308" t="s">
        <v>1001</v>
      </c>
      <c r="E308" t="s">
        <v>897</v>
      </c>
      <c r="F308" t="s">
        <v>898</v>
      </c>
      <c r="G308" t="s">
        <v>899</v>
      </c>
      <c r="H308">
        <v>2</v>
      </c>
      <c r="I308" t="s">
        <v>1012</v>
      </c>
      <c r="J308" t="s">
        <v>1012</v>
      </c>
      <c r="K308">
        <v>80</v>
      </c>
      <c r="L308" t="s">
        <v>7197</v>
      </c>
      <c r="M308" t="s">
        <v>7197</v>
      </c>
      <c r="N308">
        <v>1</v>
      </c>
    </row>
    <row r="309" spans="1:14">
      <c r="A309">
        <v>310</v>
      </c>
      <c r="B309" t="s">
        <v>1543</v>
      </c>
      <c r="C309" t="s">
        <v>894</v>
      </c>
      <c r="D309" t="s">
        <v>1001</v>
      </c>
      <c r="E309" t="s">
        <v>897</v>
      </c>
      <c r="F309" t="s">
        <v>898</v>
      </c>
      <c r="G309" t="s">
        <v>899</v>
      </c>
      <c r="H309">
        <v>0</v>
      </c>
      <c r="K309">
        <v>11934</v>
      </c>
      <c r="L309" t="s">
        <v>7197</v>
      </c>
      <c r="M309" t="s">
        <v>7197</v>
      </c>
      <c r="N309">
        <v>0</v>
      </c>
    </row>
    <row r="310" spans="1:14">
      <c r="A310">
        <v>311</v>
      </c>
      <c r="B310" t="s">
        <v>1024</v>
      </c>
      <c r="C310" t="s">
        <v>894</v>
      </c>
      <c r="D310" t="s">
        <v>1001</v>
      </c>
      <c r="E310" t="s">
        <v>897</v>
      </c>
      <c r="F310" t="s">
        <v>898</v>
      </c>
      <c r="G310" t="s">
        <v>899</v>
      </c>
      <c r="H310">
        <v>2</v>
      </c>
      <c r="I310" t="s">
        <v>1025</v>
      </c>
      <c r="J310" t="s">
        <v>1025</v>
      </c>
      <c r="K310">
        <v>81</v>
      </c>
      <c r="L310" t="s">
        <v>7197</v>
      </c>
      <c r="M310" t="s">
        <v>7197</v>
      </c>
      <c r="N310">
        <v>1</v>
      </c>
    </row>
    <row r="311" spans="1:14">
      <c r="A311">
        <v>312</v>
      </c>
      <c r="B311" t="s">
        <v>1026</v>
      </c>
      <c r="C311" t="s">
        <v>904</v>
      </c>
      <c r="D311" t="s">
        <v>1001</v>
      </c>
      <c r="E311" t="s">
        <v>897</v>
      </c>
      <c r="F311" t="s">
        <v>898</v>
      </c>
      <c r="G311" t="s">
        <v>899</v>
      </c>
      <c r="H311">
        <v>2</v>
      </c>
      <c r="I311">
        <v>5</v>
      </c>
      <c r="J311">
        <v>5</v>
      </c>
      <c r="K311">
        <v>9646</v>
      </c>
      <c r="L311" t="s">
        <v>7197</v>
      </c>
      <c r="M311" t="s">
        <v>7197</v>
      </c>
      <c r="N311">
        <v>1</v>
      </c>
    </row>
    <row r="312" spans="1:14">
      <c r="A312">
        <v>313</v>
      </c>
      <c r="B312" t="s">
        <v>1544</v>
      </c>
      <c r="C312" t="s">
        <v>934</v>
      </c>
      <c r="D312" t="s">
        <v>1001</v>
      </c>
      <c r="E312" t="s">
        <v>897</v>
      </c>
      <c r="F312" t="s">
        <v>898</v>
      </c>
      <c r="G312" t="s">
        <v>899</v>
      </c>
      <c r="H312">
        <v>0</v>
      </c>
      <c r="K312">
        <v>12386</v>
      </c>
      <c r="L312" t="s">
        <v>7197</v>
      </c>
      <c r="M312" t="s">
        <v>7197</v>
      </c>
      <c r="N312">
        <v>0</v>
      </c>
    </row>
    <row r="313" spans="1:14">
      <c r="A313">
        <v>314</v>
      </c>
      <c r="B313" t="s">
        <v>1544</v>
      </c>
      <c r="C313" t="s">
        <v>894</v>
      </c>
      <c r="D313" t="s">
        <v>1001</v>
      </c>
      <c r="E313" t="s">
        <v>897</v>
      </c>
      <c r="F313" t="s">
        <v>898</v>
      </c>
      <c r="G313" t="s">
        <v>899</v>
      </c>
      <c r="H313">
        <v>0</v>
      </c>
      <c r="K313">
        <v>12386</v>
      </c>
      <c r="L313" t="s">
        <v>7197</v>
      </c>
      <c r="M313" t="s">
        <v>7197</v>
      </c>
      <c r="N313">
        <v>0</v>
      </c>
    </row>
    <row r="314" spans="1:14">
      <c r="A314">
        <v>315</v>
      </c>
      <c r="B314" t="s">
        <v>2869</v>
      </c>
      <c r="C314" t="s">
        <v>894</v>
      </c>
      <c r="D314" t="s">
        <v>2870</v>
      </c>
      <c r="E314" t="s">
        <v>2845</v>
      </c>
      <c r="F314" t="s">
        <v>952</v>
      </c>
      <c r="G314" t="s">
        <v>899</v>
      </c>
      <c r="H314">
        <v>0</v>
      </c>
      <c r="K314">
        <v>5323</v>
      </c>
      <c r="L314" t="s">
        <v>7197</v>
      </c>
      <c r="M314" t="s">
        <v>7197</v>
      </c>
      <c r="N314">
        <v>0</v>
      </c>
    </row>
    <row r="315" spans="1:14">
      <c r="A315">
        <v>316</v>
      </c>
      <c r="B315" t="s">
        <v>4220</v>
      </c>
      <c r="C315" t="s">
        <v>894</v>
      </c>
      <c r="D315" t="s">
        <v>4221</v>
      </c>
      <c r="E315" t="s">
        <v>4222</v>
      </c>
      <c r="F315" t="s">
        <v>903</v>
      </c>
      <c r="G315" t="s">
        <v>899</v>
      </c>
      <c r="H315">
        <v>0</v>
      </c>
      <c r="K315">
        <v>3969</v>
      </c>
      <c r="L315" t="s">
        <v>7197</v>
      </c>
      <c r="M315" t="s">
        <v>7197</v>
      </c>
      <c r="N315">
        <v>0</v>
      </c>
    </row>
    <row r="316" spans="1:14">
      <c r="A316">
        <v>317</v>
      </c>
      <c r="B316" t="s">
        <v>1112</v>
      </c>
      <c r="C316" t="s">
        <v>894</v>
      </c>
      <c r="D316" t="s">
        <v>1113</v>
      </c>
      <c r="E316" t="s">
        <v>1110</v>
      </c>
      <c r="F316" t="s">
        <v>948</v>
      </c>
      <c r="G316" t="s">
        <v>899</v>
      </c>
      <c r="H316">
        <v>1</v>
      </c>
      <c r="K316">
        <v>82</v>
      </c>
      <c r="L316" t="s">
        <v>7197</v>
      </c>
      <c r="M316" t="s">
        <v>7197</v>
      </c>
      <c r="N316">
        <v>1</v>
      </c>
    </row>
    <row r="317" spans="1:14">
      <c r="A317">
        <v>318</v>
      </c>
      <c r="B317" t="s">
        <v>2871</v>
      </c>
      <c r="C317" t="s">
        <v>934</v>
      </c>
      <c r="D317" t="s">
        <v>2872</v>
      </c>
      <c r="E317" t="s">
        <v>2845</v>
      </c>
      <c r="F317" t="s">
        <v>952</v>
      </c>
      <c r="G317" t="s">
        <v>938</v>
      </c>
      <c r="H317">
        <v>0</v>
      </c>
      <c r="K317">
        <v>3410</v>
      </c>
      <c r="L317" t="s">
        <v>7197</v>
      </c>
      <c r="M317" t="s">
        <v>7197</v>
      </c>
      <c r="N317">
        <v>0</v>
      </c>
    </row>
    <row r="318" spans="1:14">
      <c r="A318">
        <v>319</v>
      </c>
      <c r="B318" t="s">
        <v>2871</v>
      </c>
      <c r="C318" t="s">
        <v>894</v>
      </c>
      <c r="D318" t="s">
        <v>2872</v>
      </c>
      <c r="E318" t="s">
        <v>2845</v>
      </c>
      <c r="F318" t="s">
        <v>952</v>
      </c>
      <c r="G318" t="s">
        <v>938</v>
      </c>
      <c r="H318">
        <v>0</v>
      </c>
      <c r="K318">
        <v>3410</v>
      </c>
      <c r="L318" t="s">
        <v>7197</v>
      </c>
      <c r="M318" t="s">
        <v>7197</v>
      </c>
      <c r="N318">
        <v>0</v>
      </c>
    </row>
    <row r="319" spans="1:14">
      <c r="A319">
        <v>320</v>
      </c>
      <c r="B319" t="s">
        <v>4320</v>
      </c>
      <c r="C319" t="s">
        <v>894</v>
      </c>
      <c r="D319" t="s">
        <v>4321</v>
      </c>
      <c r="E319" t="s">
        <v>919</v>
      </c>
      <c r="F319" t="s">
        <v>920</v>
      </c>
      <c r="G319" t="s">
        <v>938</v>
      </c>
      <c r="H319">
        <v>0</v>
      </c>
      <c r="K319">
        <v>83</v>
      </c>
      <c r="L319" t="s">
        <v>7197</v>
      </c>
      <c r="M319" t="s">
        <v>7197</v>
      </c>
      <c r="N319">
        <v>0</v>
      </c>
    </row>
    <row r="320" spans="1:14">
      <c r="A320">
        <v>321</v>
      </c>
      <c r="B320" t="s">
        <v>4322</v>
      </c>
      <c r="C320" t="s">
        <v>894</v>
      </c>
      <c r="D320" t="s">
        <v>4321</v>
      </c>
      <c r="E320" t="s">
        <v>919</v>
      </c>
      <c r="F320" t="s">
        <v>920</v>
      </c>
      <c r="G320" t="s">
        <v>938</v>
      </c>
      <c r="H320">
        <v>0</v>
      </c>
      <c r="K320">
        <v>2133</v>
      </c>
      <c r="L320" t="s">
        <v>7197</v>
      </c>
      <c r="M320" t="s">
        <v>7197</v>
      </c>
      <c r="N320">
        <v>0</v>
      </c>
    </row>
    <row r="321" spans="1:14">
      <c r="A321">
        <v>322</v>
      </c>
      <c r="B321" t="s">
        <v>4323</v>
      </c>
      <c r="C321" t="s">
        <v>894</v>
      </c>
      <c r="D321" t="s">
        <v>4321</v>
      </c>
      <c r="E321" t="s">
        <v>919</v>
      </c>
      <c r="F321" t="s">
        <v>920</v>
      </c>
      <c r="G321" t="s">
        <v>938</v>
      </c>
      <c r="H321">
        <v>0</v>
      </c>
      <c r="K321">
        <v>3610</v>
      </c>
      <c r="L321" t="s">
        <v>7197</v>
      </c>
      <c r="M321" t="s">
        <v>7197</v>
      </c>
      <c r="N321">
        <v>0</v>
      </c>
    </row>
    <row r="322" spans="1:14">
      <c r="A322">
        <v>323</v>
      </c>
      <c r="B322" t="s">
        <v>4323</v>
      </c>
      <c r="C322" t="s">
        <v>904</v>
      </c>
      <c r="D322" t="s">
        <v>4321</v>
      </c>
      <c r="E322" t="s">
        <v>919</v>
      </c>
      <c r="F322" t="s">
        <v>920</v>
      </c>
      <c r="G322" t="s">
        <v>938</v>
      </c>
      <c r="H322">
        <v>0</v>
      </c>
      <c r="K322">
        <v>3610</v>
      </c>
      <c r="L322" t="s">
        <v>7197</v>
      </c>
      <c r="M322" t="s">
        <v>7197</v>
      </c>
      <c r="N322">
        <v>0</v>
      </c>
    </row>
    <row r="323" spans="1:14">
      <c r="A323">
        <v>324</v>
      </c>
      <c r="B323" t="s">
        <v>2274</v>
      </c>
      <c r="C323" t="s">
        <v>904</v>
      </c>
      <c r="D323" t="s">
        <v>2275</v>
      </c>
      <c r="E323" t="s">
        <v>2276</v>
      </c>
      <c r="F323" t="s">
        <v>924</v>
      </c>
      <c r="G323" t="s">
        <v>899</v>
      </c>
      <c r="H323">
        <v>0</v>
      </c>
      <c r="K323">
        <v>18595</v>
      </c>
      <c r="L323" t="s">
        <v>7197</v>
      </c>
      <c r="M323" t="s">
        <v>7197</v>
      </c>
      <c r="N323">
        <v>0</v>
      </c>
    </row>
    <row r="324" spans="1:14">
      <c r="A324">
        <v>325</v>
      </c>
      <c r="B324" t="s">
        <v>3073</v>
      </c>
      <c r="C324" t="s">
        <v>904</v>
      </c>
      <c r="D324" t="s">
        <v>3074</v>
      </c>
      <c r="E324" t="s">
        <v>913</v>
      </c>
      <c r="F324" t="s">
        <v>914</v>
      </c>
      <c r="G324" t="s">
        <v>938</v>
      </c>
      <c r="H324">
        <v>0</v>
      </c>
      <c r="K324">
        <v>15931</v>
      </c>
      <c r="L324" t="s">
        <v>7197</v>
      </c>
      <c r="M324" t="s">
        <v>7197</v>
      </c>
      <c r="N324">
        <v>0</v>
      </c>
    </row>
    <row r="325" spans="1:14">
      <c r="A325">
        <v>326</v>
      </c>
      <c r="B325" t="s">
        <v>1737</v>
      </c>
      <c r="C325" t="s">
        <v>894</v>
      </c>
      <c r="D325" t="s">
        <v>1738</v>
      </c>
      <c r="E325" t="s">
        <v>1739</v>
      </c>
      <c r="F325" t="s">
        <v>1740</v>
      </c>
      <c r="G325" t="s">
        <v>899</v>
      </c>
      <c r="H325">
        <v>0</v>
      </c>
      <c r="K325">
        <v>84</v>
      </c>
      <c r="L325" t="s">
        <v>7197</v>
      </c>
      <c r="M325" t="s">
        <v>7197</v>
      </c>
      <c r="N325">
        <v>0</v>
      </c>
    </row>
    <row r="326" spans="1:14">
      <c r="A326">
        <v>327</v>
      </c>
      <c r="B326" t="s">
        <v>1741</v>
      </c>
      <c r="C326" t="s">
        <v>894</v>
      </c>
      <c r="D326" t="s">
        <v>1738</v>
      </c>
      <c r="E326" t="s">
        <v>1739</v>
      </c>
      <c r="F326" t="s">
        <v>1740</v>
      </c>
      <c r="G326" t="s">
        <v>899</v>
      </c>
      <c r="H326">
        <v>0</v>
      </c>
      <c r="K326">
        <v>5341</v>
      </c>
      <c r="L326" t="s">
        <v>7197</v>
      </c>
      <c r="M326" t="s">
        <v>7197</v>
      </c>
      <c r="N326">
        <v>0</v>
      </c>
    </row>
    <row r="327" spans="1:14">
      <c r="A327">
        <v>328</v>
      </c>
      <c r="B327" t="s">
        <v>3075</v>
      </c>
      <c r="C327" t="s">
        <v>934</v>
      </c>
      <c r="D327" t="s">
        <v>3076</v>
      </c>
      <c r="E327" t="s">
        <v>913</v>
      </c>
      <c r="F327" t="s">
        <v>914</v>
      </c>
      <c r="G327" t="s">
        <v>938</v>
      </c>
      <c r="H327">
        <v>0</v>
      </c>
      <c r="K327">
        <v>1966</v>
      </c>
      <c r="L327" t="s">
        <v>7197</v>
      </c>
      <c r="M327" t="s">
        <v>7197</v>
      </c>
      <c r="N327">
        <v>0</v>
      </c>
    </row>
    <row r="328" spans="1:14">
      <c r="A328">
        <v>329</v>
      </c>
      <c r="B328" t="s">
        <v>3075</v>
      </c>
      <c r="C328" t="s">
        <v>894</v>
      </c>
      <c r="D328" t="s">
        <v>3076</v>
      </c>
      <c r="E328" t="s">
        <v>913</v>
      </c>
      <c r="F328" t="s">
        <v>914</v>
      </c>
      <c r="G328" t="s">
        <v>938</v>
      </c>
      <c r="H328">
        <v>0</v>
      </c>
      <c r="K328">
        <v>1966</v>
      </c>
      <c r="L328" t="s">
        <v>7197</v>
      </c>
      <c r="M328" t="s">
        <v>7197</v>
      </c>
      <c r="N328">
        <v>0</v>
      </c>
    </row>
    <row r="329" spans="1:14">
      <c r="A329">
        <v>330</v>
      </c>
      <c r="B329" t="s">
        <v>6014</v>
      </c>
      <c r="C329" t="s">
        <v>904</v>
      </c>
      <c r="D329" t="s">
        <v>6015</v>
      </c>
      <c r="E329" t="s">
        <v>937</v>
      </c>
      <c r="F329" t="s">
        <v>903</v>
      </c>
      <c r="G329" t="s">
        <v>938</v>
      </c>
      <c r="H329">
        <v>0</v>
      </c>
      <c r="K329">
        <v>17610</v>
      </c>
      <c r="L329" t="s">
        <v>7197</v>
      </c>
      <c r="M329" t="s">
        <v>7197</v>
      </c>
      <c r="N329">
        <v>0</v>
      </c>
    </row>
    <row r="330" spans="1:14">
      <c r="A330">
        <v>331</v>
      </c>
      <c r="B330" t="s">
        <v>6016</v>
      </c>
      <c r="C330" t="s">
        <v>904</v>
      </c>
      <c r="D330" t="s">
        <v>6015</v>
      </c>
      <c r="E330" t="s">
        <v>937</v>
      </c>
      <c r="F330" t="s">
        <v>903</v>
      </c>
      <c r="G330" t="s">
        <v>938</v>
      </c>
      <c r="H330">
        <v>0</v>
      </c>
      <c r="K330">
        <v>16523</v>
      </c>
      <c r="L330" t="s">
        <v>7197</v>
      </c>
      <c r="M330" t="s">
        <v>7197</v>
      </c>
      <c r="N330">
        <v>0</v>
      </c>
    </row>
    <row r="331" spans="1:14">
      <c r="A331">
        <v>332</v>
      </c>
      <c r="B331" t="s">
        <v>6017</v>
      </c>
      <c r="C331" t="s">
        <v>904</v>
      </c>
      <c r="D331" t="s">
        <v>6015</v>
      </c>
      <c r="E331" t="s">
        <v>937</v>
      </c>
      <c r="F331" t="s">
        <v>903</v>
      </c>
      <c r="G331" t="s">
        <v>938</v>
      </c>
      <c r="H331">
        <v>0</v>
      </c>
      <c r="K331">
        <v>85</v>
      </c>
      <c r="L331" t="s">
        <v>7197</v>
      </c>
      <c r="M331" t="s">
        <v>7197</v>
      </c>
      <c r="N331">
        <v>0</v>
      </c>
    </row>
    <row r="332" spans="1:14">
      <c r="A332">
        <v>333</v>
      </c>
      <c r="B332" t="s">
        <v>6018</v>
      </c>
      <c r="C332" t="s">
        <v>904</v>
      </c>
      <c r="D332" t="s">
        <v>6015</v>
      </c>
      <c r="E332" t="s">
        <v>937</v>
      </c>
      <c r="F332" t="s">
        <v>903</v>
      </c>
      <c r="G332" t="s">
        <v>938</v>
      </c>
      <c r="H332">
        <v>0</v>
      </c>
      <c r="K332">
        <v>86</v>
      </c>
      <c r="L332" t="s">
        <v>7197</v>
      </c>
      <c r="M332" t="s">
        <v>7197</v>
      </c>
      <c r="N332">
        <v>0</v>
      </c>
    </row>
    <row r="333" spans="1:14">
      <c r="A333">
        <v>334</v>
      </c>
      <c r="B333" t="s">
        <v>6019</v>
      </c>
      <c r="C333" t="s">
        <v>904</v>
      </c>
      <c r="D333" t="s">
        <v>6015</v>
      </c>
      <c r="E333" t="s">
        <v>937</v>
      </c>
      <c r="F333" t="s">
        <v>903</v>
      </c>
      <c r="G333" t="s">
        <v>938</v>
      </c>
      <c r="H333">
        <v>0</v>
      </c>
      <c r="K333">
        <v>87</v>
      </c>
      <c r="L333" t="s">
        <v>7197</v>
      </c>
      <c r="M333" t="s">
        <v>7197</v>
      </c>
      <c r="N333">
        <v>0</v>
      </c>
    </row>
    <row r="334" spans="1:14">
      <c r="A334">
        <v>335</v>
      </c>
      <c r="B334" t="s">
        <v>6020</v>
      </c>
      <c r="C334" t="s">
        <v>904</v>
      </c>
      <c r="D334" t="s">
        <v>6015</v>
      </c>
      <c r="E334" t="s">
        <v>937</v>
      </c>
      <c r="F334" t="s">
        <v>903</v>
      </c>
      <c r="G334" t="s">
        <v>938</v>
      </c>
      <c r="H334">
        <v>0</v>
      </c>
      <c r="K334">
        <v>88</v>
      </c>
      <c r="L334" t="s">
        <v>7198</v>
      </c>
      <c r="M334" t="s">
        <v>7199</v>
      </c>
      <c r="N334">
        <v>0</v>
      </c>
    </row>
    <row r="335" spans="1:14">
      <c r="A335">
        <v>336</v>
      </c>
      <c r="B335" t="s">
        <v>6021</v>
      </c>
      <c r="C335" t="s">
        <v>904</v>
      </c>
      <c r="D335" t="s">
        <v>6015</v>
      </c>
      <c r="E335" t="s">
        <v>937</v>
      </c>
      <c r="F335" t="s">
        <v>903</v>
      </c>
      <c r="G335" t="s">
        <v>938</v>
      </c>
      <c r="H335">
        <v>0</v>
      </c>
      <c r="K335">
        <v>18622</v>
      </c>
      <c r="L335" t="s">
        <v>7197</v>
      </c>
      <c r="M335" t="s">
        <v>7197</v>
      </c>
      <c r="N335">
        <v>0</v>
      </c>
    </row>
    <row r="336" spans="1:14">
      <c r="A336">
        <v>337</v>
      </c>
      <c r="B336" t="s">
        <v>6022</v>
      </c>
      <c r="C336" t="s">
        <v>904</v>
      </c>
      <c r="D336" t="s">
        <v>6015</v>
      </c>
      <c r="E336" t="s">
        <v>937</v>
      </c>
      <c r="F336" t="s">
        <v>903</v>
      </c>
      <c r="G336" t="s">
        <v>938</v>
      </c>
      <c r="H336">
        <v>0</v>
      </c>
      <c r="K336">
        <v>89</v>
      </c>
      <c r="L336" t="s">
        <v>7198</v>
      </c>
      <c r="M336" t="s">
        <v>7199</v>
      </c>
      <c r="N336">
        <v>0</v>
      </c>
    </row>
    <row r="337" spans="1:14">
      <c r="A337">
        <v>338</v>
      </c>
      <c r="B337" t="s">
        <v>6023</v>
      </c>
      <c r="C337" t="s">
        <v>904</v>
      </c>
      <c r="D337" t="s">
        <v>6015</v>
      </c>
      <c r="E337" t="s">
        <v>937</v>
      </c>
      <c r="F337" t="s">
        <v>903</v>
      </c>
      <c r="G337" t="s">
        <v>938</v>
      </c>
      <c r="H337">
        <v>0</v>
      </c>
      <c r="K337">
        <v>90</v>
      </c>
      <c r="L337" t="s">
        <v>7200</v>
      </c>
      <c r="M337" t="s">
        <v>7199</v>
      </c>
      <c r="N337">
        <v>0</v>
      </c>
    </row>
    <row r="338" spans="1:14">
      <c r="A338">
        <v>339</v>
      </c>
      <c r="B338" t="s">
        <v>6024</v>
      </c>
      <c r="C338" t="s">
        <v>904</v>
      </c>
      <c r="D338" t="s">
        <v>6015</v>
      </c>
      <c r="E338" t="s">
        <v>937</v>
      </c>
      <c r="F338" t="s">
        <v>903</v>
      </c>
      <c r="G338" t="s">
        <v>938</v>
      </c>
      <c r="H338">
        <v>0</v>
      </c>
      <c r="K338">
        <v>91</v>
      </c>
      <c r="L338" t="s">
        <v>7198</v>
      </c>
      <c r="M338" t="s">
        <v>7199</v>
      </c>
      <c r="N338">
        <v>0</v>
      </c>
    </row>
    <row r="339" spans="1:14">
      <c r="A339">
        <v>340</v>
      </c>
      <c r="B339" t="s">
        <v>6025</v>
      </c>
      <c r="C339" t="s">
        <v>904</v>
      </c>
      <c r="D339" t="s">
        <v>6015</v>
      </c>
      <c r="E339" t="s">
        <v>937</v>
      </c>
      <c r="F339" t="s">
        <v>903</v>
      </c>
      <c r="G339" t="s">
        <v>938</v>
      </c>
      <c r="H339">
        <v>0</v>
      </c>
      <c r="K339">
        <v>92</v>
      </c>
      <c r="L339" t="s">
        <v>7197</v>
      </c>
      <c r="M339" t="s">
        <v>7197</v>
      </c>
      <c r="N339">
        <v>0</v>
      </c>
    </row>
    <row r="340" spans="1:14">
      <c r="A340">
        <v>341</v>
      </c>
      <c r="B340" t="s">
        <v>6026</v>
      </c>
      <c r="C340" t="s">
        <v>904</v>
      </c>
      <c r="D340" t="s">
        <v>6015</v>
      </c>
      <c r="E340" t="s">
        <v>937</v>
      </c>
      <c r="F340" t="s">
        <v>903</v>
      </c>
      <c r="G340" t="s">
        <v>938</v>
      </c>
      <c r="H340">
        <v>0</v>
      </c>
      <c r="K340">
        <v>93</v>
      </c>
      <c r="L340" t="s">
        <v>7197</v>
      </c>
      <c r="M340" t="s">
        <v>7197</v>
      </c>
      <c r="N340">
        <v>0</v>
      </c>
    </row>
    <row r="341" spans="1:14">
      <c r="A341">
        <v>342</v>
      </c>
      <c r="B341" t="s">
        <v>6027</v>
      </c>
      <c r="C341" t="s">
        <v>904</v>
      </c>
      <c r="D341" t="s">
        <v>6015</v>
      </c>
      <c r="E341" t="s">
        <v>937</v>
      </c>
      <c r="F341" t="s">
        <v>903</v>
      </c>
      <c r="G341" t="s">
        <v>938</v>
      </c>
      <c r="H341">
        <v>0</v>
      </c>
      <c r="K341">
        <v>19970</v>
      </c>
      <c r="L341" t="s">
        <v>7202</v>
      </c>
      <c r="M341" t="s">
        <v>7199</v>
      </c>
      <c r="N341">
        <v>0</v>
      </c>
    </row>
    <row r="342" spans="1:14">
      <c r="A342">
        <v>343</v>
      </c>
      <c r="B342" t="s">
        <v>6028</v>
      </c>
      <c r="C342" t="s">
        <v>904</v>
      </c>
      <c r="D342" t="s">
        <v>6015</v>
      </c>
      <c r="E342" t="s">
        <v>937</v>
      </c>
      <c r="F342" t="s">
        <v>903</v>
      </c>
      <c r="G342" t="s">
        <v>938</v>
      </c>
      <c r="H342">
        <v>0</v>
      </c>
      <c r="K342">
        <v>94</v>
      </c>
      <c r="L342" t="s">
        <v>7197</v>
      </c>
      <c r="M342" t="s">
        <v>7197</v>
      </c>
      <c r="N342">
        <v>0</v>
      </c>
    </row>
    <row r="343" spans="1:14">
      <c r="A343">
        <v>344</v>
      </c>
      <c r="B343" t="s">
        <v>6029</v>
      </c>
      <c r="C343" t="s">
        <v>904</v>
      </c>
      <c r="D343" t="s">
        <v>6015</v>
      </c>
      <c r="E343" t="s">
        <v>937</v>
      </c>
      <c r="F343" t="s">
        <v>903</v>
      </c>
      <c r="G343" t="s">
        <v>938</v>
      </c>
      <c r="H343">
        <v>0</v>
      </c>
      <c r="K343">
        <v>95</v>
      </c>
      <c r="L343" t="s">
        <v>7198</v>
      </c>
      <c r="M343" t="s">
        <v>7199</v>
      </c>
      <c r="N343">
        <v>0</v>
      </c>
    </row>
    <row r="344" spans="1:14">
      <c r="A344">
        <v>345</v>
      </c>
      <c r="B344" t="s">
        <v>6030</v>
      </c>
      <c r="C344" t="s">
        <v>904</v>
      </c>
      <c r="D344" t="s">
        <v>6015</v>
      </c>
      <c r="E344" t="s">
        <v>937</v>
      </c>
      <c r="F344" t="s">
        <v>903</v>
      </c>
      <c r="G344" t="s">
        <v>938</v>
      </c>
      <c r="H344">
        <v>0</v>
      </c>
      <c r="K344">
        <v>18660</v>
      </c>
      <c r="L344" t="s">
        <v>7197</v>
      </c>
      <c r="M344" t="s">
        <v>7197</v>
      </c>
      <c r="N344">
        <v>0</v>
      </c>
    </row>
    <row r="345" spans="1:14">
      <c r="A345">
        <v>346</v>
      </c>
      <c r="B345" t="s">
        <v>1773</v>
      </c>
      <c r="C345" t="s">
        <v>904</v>
      </c>
      <c r="D345" t="s">
        <v>1774</v>
      </c>
      <c r="E345" t="s">
        <v>1775</v>
      </c>
      <c r="F345" t="s">
        <v>1776</v>
      </c>
      <c r="G345" t="s">
        <v>899</v>
      </c>
      <c r="H345">
        <v>0</v>
      </c>
      <c r="K345">
        <v>5520</v>
      </c>
      <c r="L345" t="s">
        <v>7197</v>
      </c>
      <c r="M345" t="s">
        <v>7197</v>
      </c>
      <c r="N345">
        <v>0</v>
      </c>
    </row>
    <row r="346" spans="1:14">
      <c r="A346">
        <v>347</v>
      </c>
      <c r="B346" t="s">
        <v>1777</v>
      </c>
      <c r="C346" t="s">
        <v>904</v>
      </c>
      <c r="D346" t="s">
        <v>1774</v>
      </c>
      <c r="E346" t="s">
        <v>1775</v>
      </c>
      <c r="F346" t="s">
        <v>1776</v>
      </c>
      <c r="G346" t="s">
        <v>899</v>
      </c>
      <c r="H346">
        <v>0</v>
      </c>
      <c r="K346">
        <v>18557</v>
      </c>
      <c r="L346" t="s">
        <v>7197</v>
      </c>
      <c r="M346" t="s">
        <v>7197</v>
      </c>
      <c r="N346">
        <v>0</v>
      </c>
    </row>
    <row r="347" spans="1:14">
      <c r="A347">
        <v>348</v>
      </c>
      <c r="B347" t="s">
        <v>1778</v>
      </c>
      <c r="C347" t="s">
        <v>894</v>
      </c>
      <c r="D347" t="s">
        <v>1774</v>
      </c>
      <c r="E347" t="s">
        <v>1775</v>
      </c>
      <c r="F347" t="s">
        <v>1776</v>
      </c>
      <c r="G347" t="s">
        <v>899</v>
      </c>
      <c r="H347">
        <v>0</v>
      </c>
      <c r="K347">
        <v>11285</v>
      </c>
      <c r="L347" t="s">
        <v>7197</v>
      </c>
      <c r="M347" t="s">
        <v>7197</v>
      </c>
      <c r="N347">
        <v>0</v>
      </c>
    </row>
    <row r="348" spans="1:14">
      <c r="A348">
        <v>349</v>
      </c>
      <c r="B348" t="s">
        <v>1778</v>
      </c>
      <c r="C348" t="s">
        <v>934</v>
      </c>
      <c r="D348" t="s">
        <v>1774</v>
      </c>
      <c r="E348" t="s">
        <v>1775</v>
      </c>
      <c r="F348" t="s">
        <v>1776</v>
      </c>
      <c r="G348" t="s">
        <v>899</v>
      </c>
      <c r="H348">
        <v>0</v>
      </c>
      <c r="K348">
        <v>11285</v>
      </c>
      <c r="L348" t="s">
        <v>7197</v>
      </c>
      <c r="M348" t="s">
        <v>7197</v>
      </c>
      <c r="N348">
        <v>0</v>
      </c>
    </row>
    <row r="349" spans="1:14">
      <c r="A349">
        <v>350</v>
      </c>
      <c r="B349" t="s">
        <v>1817</v>
      </c>
      <c r="C349" t="s">
        <v>934</v>
      </c>
      <c r="D349" t="s">
        <v>1818</v>
      </c>
      <c r="E349" t="s">
        <v>1819</v>
      </c>
      <c r="F349" t="s">
        <v>1820</v>
      </c>
      <c r="G349" t="s">
        <v>938</v>
      </c>
      <c r="H349">
        <v>0</v>
      </c>
      <c r="K349">
        <v>11374</v>
      </c>
      <c r="L349" t="s">
        <v>7202</v>
      </c>
      <c r="M349" t="s">
        <v>7199</v>
      </c>
      <c r="N349">
        <v>0</v>
      </c>
    </row>
    <row r="350" spans="1:14">
      <c r="A350">
        <v>351</v>
      </c>
      <c r="B350" t="s">
        <v>1821</v>
      </c>
      <c r="C350" t="s">
        <v>994</v>
      </c>
      <c r="D350" t="s">
        <v>1818</v>
      </c>
      <c r="E350" t="s">
        <v>1819</v>
      </c>
      <c r="F350" t="s">
        <v>1820</v>
      </c>
      <c r="G350" t="s">
        <v>938</v>
      </c>
      <c r="H350">
        <v>0</v>
      </c>
      <c r="K350">
        <v>20506</v>
      </c>
      <c r="L350" t="s">
        <v>7198</v>
      </c>
      <c r="M350" t="s">
        <v>7199</v>
      </c>
      <c r="N350">
        <v>0</v>
      </c>
    </row>
    <row r="351" spans="1:14">
      <c r="A351">
        <v>353</v>
      </c>
      <c r="B351" t="s">
        <v>2770</v>
      </c>
      <c r="C351" t="s">
        <v>904</v>
      </c>
      <c r="D351" t="s">
        <v>2769</v>
      </c>
      <c r="E351" t="s">
        <v>2762</v>
      </c>
      <c r="F351" t="s">
        <v>942</v>
      </c>
      <c r="G351" t="s">
        <v>899</v>
      </c>
      <c r="H351">
        <v>0</v>
      </c>
      <c r="K351">
        <v>18433</v>
      </c>
      <c r="L351" t="s">
        <v>7197</v>
      </c>
      <c r="M351" t="s">
        <v>7197</v>
      </c>
      <c r="N351">
        <v>0</v>
      </c>
    </row>
    <row r="352" spans="1:14">
      <c r="A352">
        <v>354</v>
      </c>
      <c r="B352" t="s">
        <v>5801</v>
      </c>
      <c r="C352" t="s">
        <v>904</v>
      </c>
      <c r="D352" t="s">
        <v>5802</v>
      </c>
      <c r="E352" t="s">
        <v>5803</v>
      </c>
      <c r="F352" t="s">
        <v>942</v>
      </c>
      <c r="G352" t="s">
        <v>899</v>
      </c>
      <c r="H352">
        <v>0</v>
      </c>
      <c r="K352">
        <v>96</v>
      </c>
      <c r="L352" t="s">
        <v>7197</v>
      </c>
      <c r="M352" t="s">
        <v>7197</v>
      </c>
      <c r="N352">
        <v>0</v>
      </c>
    </row>
    <row r="353" spans="1:14">
      <c r="A353">
        <v>355</v>
      </c>
      <c r="B353" t="s">
        <v>5804</v>
      </c>
      <c r="C353" t="s">
        <v>904</v>
      </c>
      <c r="D353" t="s">
        <v>5802</v>
      </c>
      <c r="E353" t="s">
        <v>5803</v>
      </c>
      <c r="F353" t="s">
        <v>942</v>
      </c>
      <c r="G353" t="s">
        <v>899</v>
      </c>
      <c r="H353">
        <v>0</v>
      </c>
      <c r="K353">
        <v>97</v>
      </c>
      <c r="L353" t="s">
        <v>7198</v>
      </c>
      <c r="M353" t="s">
        <v>7199</v>
      </c>
      <c r="N353">
        <v>0</v>
      </c>
    </row>
    <row r="354" spans="1:14">
      <c r="A354">
        <v>356</v>
      </c>
      <c r="B354" t="s">
        <v>5805</v>
      </c>
      <c r="C354" t="s">
        <v>904</v>
      </c>
      <c r="D354" t="s">
        <v>5802</v>
      </c>
      <c r="E354" t="s">
        <v>5803</v>
      </c>
      <c r="F354" t="s">
        <v>942</v>
      </c>
      <c r="G354" t="s">
        <v>899</v>
      </c>
      <c r="H354">
        <v>0</v>
      </c>
      <c r="K354">
        <v>14517</v>
      </c>
      <c r="L354" t="s">
        <v>7197</v>
      </c>
      <c r="M354" t="s">
        <v>7197</v>
      </c>
      <c r="N354">
        <v>0</v>
      </c>
    </row>
    <row r="355" spans="1:14">
      <c r="A355">
        <v>357</v>
      </c>
      <c r="B355" t="s">
        <v>5806</v>
      </c>
      <c r="C355" t="s">
        <v>904</v>
      </c>
      <c r="D355" t="s">
        <v>5802</v>
      </c>
      <c r="E355" t="s">
        <v>5803</v>
      </c>
      <c r="F355" t="s">
        <v>942</v>
      </c>
      <c r="G355" t="s">
        <v>899</v>
      </c>
      <c r="H355">
        <v>0</v>
      </c>
      <c r="K355">
        <v>14334</v>
      </c>
      <c r="L355" t="s">
        <v>7197</v>
      </c>
      <c r="M355" t="s">
        <v>7197</v>
      </c>
      <c r="N355">
        <v>0</v>
      </c>
    </row>
    <row r="356" spans="1:14">
      <c r="A356">
        <v>358</v>
      </c>
      <c r="B356" t="s">
        <v>5807</v>
      </c>
      <c r="C356" t="s">
        <v>934</v>
      </c>
      <c r="D356" t="s">
        <v>5802</v>
      </c>
      <c r="E356" t="s">
        <v>5803</v>
      </c>
      <c r="F356" t="s">
        <v>942</v>
      </c>
      <c r="G356" t="s">
        <v>899</v>
      </c>
      <c r="H356">
        <v>0</v>
      </c>
      <c r="K356">
        <v>98</v>
      </c>
      <c r="L356" t="s">
        <v>7197</v>
      </c>
      <c r="M356" t="s">
        <v>7197</v>
      </c>
      <c r="N356">
        <v>0</v>
      </c>
    </row>
    <row r="357" spans="1:14">
      <c r="A357">
        <v>359</v>
      </c>
      <c r="B357" t="s">
        <v>5807</v>
      </c>
      <c r="C357" t="s">
        <v>894</v>
      </c>
      <c r="D357" t="s">
        <v>5802</v>
      </c>
      <c r="E357" t="s">
        <v>5803</v>
      </c>
      <c r="F357" t="s">
        <v>942</v>
      </c>
      <c r="G357" t="s">
        <v>899</v>
      </c>
      <c r="H357">
        <v>0</v>
      </c>
      <c r="K357">
        <v>98</v>
      </c>
      <c r="L357" t="s">
        <v>7197</v>
      </c>
      <c r="M357" t="s">
        <v>7197</v>
      </c>
      <c r="N357">
        <v>0</v>
      </c>
    </row>
    <row r="358" spans="1:14">
      <c r="A358">
        <v>360</v>
      </c>
      <c r="B358" t="s">
        <v>5808</v>
      </c>
      <c r="C358" t="s">
        <v>904</v>
      </c>
      <c r="D358" t="s">
        <v>5802</v>
      </c>
      <c r="E358" t="s">
        <v>5803</v>
      </c>
      <c r="F358" t="s">
        <v>942</v>
      </c>
      <c r="G358" t="s">
        <v>899</v>
      </c>
      <c r="H358">
        <v>0</v>
      </c>
      <c r="K358">
        <v>16470</v>
      </c>
      <c r="L358" t="s">
        <v>7197</v>
      </c>
      <c r="M358" t="s">
        <v>7197</v>
      </c>
      <c r="N358">
        <v>0</v>
      </c>
    </row>
    <row r="359" spans="1:14">
      <c r="A359">
        <v>361</v>
      </c>
      <c r="B359" t="s">
        <v>5809</v>
      </c>
      <c r="C359" t="s">
        <v>904</v>
      </c>
      <c r="D359" t="s">
        <v>5802</v>
      </c>
      <c r="E359" t="s">
        <v>5803</v>
      </c>
      <c r="F359" t="s">
        <v>942</v>
      </c>
      <c r="G359" t="s">
        <v>899</v>
      </c>
      <c r="H359">
        <v>0</v>
      </c>
      <c r="K359">
        <v>99</v>
      </c>
      <c r="L359" t="s">
        <v>7197</v>
      </c>
      <c r="M359" t="s">
        <v>7197</v>
      </c>
      <c r="N359">
        <v>0</v>
      </c>
    </row>
    <row r="360" spans="1:14">
      <c r="A360">
        <v>362</v>
      </c>
      <c r="B360" t="s">
        <v>5810</v>
      </c>
      <c r="C360" t="s">
        <v>904</v>
      </c>
      <c r="D360" t="s">
        <v>5802</v>
      </c>
      <c r="E360" t="s">
        <v>5803</v>
      </c>
      <c r="F360" t="s">
        <v>942</v>
      </c>
      <c r="G360" t="s">
        <v>899</v>
      </c>
      <c r="H360">
        <v>0</v>
      </c>
      <c r="K360">
        <v>17652</v>
      </c>
      <c r="L360" t="s">
        <v>7197</v>
      </c>
      <c r="M360" t="s">
        <v>7197</v>
      </c>
      <c r="N360">
        <v>0</v>
      </c>
    </row>
    <row r="361" spans="1:14">
      <c r="A361">
        <v>363</v>
      </c>
      <c r="B361" t="s">
        <v>5811</v>
      </c>
      <c r="C361" t="s">
        <v>904</v>
      </c>
      <c r="D361" t="s">
        <v>5802</v>
      </c>
      <c r="E361" t="s">
        <v>5803</v>
      </c>
      <c r="F361" t="s">
        <v>942</v>
      </c>
      <c r="G361" t="s">
        <v>899</v>
      </c>
      <c r="H361">
        <v>0</v>
      </c>
      <c r="K361">
        <v>10783</v>
      </c>
      <c r="L361" t="s">
        <v>7197</v>
      </c>
      <c r="M361" t="s">
        <v>7197</v>
      </c>
      <c r="N361">
        <v>0</v>
      </c>
    </row>
    <row r="362" spans="1:14">
      <c r="A362">
        <v>364</v>
      </c>
      <c r="B362" t="s">
        <v>312</v>
      </c>
      <c r="C362" t="s">
        <v>994</v>
      </c>
      <c r="D362" t="s">
        <v>2734</v>
      </c>
      <c r="E362" t="s">
        <v>2735</v>
      </c>
      <c r="F362" t="s">
        <v>2160</v>
      </c>
      <c r="G362" t="s">
        <v>899</v>
      </c>
      <c r="H362">
        <v>0</v>
      </c>
      <c r="K362">
        <v>100</v>
      </c>
      <c r="L362" t="s">
        <v>7197</v>
      </c>
      <c r="M362" t="s">
        <v>7197</v>
      </c>
      <c r="N362">
        <v>0</v>
      </c>
    </row>
    <row r="363" spans="1:14">
      <c r="A363">
        <v>365</v>
      </c>
      <c r="B363" t="s">
        <v>1644</v>
      </c>
      <c r="C363" t="s">
        <v>894</v>
      </c>
      <c r="D363" t="s">
        <v>1645</v>
      </c>
      <c r="E363" t="s">
        <v>902</v>
      </c>
      <c r="F363" t="s">
        <v>903</v>
      </c>
      <c r="G363" t="s">
        <v>938</v>
      </c>
      <c r="H363">
        <v>0</v>
      </c>
      <c r="K363">
        <v>101</v>
      </c>
      <c r="L363" t="s">
        <v>7197</v>
      </c>
      <c r="M363" t="s">
        <v>7197</v>
      </c>
      <c r="N363">
        <v>0</v>
      </c>
    </row>
    <row r="364" spans="1:14">
      <c r="A364">
        <v>366</v>
      </c>
      <c r="B364" t="s">
        <v>1646</v>
      </c>
      <c r="C364" t="s">
        <v>894</v>
      </c>
      <c r="D364" t="s">
        <v>1645</v>
      </c>
      <c r="E364" t="s">
        <v>902</v>
      </c>
      <c r="F364" t="s">
        <v>903</v>
      </c>
      <c r="G364" t="s">
        <v>938</v>
      </c>
      <c r="H364">
        <v>0</v>
      </c>
      <c r="K364">
        <v>5055</v>
      </c>
      <c r="L364" t="s">
        <v>7197</v>
      </c>
      <c r="M364" t="s">
        <v>7197</v>
      </c>
      <c r="N364">
        <v>0</v>
      </c>
    </row>
    <row r="365" spans="1:14">
      <c r="A365">
        <v>367</v>
      </c>
      <c r="B365" t="s">
        <v>1646</v>
      </c>
      <c r="C365" t="s">
        <v>934</v>
      </c>
      <c r="D365" t="s">
        <v>1645</v>
      </c>
      <c r="E365" t="s">
        <v>902</v>
      </c>
      <c r="F365" t="s">
        <v>903</v>
      </c>
      <c r="G365" t="s">
        <v>938</v>
      </c>
      <c r="H365">
        <v>0</v>
      </c>
      <c r="K365">
        <v>5055</v>
      </c>
      <c r="L365" t="s">
        <v>7197</v>
      </c>
      <c r="M365" t="s">
        <v>7197</v>
      </c>
      <c r="N365">
        <v>0</v>
      </c>
    </row>
    <row r="366" spans="1:14">
      <c r="A366">
        <v>368</v>
      </c>
      <c r="B366" t="s">
        <v>1647</v>
      </c>
      <c r="C366" t="s">
        <v>934</v>
      </c>
      <c r="D366" t="s">
        <v>1645</v>
      </c>
      <c r="E366" t="s">
        <v>902</v>
      </c>
      <c r="F366" t="s">
        <v>903</v>
      </c>
      <c r="G366" t="s">
        <v>938</v>
      </c>
      <c r="H366">
        <v>0</v>
      </c>
      <c r="K366">
        <v>12070</v>
      </c>
      <c r="L366" t="s">
        <v>7197</v>
      </c>
      <c r="M366" t="s">
        <v>7197</v>
      </c>
      <c r="N366">
        <v>0</v>
      </c>
    </row>
    <row r="367" spans="1:14">
      <c r="A367">
        <v>369</v>
      </c>
      <c r="B367" t="s">
        <v>1648</v>
      </c>
      <c r="C367" t="s">
        <v>894</v>
      </c>
      <c r="D367" t="s">
        <v>1645</v>
      </c>
      <c r="E367" t="s">
        <v>902</v>
      </c>
      <c r="F367" t="s">
        <v>903</v>
      </c>
      <c r="G367" t="s">
        <v>938</v>
      </c>
      <c r="H367">
        <v>0</v>
      </c>
      <c r="K367">
        <v>12551</v>
      </c>
      <c r="L367" t="s">
        <v>7197</v>
      </c>
      <c r="M367" t="s">
        <v>7197</v>
      </c>
      <c r="N367">
        <v>0</v>
      </c>
    </row>
    <row r="368" spans="1:14">
      <c r="A368">
        <v>370</v>
      </c>
      <c r="B368" t="s">
        <v>1649</v>
      </c>
      <c r="C368" t="s">
        <v>894</v>
      </c>
      <c r="D368" t="s">
        <v>1645</v>
      </c>
      <c r="E368" t="s">
        <v>902</v>
      </c>
      <c r="F368" t="s">
        <v>903</v>
      </c>
      <c r="G368" t="s">
        <v>938</v>
      </c>
      <c r="H368">
        <v>0</v>
      </c>
      <c r="K368">
        <v>5088</v>
      </c>
      <c r="L368" t="s">
        <v>7197</v>
      </c>
      <c r="M368" t="s">
        <v>7197</v>
      </c>
      <c r="N368">
        <v>0</v>
      </c>
    </row>
    <row r="369" spans="1:14">
      <c r="A369">
        <v>371</v>
      </c>
      <c r="B369" t="s">
        <v>1650</v>
      </c>
      <c r="C369" t="s">
        <v>934</v>
      </c>
      <c r="D369" t="s">
        <v>1645</v>
      </c>
      <c r="E369" t="s">
        <v>902</v>
      </c>
      <c r="F369" t="s">
        <v>903</v>
      </c>
      <c r="G369" t="s">
        <v>938</v>
      </c>
      <c r="H369">
        <v>0</v>
      </c>
      <c r="K369">
        <v>5042</v>
      </c>
      <c r="L369" t="s">
        <v>7197</v>
      </c>
      <c r="M369" t="s">
        <v>7197</v>
      </c>
      <c r="N369">
        <v>0</v>
      </c>
    </row>
    <row r="370" spans="1:14">
      <c r="A370">
        <v>372</v>
      </c>
      <c r="B370" t="s">
        <v>1650</v>
      </c>
      <c r="C370" t="s">
        <v>894</v>
      </c>
      <c r="D370" t="s">
        <v>1645</v>
      </c>
      <c r="E370" t="s">
        <v>902</v>
      </c>
      <c r="F370" t="s">
        <v>903</v>
      </c>
      <c r="G370" t="s">
        <v>938</v>
      </c>
      <c r="H370">
        <v>0</v>
      </c>
      <c r="K370">
        <v>5042</v>
      </c>
      <c r="L370" t="s">
        <v>7197</v>
      </c>
      <c r="M370" t="s">
        <v>7197</v>
      </c>
      <c r="N370">
        <v>0</v>
      </c>
    </row>
    <row r="371" spans="1:14">
      <c r="A371">
        <v>373</v>
      </c>
      <c r="B371" t="s">
        <v>1651</v>
      </c>
      <c r="C371" t="s">
        <v>894</v>
      </c>
      <c r="D371" t="s">
        <v>1645</v>
      </c>
      <c r="E371" t="s">
        <v>902</v>
      </c>
      <c r="F371" t="s">
        <v>903</v>
      </c>
      <c r="G371" t="s">
        <v>938</v>
      </c>
      <c r="H371">
        <v>0</v>
      </c>
      <c r="K371">
        <v>5365</v>
      </c>
      <c r="L371" t="s">
        <v>7197</v>
      </c>
      <c r="M371" t="s">
        <v>7197</v>
      </c>
      <c r="N371">
        <v>0</v>
      </c>
    </row>
    <row r="372" spans="1:14">
      <c r="A372">
        <v>374</v>
      </c>
      <c r="B372" t="s">
        <v>1651</v>
      </c>
      <c r="C372" t="s">
        <v>904</v>
      </c>
      <c r="D372" t="s">
        <v>1645</v>
      </c>
      <c r="E372" t="s">
        <v>902</v>
      </c>
      <c r="F372" t="s">
        <v>903</v>
      </c>
      <c r="G372" t="s">
        <v>938</v>
      </c>
      <c r="H372">
        <v>0</v>
      </c>
      <c r="K372">
        <v>5365</v>
      </c>
      <c r="L372" t="s">
        <v>7197</v>
      </c>
      <c r="M372" t="s">
        <v>7197</v>
      </c>
      <c r="N372">
        <v>0</v>
      </c>
    </row>
    <row r="373" spans="1:14">
      <c r="A373">
        <v>375</v>
      </c>
      <c r="B373" t="s">
        <v>1652</v>
      </c>
      <c r="C373" t="s">
        <v>894</v>
      </c>
      <c r="D373" t="s">
        <v>1645</v>
      </c>
      <c r="E373" t="s">
        <v>902</v>
      </c>
      <c r="F373" t="s">
        <v>903</v>
      </c>
      <c r="G373" t="s">
        <v>938</v>
      </c>
      <c r="H373">
        <v>0</v>
      </c>
      <c r="K373">
        <v>2801</v>
      </c>
      <c r="L373" t="s">
        <v>7197</v>
      </c>
      <c r="M373" t="s">
        <v>7197</v>
      </c>
      <c r="N373">
        <v>0</v>
      </c>
    </row>
    <row r="374" spans="1:14">
      <c r="A374">
        <v>376</v>
      </c>
      <c r="B374" t="s">
        <v>1653</v>
      </c>
      <c r="C374" t="s">
        <v>894</v>
      </c>
      <c r="D374" t="s">
        <v>1645</v>
      </c>
      <c r="E374" t="s">
        <v>902</v>
      </c>
      <c r="F374" t="s">
        <v>903</v>
      </c>
      <c r="G374" t="s">
        <v>938</v>
      </c>
      <c r="H374">
        <v>0</v>
      </c>
      <c r="K374">
        <v>13090</v>
      </c>
      <c r="L374" t="s">
        <v>7197</v>
      </c>
      <c r="M374" t="s">
        <v>7197</v>
      </c>
      <c r="N374">
        <v>0</v>
      </c>
    </row>
    <row r="375" spans="1:14">
      <c r="A375">
        <v>377</v>
      </c>
      <c r="B375" t="s">
        <v>1654</v>
      </c>
      <c r="C375" t="s">
        <v>894</v>
      </c>
      <c r="D375" t="s">
        <v>1645</v>
      </c>
      <c r="E375" t="s">
        <v>902</v>
      </c>
      <c r="F375" t="s">
        <v>903</v>
      </c>
      <c r="G375" t="s">
        <v>938</v>
      </c>
      <c r="H375">
        <v>0</v>
      </c>
      <c r="K375">
        <v>9653</v>
      </c>
      <c r="L375" t="s">
        <v>7197</v>
      </c>
      <c r="M375" t="s">
        <v>7197</v>
      </c>
      <c r="N375">
        <v>0</v>
      </c>
    </row>
    <row r="376" spans="1:14">
      <c r="A376">
        <v>378</v>
      </c>
      <c r="B376" t="s">
        <v>1655</v>
      </c>
      <c r="C376" t="s">
        <v>894</v>
      </c>
      <c r="D376" t="s">
        <v>1645</v>
      </c>
      <c r="E376" t="s">
        <v>902</v>
      </c>
      <c r="F376" t="s">
        <v>903</v>
      </c>
      <c r="G376" t="s">
        <v>938</v>
      </c>
      <c r="H376">
        <v>0</v>
      </c>
      <c r="K376">
        <v>1967</v>
      </c>
      <c r="L376" t="s">
        <v>7197</v>
      </c>
      <c r="M376" t="s">
        <v>7197</v>
      </c>
      <c r="N376">
        <v>0</v>
      </c>
    </row>
    <row r="377" spans="1:14">
      <c r="A377">
        <v>379</v>
      </c>
      <c r="B377" t="s">
        <v>1656</v>
      </c>
      <c r="C377" t="s">
        <v>894</v>
      </c>
      <c r="D377" t="s">
        <v>1645</v>
      </c>
      <c r="E377" t="s">
        <v>902</v>
      </c>
      <c r="F377" t="s">
        <v>903</v>
      </c>
      <c r="G377" t="s">
        <v>938</v>
      </c>
      <c r="H377">
        <v>0</v>
      </c>
      <c r="K377">
        <v>5089</v>
      </c>
      <c r="L377" t="s">
        <v>7197</v>
      </c>
      <c r="M377" t="s">
        <v>7197</v>
      </c>
      <c r="N377">
        <v>0</v>
      </c>
    </row>
    <row r="378" spans="1:14">
      <c r="A378">
        <v>380</v>
      </c>
      <c r="B378" t="s">
        <v>1657</v>
      </c>
      <c r="C378" t="s">
        <v>894</v>
      </c>
      <c r="D378" t="s">
        <v>1645</v>
      </c>
      <c r="E378" t="s">
        <v>902</v>
      </c>
      <c r="F378" t="s">
        <v>903</v>
      </c>
      <c r="G378" t="s">
        <v>938</v>
      </c>
      <c r="H378">
        <v>0</v>
      </c>
      <c r="K378">
        <v>102</v>
      </c>
      <c r="L378" t="s">
        <v>7197</v>
      </c>
      <c r="M378" t="s">
        <v>7197</v>
      </c>
      <c r="N378">
        <v>0</v>
      </c>
    </row>
    <row r="379" spans="1:14">
      <c r="A379">
        <v>381</v>
      </c>
      <c r="B379" t="s">
        <v>1658</v>
      </c>
      <c r="C379" t="s">
        <v>934</v>
      </c>
      <c r="D379" t="s">
        <v>1645</v>
      </c>
      <c r="E379" t="s">
        <v>902</v>
      </c>
      <c r="F379" t="s">
        <v>903</v>
      </c>
      <c r="G379" t="s">
        <v>938</v>
      </c>
      <c r="H379">
        <v>0</v>
      </c>
      <c r="K379">
        <v>103</v>
      </c>
      <c r="L379" t="s">
        <v>7197</v>
      </c>
      <c r="M379" t="s">
        <v>7197</v>
      </c>
      <c r="N379">
        <v>0</v>
      </c>
    </row>
    <row r="380" spans="1:14">
      <c r="A380">
        <v>382</v>
      </c>
      <c r="B380" t="s">
        <v>1659</v>
      </c>
      <c r="C380" t="s">
        <v>934</v>
      </c>
      <c r="D380" t="s">
        <v>1645</v>
      </c>
      <c r="E380" t="s">
        <v>902</v>
      </c>
      <c r="F380" t="s">
        <v>903</v>
      </c>
      <c r="G380" t="s">
        <v>938</v>
      </c>
      <c r="H380">
        <v>0</v>
      </c>
      <c r="K380">
        <v>104</v>
      </c>
      <c r="L380" t="s">
        <v>7197</v>
      </c>
      <c r="M380" t="s">
        <v>7197</v>
      </c>
      <c r="N380">
        <v>0</v>
      </c>
    </row>
    <row r="381" spans="1:14">
      <c r="A381">
        <v>383</v>
      </c>
      <c r="B381" t="s">
        <v>1660</v>
      </c>
      <c r="C381" t="s">
        <v>894</v>
      </c>
      <c r="D381" t="s">
        <v>1645</v>
      </c>
      <c r="E381" t="s">
        <v>902</v>
      </c>
      <c r="F381" t="s">
        <v>903</v>
      </c>
      <c r="G381" t="s">
        <v>938</v>
      </c>
      <c r="H381">
        <v>0</v>
      </c>
      <c r="K381">
        <v>7566</v>
      </c>
      <c r="L381" t="s">
        <v>7198</v>
      </c>
      <c r="M381" t="s">
        <v>7199</v>
      </c>
      <c r="N381">
        <v>0</v>
      </c>
    </row>
    <row r="382" spans="1:14">
      <c r="A382">
        <v>384</v>
      </c>
      <c r="B382" t="s">
        <v>1660</v>
      </c>
      <c r="C382" t="s">
        <v>934</v>
      </c>
      <c r="D382" t="s">
        <v>1645</v>
      </c>
      <c r="E382" t="s">
        <v>902</v>
      </c>
      <c r="F382" t="s">
        <v>903</v>
      </c>
      <c r="G382" t="s">
        <v>938</v>
      </c>
      <c r="H382">
        <v>0</v>
      </c>
      <c r="K382">
        <v>7566</v>
      </c>
      <c r="L382" t="s">
        <v>7198</v>
      </c>
      <c r="M382" t="s">
        <v>7199</v>
      </c>
      <c r="N382">
        <v>0</v>
      </c>
    </row>
    <row r="383" spans="1:14">
      <c r="A383">
        <v>385</v>
      </c>
      <c r="B383" t="s">
        <v>1661</v>
      </c>
      <c r="C383" t="s">
        <v>934</v>
      </c>
      <c r="D383" t="s">
        <v>1645</v>
      </c>
      <c r="E383" t="s">
        <v>902</v>
      </c>
      <c r="F383" t="s">
        <v>903</v>
      </c>
      <c r="G383" t="s">
        <v>938</v>
      </c>
      <c r="H383">
        <v>0</v>
      </c>
      <c r="K383">
        <v>11044</v>
      </c>
      <c r="L383" t="s">
        <v>7197</v>
      </c>
      <c r="M383" t="s">
        <v>7197</v>
      </c>
      <c r="N383">
        <v>0</v>
      </c>
    </row>
    <row r="384" spans="1:14">
      <c r="A384">
        <v>386</v>
      </c>
      <c r="B384" t="s">
        <v>1662</v>
      </c>
      <c r="C384" t="s">
        <v>894</v>
      </c>
      <c r="D384" t="s">
        <v>1645</v>
      </c>
      <c r="E384" t="s">
        <v>902</v>
      </c>
      <c r="F384" t="s">
        <v>903</v>
      </c>
      <c r="G384" t="s">
        <v>938</v>
      </c>
      <c r="H384">
        <v>0</v>
      </c>
      <c r="K384">
        <v>13581</v>
      </c>
      <c r="L384" t="s">
        <v>7197</v>
      </c>
      <c r="M384" t="s">
        <v>7197</v>
      </c>
      <c r="N384">
        <v>0</v>
      </c>
    </row>
    <row r="385" spans="1:14">
      <c r="A385">
        <v>387</v>
      </c>
      <c r="B385" t="s">
        <v>1663</v>
      </c>
      <c r="C385" t="s">
        <v>934</v>
      </c>
      <c r="D385" t="s">
        <v>1645</v>
      </c>
      <c r="E385" t="s">
        <v>902</v>
      </c>
      <c r="F385" t="s">
        <v>903</v>
      </c>
      <c r="G385" t="s">
        <v>938</v>
      </c>
      <c r="H385">
        <v>0</v>
      </c>
      <c r="K385">
        <v>105</v>
      </c>
      <c r="L385" t="s">
        <v>7197</v>
      </c>
      <c r="M385" t="s">
        <v>7197</v>
      </c>
      <c r="N385">
        <v>0</v>
      </c>
    </row>
    <row r="386" spans="1:14">
      <c r="A386">
        <v>388</v>
      </c>
      <c r="B386" t="s">
        <v>1663</v>
      </c>
      <c r="C386" t="s">
        <v>894</v>
      </c>
      <c r="D386" t="s">
        <v>1645</v>
      </c>
      <c r="E386" t="s">
        <v>902</v>
      </c>
      <c r="F386" t="s">
        <v>903</v>
      </c>
      <c r="G386" t="s">
        <v>938</v>
      </c>
      <c r="H386">
        <v>0</v>
      </c>
      <c r="K386">
        <v>105</v>
      </c>
      <c r="L386" t="s">
        <v>7197</v>
      </c>
      <c r="M386" t="s">
        <v>7197</v>
      </c>
      <c r="N386">
        <v>0</v>
      </c>
    </row>
    <row r="387" spans="1:14">
      <c r="A387">
        <v>389</v>
      </c>
      <c r="B387" t="s">
        <v>1664</v>
      </c>
      <c r="C387" t="s">
        <v>934</v>
      </c>
      <c r="D387" t="s">
        <v>1645</v>
      </c>
      <c r="E387" t="s">
        <v>902</v>
      </c>
      <c r="F387" t="s">
        <v>903</v>
      </c>
      <c r="G387" t="s">
        <v>938</v>
      </c>
      <c r="H387">
        <v>0</v>
      </c>
      <c r="K387">
        <v>4971</v>
      </c>
      <c r="L387" t="s">
        <v>7197</v>
      </c>
      <c r="M387" t="s">
        <v>7197</v>
      </c>
      <c r="N387">
        <v>0</v>
      </c>
    </row>
    <row r="388" spans="1:14">
      <c r="A388">
        <v>390</v>
      </c>
      <c r="B388" t="s">
        <v>1664</v>
      </c>
      <c r="C388" t="s">
        <v>894</v>
      </c>
      <c r="D388" t="s">
        <v>1645</v>
      </c>
      <c r="E388" t="s">
        <v>902</v>
      </c>
      <c r="F388" t="s">
        <v>903</v>
      </c>
      <c r="G388" t="s">
        <v>938</v>
      </c>
      <c r="H388">
        <v>0</v>
      </c>
      <c r="K388">
        <v>4971</v>
      </c>
      <c r="L388" t="s">
        <v>7197</v>
      </c>
      <c r="M388" t="s">
        <v>7197</v>
      </c>
      <c r="N388">
        <v>0</v>
      </c>
    </row>
    <row r="389" spans="1:14">
      <c r="A389">
        <v>391</v>
      </c>
      <c r="B389" t="s">
        <v>1665</v>
      </c>
      <c r="C389" t="s">
        <v>934</v>
      </c>
      <c r="D389" t="s">
        <v>1645</v>
      </c>
      <c r="E389" t="s">
        <v>902</v>
      </c>
      <c r="F389" t="s">
        <v>903</v>
      </c>
      <c r="G389" t="s">
        <v>938</v>
      </c>
      <c r="H389">
        <v>0</v>
      </c>
      <c r="K389">
        <v>106</v>
      </c>
      <c r="L389" t="s">
        <v>7197</v>
      </c>
      <c r="M389" t="s">
        <v>7197</v>
      </c>
      <c r="N389">
        <v>0</v>
      </c>
    </row>
    <row r="390" spans="1:14">
      <c r="A390">
        <v>392</v>
      </c>
      <c r="B390" t="s">
        <v>1665</v>
      </c>
      <c r="C390" t="s">
        <v>894</v>
      </c>
      <c r="D390" t="s">
        <v>1645</v>
      </c>
      <c r="E390" t="s">
        <v>902</v>
      </c>
      <c r="F390" t="s">
        <v>903</v>
      </c>
      <c r="G390" t="s">
        <v>938</v>
      </c>
      <c r="H390">
        <v>0</v>
      </c>
      <c r="K390">
        <v>106</v>
      </c>
      <c r="L390" t="s">
        <v>7197</v>
      </c>
      <c r="M390" t="s">
        <v>7197</v>
      </c>
      <c r="N390">
        <v>0</v>
      </c>
    </row>
    <row r="391" spans="1:14">
      <c r="A391">
        <v>393</v>
      </c>
      <c r="B391" t="s">
        <v>1666</v>
      </c>
      <c r="C391" t="s">
        <v>894</v>
      </c>
      <c r="D391" t="s">
        <v>1645</v>
      </c>
      <c r="E391" t="s">
        <v>902</v>
      </c>
      <c r="F391" t="s">
        <v>903</v>
      </c>
      <c r="G391" t="s">
        <v>938</v>
      </c>
      <c r="H391">
        <v>0</v>
      </c>
      <c r="K391">
        <v>11941</v>
      </c>
      <c r="L391" t="s">
        <v>7197</v>
      </c>
      <c r="M391" t="s">
        <v>7197</v>
      </c>
      <c r="N391">
        <v>0</v>
      </c>
    </row>
    <row r="392" spans="1:14">
      <c r="A392">
        <v>394</v>
      </c>
      <c r="B392" t="s">
        <v>1667</v>
      </c>
      <c r="C392" t="s">
        <v>894</v>
      </c>
      <c r="D392" t="s">
        <v>1645</v>
      </c>
      <c r="E392" t="s">
        <v>902</v>
      </c>
      <c r="F392" t="s">
        <v>903</v>
      </c>
      <c r="G392" t="s">
        <v>938</v>
      </c>
      <c r="H392">
        <v>0</v>
      </c>
      <c r="K392">
        <v>2546</v>
      </c>
      <c r="L392" t="s">
        <v>7197</v>
      </c>
      <c r="M392" t="s">
        <v>7197</v>
      </c>
      <c r="N392">
        <v>0</v>
      </c>
    </row>
    <row r="393" spans="1:14">
      <c r="A393">
        <v>395</v>
      </c>
      <c r="B393" t="s">
        <v>1668</v>
      </c>
      <c r="C393" t="s">
        <v>894</v>
      </c>
      <c r="D393" t="s">
        <v>1645</v>
      </c>
      <c r="E393" t="s">
        <v>902</v>
      </c>
      <c r="F393" t="s">
        <v>903</v>
      </c>
      <c r="G393" t="s">
        <v>938</v>
      </c>
      <c r="H393">
        <v>0</v>
      </c>
      <c r="K393">
        <v>9661</v>
      </c>
      <c r="L393" t="s">
        <v>7197</v>
      </c>
      <c r="M393" t="s">
        <v>7197</v>
      </c>
      <c r="N393">
        <v>0</v>
      </c>
    </row>
    <row r="394" spans="1:14">
      <c r="A394">
        <v>396</v>
      </c>
      <c r="B394" t="s">
        <v>1668</v>
      </c>
      <c r="C394" t="s">
        <v>904</v>
      </c>
      <c r="D394" t="s">
        <v>1645</v>
      </c>
      <c r="E394" t="s">
        <v>902</v>
      </c>
      <c r="F394" t="s">
        <v>903</v>
      </c>
      <c r="G394" t="s">
        <v>938</v>
      </c>
      <c r="H394">
        <v>0</v>
      </c>
      <c r="K394">
        <v>9661</v>
      </c>
      <c r="L394" t="s">
        <v>7197</v>
      </c>
      <c r="M394" t="s">
        <v>7197</v>
      </c>
      <c r="N394">
        <v>0</v>
      </c>
    </row>
    <row r="395" spans="1:14">
      <c r="A395">
        <v>397</v>
      </c>
      <c r="B395" t="s">
        <v>1669</v>
      </c>
      <c r="C395" t="s">
        <v>894</v>
      </c>
      <c r="D395" t="s">
        <v>1645</v>
      </c>
      <c r="E395" t="s">
        <v>902</v>
      </c>
      <c r="F395" t="s">
        <v>903</v>
      </c>
      <c r="G395" t="s">
        <v>938</v>
      </c>
      <c r="H395">
        <v>0</v>
      </c>
      <c r="K395">
        <v>5090</v>
      </c>
      <c r="L395" t="s">
        <v>7197</v>
      </c>
      <c r="M395" t="s">
        <v>7197</v>
      </c>
      <c r="N395">
        <v>0</v>
      </c>
    </row>
    <row r="396" spans="1:14">
      <c r="A396">
        <v>398</v>
      </c>
      <c r="B396" t="s">
        <v>1669</v>
      </c>
      <c r="C396" t="s">
        <v>934</v>
      </c>
      <c r="D396" t="s">
        <v>1645</v>
      </c>
      <c r="E396" t="s">
        <v>902</v>
      </c>
      <c r="F396" t="s">
        <v>903</v>
      </c>
      <c r="G396" t="s">
        <v>938</v>
      </c>
      <c r="H396">
        <v>0</v>
      </c>
      <c r="K396">
        <v>5090</v>
      </c>
      <c r="L396" t="s">
        <v>7197</v>
      </c>
      <c r="M396" t="s">
        <v>7197</v>
      </c>
      <c r="N396">
        <v>0</v>
      </c>
    </row>
    <row r="397" spans="1:14">
      <c r="A397">
        <v>399</v>
      </c>
      <c r="B397" t="s">
        <v>1670</v>
      </c>
      <c r="C397" t="s">
        <v>934</v>
      </c>
      <c r="D397" t="s">
        <v>1645</v>
      </c>
      <c r="E397" t="s">
        <v>902</v>
      </c>
      <c r="F397" t="s">
        <v>903</v>
      </c>
      <c r="G397" t="s">
        <v>938</v>
      </c>
      <c r="H397">
        <v>0</v>
      </c>
      <c r="K397">
        <v>5091</v>
      </c>
      <c r="L397" t="s">
        <v>7197</v>
      </c>
      <c r="M397" t="s">
        <v>7197</v>
      </c>
      <c r="N397">
        <v>0</v>
      </c>
    </row>
    <row r="398" spans="1:14">
      <c r="A398">
        <v>400</v>
      </c>
      <c r="B398" t="s">
        <v>1670</v>
      </c>
      <c r="C398" t="s">
        <v>894</v>
      </c>
      <c r="D398" t="s">
        <v>1645</v>
      </c>
      <c r="E398" t="s">
        <v>902</v>
      </c>
      <c r="F398" t="s">
        <v>903</v>
      </c>
      <c r="G398" t="s">
        <v>938</v>
      </c>
      <c r="H398">
        <v>0</v>
      </c>
      <c r="K398">
        <v>5091</v>
      </c>
      <c r="L398" t="s">
        <v>7197</v>
      </c>
      <c r="M398" t="s">
        <v>7197</v>
      </c>
      <c r="N398">
        <v>0</v>
      </c>
    </row>
    <row r="399" spans="1:14">
      <c r="A399">
        <v>401</v>
      </c>
      <c r="B399" t="s">
        <v>1671</v>
      </c>
      <c r="C399" t="s">
        <v>894</v>
      </c>
      <c r="D399" t="s">
        <v>1645</v>
      </c>
      <c r="E399" t="s">
        <v>902</v>
      </c>
      <c r="F399" t="s">
        <v>903</v>
      </c>
      <c r="G399" t="s">
        <v>938</v>
      </c>
      <c r="H399">
        <v>0</v>
      </c>
      <c r="K399">
        <v>107</v>
      </c>
      <c r="L399" t="s">
        <v>7197</v>
      </c>
      <c r="M399" t="s">
        <v>7197</v>
      </c>
      <c r="N399">
        <v>0</v>
      </c>
    </row>
    <row r="400" spans="1:14">
      <c r="A400">
        <v>402</v>
      </c>
      <c r="B400" t="s">
        <v>2091</v>
      </c>
      <c r="C400" t="s">
        <v>904</v>
      </c>
      <c r="D400" t="s">
        <v>2092</v>
      </c>
      <c r="E400" t="s">
        <v>955</v>
      </c>
      <c r="F400" t="s">
        <v>933</v>
      </c>
      <c r="G400" t="s">
        <v>938</v>
      </c>
      <c r="H400">
        <v>0</v>
      </c>
      <c r="K400">
        <v>18407</v>
      </c>
      <c r="L400" t="s">
        <v>7197</v>
      </c>
      <c r="M400" t="s">
        <v>7197</v>
      </c>
      <c r="N400">
        <v>0</v>
      </c>
    </row>
    <row r="401" spans="1:14">
      <c r="A401">
        <v>403</v>
      </c>
      <c r="B401" t="s">
        <v>1123</v>
      </c>
      <c r="C401" t="s">
        <v>934</v>
      </c>
      <c r="D401" t="s">
        <v>1124</v>
      </c>
      <c r="E401" t="s">
        <v>1120</v>
      </c>
      <c r="F401" t="s">
        <v>1121</v>
      </c>
      <c r="G401" t="s">
        <v>899</v>
      </c>
      <c r="H401">
        <v>1</v>
      </c>
      <c r="I401">
        <v>4</v>
      </c>
      <c r="J401">
        <v>4</v>
      </c>
      <c r="K401">
        <v>11926</v>
      </c>
      <c r="L401" t="s">
        <v>7197</v>
      </c>
      <c r="M401" t="s">
        <v>7197</v>
      </c>
      <c r="N401">
        <v>1</v>
      </c>
    </row>
    <row r="402" spans="1:14">
      <c r="A402">
        <v>404</v>
      </c>
      <c r="B402" t="s">
        <v>1125</v>
      </c>
      <c r="C402" t="s">
        <v>894</v>
      </c>
      <c r="D402" t="s">
        <v>1124</v>
      </c>
      <c r="E402" t="s">
        <v>1120</v>
      </c>
      <c r="F402" t="s">
        <v>1121</v>
      </c>
      <c r="G402" t="s">
        <v>899</v>
      </c>
      <c r="H402">
        <v>1</v>
      </c>
      <c r="I402">
        <v>3.6</v>
      </c>
      <c r="J402">
        <v>4</v>
      </c>
      <c r="K402">
        <v>3911</v>
      </c>
      <c r="L402" t="s">
        <v>7197</v>
      </c>
      <c r="M402" t="s">
        <v>7197</v>
      </c>
      <c r="N402">
        <v>1</v>
      </c>
    </row>
    <row r="403" spans="1:14">
      <c r="A403">
        <v>405</v>
      </c>
      <c r="B403" t="s">
        <v>1824</v>
      </c>
      <c r="C403" t="s">
        <v>894</v>
      </c>
      <c r="D403" t="s">
        <v>1124</v>
      </c>
      <c r="E403" t="s">
        <v>1120</v>
      </c>
      <c r="F403" t="s">
        <v>1121</v>
      </c>
      <c r="G403" t="s">
        <v>899</v>
      </c>
      <c r="H403">
        <v>0</v>
      </c>
      <c r="K403">
        <v>108</v>
      </c>
      <c r="L403" t="s">
        <v>7197</v>
      </c>
      <c r="M403" t="s">
        <v>7197</v>
      </c>
      <c r="N403">
        <v>0</v>
      </c>
    </row>
    <row r="404" spans="1:14">
      <c r="A404">
        <v>406</v>
      </c>
      <c r="B404" t="s">
        <v>1825</v>
      </c>
      <c r="C404" t="s">
        <v>894</v>
      </c>
      <c r="D404" t="s">
        <v>1124</v>
      </c>
      <c r="E404" t="s">
        <v>1120</v>
      </c>
      <c r="F404" t="s">
        <v>1121</v>
      </c>
      <c r="G404" t="s">
        <v>899</v>
      </c>
      <c r="H404">
        <v>0</v>
      </c>
      <c r="K404">
        <v>109</v>
      </c>
      <c r="L404" t="s">
        <v>7197</v>
      </c>
      <c r="M404" t="s">
        <v>7197</v>
      </c>
      <c r="N404">
        <v>0</v>
      </c>
    </row>
    <row r="405" spans="1:14">
      <c r="A405">
        <v>407</v>
      </c>
      <c r="B405" t="s">
        <v>1126</v>
      </c>
      <c r="C405" t="s">
        <v>894</v>
      </c>
      <c r="D405" t="s">
        <v>1124</v>
      </c>
      <c r="E405" t="s">
        <v>1120</v>
      </c>
      <c r="F405" t="s">
        <v>1121</v>
      </c>
      <c r="G405" t="s">
        <v>899</v>
      </c>
      <c r="H405">
        <v>1</v>
      </c>
      <c r="I405">
        <v>3</v>
      </c>
      <c r="J405">
        <v>5</v>
      </c>
      <c r="K405">
        <v>4786</v>
      </c>
      <c r="L405" t="s">
        <v>7197</v>
      </c>
      <c r="M405" t="s">
        <v>7197</v>
      </c>
      <c r="N405">
        <v>1</v>
      </c>
    </row>
    <row r="406" spans="1:14">
      <c r="A406">
        <v>408</v>
      </c>
      <c r="B406" t="s">
        <v>1826</v>
      </c>
      <c r="C406" t="s">
        <v>894</v>
      </c>
      <c r="D406" t="s">
        <v>1124</v>
      </c>
      <c r="E406" t="s">
        <v>1120</v>
      </c>
      <c r="F406" t="s">
        <v>1121</v>
      </c>
      <c r="G406" t="s">
        <v>899</v>
      </c>
      <c r="H406">
        <v>0</v>
      </c>
      <c r="I406" t="s">
        <v>893</v>
      </c>
      <c r="J406" t="s">
        <v>893</v>
      </c>
      <c r="K406">
        <v>110</v>
      </c>
      <c r="L406" t="s">
        <v>7197</v>
      </c>
      <c r="M406" t="s">
        <v>7197</v>
      </c>
      <c r="N406">
        <v>0</v>
      </c>
    </row>
    <row r="407" spans="1:14">
      <c r="A407">
        <v>409</v>
      </c>
      <c r="B407" t="s">
        <v>1827</v>
      </c>
      <c r="C407" t="s">
        <v>904</v>
      </c>
      <c r="D407" t="s">
        <v>1124</v>
      </c>
      <c r="E407" t="s">
        <v>1120</v>
      </c>
      <c r="F407" t="s">
        <v>1121</v>
      </c>
      <c r="G407" t="s">
        <v>938</v>
      </c>
      <c r="H407">
        <v>0</v>
      </c>
      <c r="K407">
        <v>111</v>
      </c>
      <c r="L407" t="s">
        <v>7197</v>
      </c>
      <c r="M407" t="s">
        <v>7197</v>
      </c>
      <c r="N407">
        <v>0</v>
      </c>
    </row>
    <row r="408" spans="1:14">
      <c r="A408">
        <v>410</v>
      </c>
      <c r="B408" t="s">
        <v>1127</v>
      </c>
      <c r="C408" t="s">
        <v>894</v>
      </c>
      <c r="D408" t="s">
        <v>1124</v>
      </c>
      <c r="E408" t="s">
        <v>1120</v>
      </c>
      <c r="F408" t="s">
        <v>1121</v>
      </c>
      <c r="G408" t="s">
        <v>899</v>
      </c>
      <c r="H408">
        <v>1</v>
      </c>
      <c r="I408">
        <v>5.7</v>
      </c>
      <c r="J408">
        <v>3.2</v>
      </c>
      <c r="K408">
        <v>112</v>
      </c>
      <c r="L408" t="s">
        <v>7197</v>
      </c>
      <c r="M408" t="s">
        <v>7197</v>
      </c>
      <c r="N408">
        <v>1</v>
      </c>
    </row>
    <row r="409" spans="1:14">
      <c r="A409">
        <v>411</v>
      </c>
      <c r="B409" t="s">
        <v>1128</v>
      </c>
      <c r="C409" t="s">
        <v>894</v>
      </c>
      <c r="D409" t="s">
        <v>1124</v>
      </c>
      <c r="E409" t="s">
        <v>1120</v>
      </c>
      <c r="F409" t="s">
        <v>1121</v>
      </c>
      <c r="G409" t="s">
        <v>899</v>
      </c>
      <c r="H409">
        <v>1</v>
      </c>
      <c r="I409">
        <v>5</v>
      </c>
      <c r="K409">
        <v>113</v>
      </c>
      <c r="L409" t="s">
        <v>7197</v>
      </c>
      <c r="M409" t="s">
        <v>7197</v>
      </c>
      <c r="N409">
        <v>1</v>
      </c>
    </row>
    <row r="410" spans="1:14">
      <c r="A410">
        <v>412</v>
      </c>
      <c r="B410" t="s">
        <v>5585</v>
      </c>
      <c r="C410" t="s">
        <v>904</v>
      </c>
      <c r="D410" t="s">
        <v>5586</v>
      </c>
      <c r="E410" t="s">
        <v>5581</v>
      </c>
      <c r="F410" t="s">
        <v>952</v>
      </c>
      <c r="G410" t="s">
        <v>899</v>
      </c>
      <c r="H410">
        <v>0</v>
      </c>
      <c r="K410">
        <v>14262</v>
      </c>
      <c r="L410" t="s">
        <v>7197</v>
      </c>
      <c r="M410" t="s">
        <v>7197</v>
      </c>
      <c r="N410">
        <v>0</v>
      </c>
    </row>
    <row r="411" spans="1:14">
      <c r="A411">
        <v>413</v>
      </c>
      <c r="B411" t="s">
        <v>1468</v>
      </c>
      <c r="C411" t="s">
        <v>934</v>
      </c>
      <c r="D411" t="s">
        <v>1469</v>
      </c>
      <c r="E411" t="s">
        <v>1110</v>
      </c>
      <c r="F411" t="s">
        <v>948</v>
      </c>
      <c r="G411" t="s">
        <v>899</v>
      </c>
      <c r="H411">
        <v>0</v>
      </c>
      <c r="K411">
        <v>114</v>
      </c>
      <c r="L411" t="s">
        <v>7197</v>
      </c>
      <c r="M411" t="s">
        <v>7197</v>
      </c>
      <c r="N411">
        <v>0</v>
      </c>
    </row>
    <row r="412" spans="1:14">
      <c r="A412">
        <v>414</v>
      </c>
      <c r="B412" t="s">
        <v>1468</v>
      </c>
      <c r="C412" t="s">
        <v>894</v>
      </c>
      <c r="D412" t="s">
        <v>1469</v>
      </c>
      <c r="E412" t="s">
        <v>1110</v>
      </c>
      <c r="F412" t="s">
        <v>948</v>
      </c>
      <c r="G412" t="s">
        <v>938</v>
      </c>
      <c r="H412">
        <v>0</v>
      </c>
      <c r="K412">
        <v>114</v>
      </c>
      <c r="L412" t="s">
        <v>7197</v>
      </c>
      <c r="M412" t="s">
        <v>7197</v>
      </c>
      <c r="N412">
        <v>0</v>
      </c>
    </row>
    <row r="413" spans="1:14">
      <c r="A413">
        <v>415</v>
      </c>
      <c r="B413" t="s">
        <v>1470</v>
      </c>
      <c r="C413" t="s">
        <v>904</v>
      </c>
      <c r="D413" t="s">
        <v>1469</v>
      </c>
      <c r="E413" t="s">
        <v>1110</v>
      </c>
      <c r="F413" t="s">
        <v>948</v>
      </c>
      <c r="G413" t="s">
        <v>938</v>
      </c>
      <c r="H413">
        <v>0</v>
      </c>
      <c r="K413">
        <v>115</v>
      </c>
      <c r="L413" t="s">
        <v>7197</v>
      </c>
      <c r="M413" t="s">
        <v>7197</v>
      </c>
      <c r="N413">
        <v>0</v>
      </c>
    </row>
    <row r="414" spans="1:14">
      <c r="A414">
        <v>416</v>
      </c>
      <c r="B414" t="s">
        <v>1470</v>
      </c>
      <c r="C414" t="s">
        <v>934</v>
      </c>
      <c r="D414" t="s">
        <v>1469</v>
      </c>
      <c r="E414" t="s">
        <v>1110</v>
      </c>
      <c r="F414" t="s">
        <v>948</v>
      </c>
      <c r="G414" t="s">
        <v>938</v>
      </c>
      <c r="H414">
        <v>0</v>
      </c>
      <c r="K414">
        <v>115</v>
      </c>
      <c r="L414" t="s">
        <v>7197</v>
      </c>
      <c r="M414" t="s">
        <v>7197</v>
      </c>
      <c r="N414">
        <v>0</v>
      </c>
    </row>
    <row r="415" spans="1:14">
      <c r="A415">
        <v>417</v>
      </c>
      <c r="B415" t="s">
        <v>1470</v>
      </c>
      <c r="C415" t="s">
        <v>894</v>
      </c>
      <c r="D415" t="s">
        <v>1469</v>
      </c>
      <c r="E415" t="s">
        <v>1110</v>
      </c>
      <c r="F415" t="s">
        <v>948</v>
      </c>
      <c r="G415" t="s">
        <v>938</v>
      </c>
      <c r="H415">
        <v>0</v>
      </c>
      <c r="K415">
        <v>115</v>
      </c>
      <c r="L415" t="s">
        <v>7197</v>
      </c>
      <c r="M415" t="s">
        <v>7197</v>
      </c>
      <c r="N415">
        <v>0</v>
      </c>
    </row>
    <row r="416" spans="1:14">
      <c r="A416">
        <v>418</v>
      </c>
      <c r="B416" t="s">
        <v>1471</v>
      </c>
      <c r="C416" t="s">
        <v>894</v>
      </c>
      <c r="D416" t="s">
        <v>1469</v>
      </c>
      <c r="E416" t="s">
        <v>1110</v>
      </c>
      <c r="F416" t="s">
        <v>948</v>
      </c>
      <c r="G416" t="s">
        <v>938</v>
      </c>
      <c r="H416">
        <v>0</v>
      </c>
      <c r="K416">
        <v>116</v>
      </c>
      <c r="L416" t="s">
        <v>7197</v>
      </c>
      <c r="M416" t="s">
        <v>7197</v>
      </c>
      <c r="N416">
        <v>0</v>
      </c>
    </row>
    <row r="417" spans="1:14">
      <c r="A417">
        <v>419</v>
      </c>
      <c r="B417" t="s">
        <v>1472</v>
      </c>
      <c r="C417" t="s">
        <v>894</v>
      </c>
      <c r="D417" t="s">
        <v>1469</v>
      </c>
      <c r="E417" t="s">
        <v>1110</v>
      </c>
      <c r="F417" t="s">
        <v>948</v>
      </c>
      <c r="G417" t="s">
        <v>938</v>
      </c>
      <c r="H417">
        <v>0</v>
      </c>
      <c r="K417">
        <v>117</v>
      </c>
      <c r="L417" t="s">
        <v>7197</v>
      </c>
      <c r="M417" t="s">
        <v>7197</v>
      </c>
      <c r="N417">
        <v>0</v>
      </c>
    </row>
    <row r="418" spans="1:14">
      <c r="A418">
        <v>420</v>
      </c>
      <c r="B418" t="s">
        <v>3077</v>
      </c>
      <c r="C418" t="s">
        <v>904</v>
      </c>
      <c r="D418" t="s">
        <v>3078</v>
      </c>
      <c r="E418" t="s">
        <v>913</v>
      </c>
      <c r="F418" t="s">
        <v>914</v>
      </c>
      <c r="G418" t="s">
        <v>938</v>
      </c>
      <c r="H418">
        <v>0</v>
      </c>
      <c r="K418">
        <v>19119</v>
      </c>
      <c r="L418" t="s">
        <v>7198</v>
      </c>
      <c r="M418" t="s">
        <v>7199</v>
      </c>
      <c r="N418">
        <v>0</v>
      </c>
    </row>
    <row r="419" spans="1:14">
      <c r="A419">
        <v>421</v>
      </c>
      <c r="B419" t="s">
        <v>3079</v>
      </c>
      <c r="C419" t="s">
        <v>904</v>
      </c>
      <c r="D419" t="s">
        <v>3078</v>
      </c>
      <c r="E419" t="s">
        <v>913</v>
      </c>
      <c r="F419" t="s">
        <v>914</v>
      </c>
      <c r="G419" t="s">
        <v>938</v>
      </c>
      <c r="H419">
        <v>0</v>
      </c>
      <c r="K419">
        <v>19979</v>
      </c>
      <c r="L419" t="s">
        <v>7198</v>
      </c>
      <c r="M419" t="s">
        <v>7199</v>
      </c>
      <c r="N419">
        <v>0</v>
      </c>
    </row>
    <row r="420" spans="1:14">
      <c r="A420">
        <v>422</v>
      </c>
      <c r="B420" t="s">
        <v>3080</v>
      </c>
      <c r="C420" t="s">
        <v>934</v>
      </c>
      <c r="D420" t="s">
        <v>3078</v>
      </c>
      <c r="E420" t="s">
        <v>913</v>
      </c>
      <c r="F420" t="s">
        <v>914</v>
      </c>
      <c r="G420" t="s">
        <v>938</v>
      </c>
      <c r="H420">
        <v>0</v>
      </c>
      <c r="K420">
        <v>118</v>
      </c>
      <c r="L420" t="s">
        <v>7197</v>
      </c>
      <c r="M420" t="s">
        <v>7197</v>
      </c>
      <c r="N420">
        <v>0</v>
      </c>
    </row>
    <row r="421" spans="1:14">
      <c r="A421">
        <v>423</v>
      </c>
      <c r="B421" t="s">
        <v>3080</v>
      </c>
      <c r="C421" t="s">
        <v>894</v>
      </c>
      <c r="D421" t="s">
        <v>3078</v>
      </c>
      <c r="E421" t="s">
        <v>913</v>
      </c>
      <c r="F421" t="s">
        <v>914</v>
      </c>
      <c r="G421" t="s">
        <v>938</v>
      </c>
      <c r="H421">
        <v>0</v>
      </c>
      <c r="K421">
        <v>118</v>
      </c>
      <c r="L421" t="s">
        <v>7197</v>
      </c>
      <c r="M421" t="s">
        <v>7197</v>
      </c>
      <c r="N421">
        <v>0</v>
      </c>
    </row>
    <row r="422" spans="1:14">
      <c r="A422">
        <v>424</v>
      </c>
      <c r="B422" t="s">
        <v>3081</v>
      </c>
      <c r="C422" t="s">
        <v>894</v>
      </c>
      <c r="D422" t="s">
        <v>3078</v>
      </c>
      <c r="E422" t="s">
        <v>913</v>
      </c>
      <c r="F422" t="s">
        <v>914</v>
      </c>
      <c r="G422" t="s">
        <v>938</v>
      </c>
      <c r="H422">
        <v>0</v>
      </c>
      <c r="K422">
        <v>5072</v>
      </c>
      <c r="L422" t="s">
        <v>7197</v>
      </c>
      <c r="M422" t="s">
        <v>7197</v>
      </c>
      <c r="N422">
        <v>0</v>
      </c>
    </row>
    <row r="423" spans="1:14">
      <c r="A423">
        <v>425</v>
      </c>
      <c r="B423" t="s">
        <v>3082</v>
      </c>
      <c r="C423" t="s">
        <v>904</v>
      </c>
      <c r="D423" t="s">
        <v>3078</v>
      </c>
      <c r="E423" t="s">
        <v>913</v>
      </c>
      <c r="F423" t="s">
        <v>914</v>
      </c>
      <c r="G423" t="s">
        <v>938</v>
      </c>
      <c r="H423">
        <v>0</v>
      </c>
      <c r="K423">
        <v>14424</v>
      </c>
      <c r="L423" t="s">
        <v>7198</v>
      </c>
      <c r="M423" t="s">
        <v>7199</v>
      </c>
      <c r="N423">
        <v>0</v>
      </c>
    </row>
    <row r="424" spans="1:14">
      <c r="A424">
        <v>426</v>
      </c>
      <c r="B424" t="s">
        <v>3083</v>
      </c>
      <c r="C424" t="s">
        <v>904</v>
      </c>
      <c r="D424" t="s">
        <v>3078</v>
      </c>
      <c r="E424" t="s">
        <v>913</v>
      </c>
      <c r="F424" t="s">
        <v>914</v>
      </c>
      <c r="G424" t="s">
        <v>938</v>
      </c>
      <c r="H424">
        <v>0</v>
      </c>
      <c r="K424">
        <v>16644</v>
      </c>
      <c r="L424" t="s">
        <v>7197</v>
      </c>
      <c r="M424" t="s">
        <v>7197</v>
      </c>
      <c r="N424">
        <v>0</v>
      </c>
    </row>
    <row r="425" spans="1:14">
      <c r="A425">
        <v>427</v>
      </c>
      <c r="B425" t="s">
        <v>3084</v>
      </c>
      <c r="C425" t="s">
        <v>904</v>
      </c>
      <c r="D425" t="s">
        <v>3078</v>
      </c>
      <c r="E425" t="s">
        <v>913</v>
      </c>
      <c r="F425" t="s">
        <v>914</v>
      </c>
      <c r="G425" t="s">
        <v>938</v>
      </c>
      <c r="H425">
        <v>0</v>
      </c>
      <c r="K425">
        <v>19967</v>
      </c>
      <c r="L425" t="s">
        <v>7198</v>
      </c>
      <c r="M425" t="s">
        <v>7199</v>
      </c>
      <c r="N425">
        <v>0</v>
      </c>
    </row>
    <row r="426" spans="1:14">
      <c r="A426">
        <v>428</v>
      </c>
      <c r="B426" t="s">
        <v>3085</v>
      </c>
      <c r="C426" t="s">
        <v>904</v>
      </c>
      <c r="D426" t="s">
        <v>3078</v>
      </c>
      <c r="E426" t="s">
        <v>913</v>
      </c>
      <c r="F426" t="s">
        <v>914</v>
      </c>
      <c r="G426" t="s">
        <v>938</v>
      </c>
      <c r="H426">
        <v>0</v>
      </c>
      <c r="K426">
        <v>19001</v>
      </c>
      <c r="L426" t="s">
        <v>7200</v>
      </c>
      <c r="M426" t="s">
        <v>7199</v>
      </c>
      <c r="N426">
        <v>0</v>
      </c>
    </row>
    <row r="427" spans="1:14">
      <c r="A427">
        <v>429</v>
      </c>
      <c r="B427" t="s">
        <v>1129</v>
      </c>
      <c r="C427" t="s">
        <v>894</v>
      </c>
      <c r="D427" t="s">
        <v>1130</v>
      </c>
      <c r="E427" t="s">
        <v>1120</v>
      </c>
      <c r="F427" t="s">
        <v>1121</v>
      </c>
      <c r="G427" t="s">
        <v>899</v>
      </c>
      <c r="H427">
        <v>1</v>
      </c>
      <c r="I427" t="s">
        <v>1131</v>
      </c>
      <c r="J427" t="s">
        <v>1131</v>
      </c>
      <c r="K427">
        <v>119</v>
      </c>
      <c r="L427" t="s">
        <v>7197</v>
      </c>
      <c r="M427" t="s">
        <v>7197</v>
      </c>
      <c r="N427">
        <v>1</v>
      </c>
    </row>
    <row r="428" spans="1:14">
      <c r="A428">
        <v>430</v>
      </c>
      <c r="B428" t="s">
        <v>1132</v>
      </c>
      <c r="C428" t="s">
        <v>894</v>
      </c>
      <c r="D428" t="s">
        <v>1130</v>
      </c>
      <c r="E428" t="s">
        <v>1120</v>
      </c>
      <c r="F428" t="s">
        <v>1121</v>
      </c>
      <c r="G428" t="s">
        <v>899</v>
      </c>
      <c r="H428">
        <v>1</v>
      </c>
      <c r="K428">
        <v>120</v>
      </c>
      <c r="L428" t="s">
        <v>7197</v>
      </c>
      <c r="M428" t="s">
        <v>7197</v>
      </c>
      <c r="N428">
        <v>1</v>
      </c>
    </row>
    <row r="429" spans="1:14">
      <c r="A429">
        <v>431</v>
      </c>
      <c r="B429" t="s">
        <v>1133</v>
      </c>
      <c r="C429" t="s">
        <v>894</v>
      </c>
      <c r="D429" t="s">
        <v>1130</v>
      </c>
      <c r="E429" t="s">
        <v>1120</v>
      </c>
      <c r="F429" t="s">
        <v>1121</v>
      </c>
      <c r="G429" t="s">
        <v>899</v>
      </c>
      <c r="H429">
        <v>1</v>
      </c>
      <c r="K429">
        <v>121</v>
      </c>
      <c r="L429" t="s">
        <v>7197</v>
      </c>
      <c r="M429" t="s">
        <v>7197</v>
      </c>
      <c r="N429">
        <v>1</v>
      </c>
    </row>
    <row r="430" spans="1:14">
      <c r="A430">
        <v>432</v>
      </c>
      <c r="B430" t="s">
        <v>1133</v>
      </c>
      <c r="C430" t="s">
        <v>904</v>
      </c>
      <c r="D430" t="s">
        <v>1130</v>
      </c>
      <c r="E430" t="s">
        <v>1120</v>
      </c>
      <c r="F430" t="s">
        <v>1121</v>
      </c>
      <c r="G430" t="s">
        <v>899</v>
      </c>
      <c r="H430">
        <v>1</v>
      </c>
      <c r="K430">
        <v>121</v>
      </c>
      <c r="L430" t="s">
        <v>7197</v>
      </c>
      <c r="M430" t="s">
        <v>7197</v>
      </c>
      <c r="N430">
        <v>1</v>
      </c>
    </row>
    <row r="431" spans="1:14">
      <c r="A431">
        <v>433</v>
      </c>
      <c r="B431" t="s">
        <v>1134</v>
      </c>
      <c r="C431" t="s">
        <v>904</v>
      </c>
      <c r="D431" t="s">
        <v>1130</v>
      </c>
      <c r="E431" t="s">
        <v>1120</v>
      </c>
      <c r="F431" t="s">
        <v>1121</v>
      </c>
      <c r="G431" t="s">
        <v>899</v>
      </c>
      <c r="H431">
        <v>1</v>
      </c>
      <c r="K431">
        <v>122</v>
      </c>
      <c r="L431" t="s">
        <v>7197</v>
      </c>
      <c r="M431" t="s">
        <v>7197</v>
      </c>
      <c r="N431">
        <v>1</v>
      </c>
    </row>
    <row r="432" spans="1:14">
      <c r="A432">
        <v>434</v>
      </c>
      <c r="B432" t="s">
        <v>1828</v>
      </c>
      <c r="C432" t="s">
        <v>934</v>
      </c>
      <c r="D432" t="s">
        <v>1130</v>
      </c>
      <c r="E432" t="s">
        <v>1120</v>
      </c>
      <c r="F432" t="s">
        <v>1121</v>
      </c>
      <c r="G432" t="s">
        <v>899</v>
      </c>
      <c r="H432">
        <v>0</v>
      </c>
      <c r="K432">
        <v>123</v>
      </c>
      <c r="L432" t="s">
        <v>7197</v>
      </c>
      <c r="M432" t="s">
        <v>7197</v>
      </c>
      <c r="N432">
        <v>0</v>
      </c>
    </row>
    <row r="433" spans="1:14">
      <c r="A433">
        <v>435</v>
      </c>
      <c r="B433" t="s">
        <v>1135</v>
      </c>
      <c r="C433" t="s">
        <v>894</v>
      </c>
      <c r="D433" t="s">
        <v>1130</v>
      </c>
      <c r="E433" t="s">
        <v>1120</v>
      </c>
      <c r="F433" t="s">
        <v>1121</v>
      </c>
      <c r="G433" t="s">
        <v>899</v>
      </c>
      <c r="H433">
        <v>1</v>
      </c>
      <c r="K433">
        <v>124</v>
      </c>
      <c r="L433" t="s">
        <v>7197</v>
      </c>
      <c r="M433" t="s">
        <v>7197</v>
      </c>
      <c r="N433">
        <v>1</v>
      </c>
    </row>
    <row r="434" spans="1:14">
      <c r="A434">
        <v>436</v>
      </c>
      <c r="B434" t="s">
        <v>1136</v>
      </c>
      <c r="C434" t="s">
        <v>894</v>
      </c>
      <c r="D434" t="s">
        <v>1130</v>
      </c>
      <c r="E434" t="s">
        <v>1120</v>
      </c>
      <c r="F434" t="s">
        <v>1121</v>
      </c>
      <c r="G434" t="s">
        <v>899</v>
      </c>
      <c r="H434">
        <v>1</v>
      </c>
      <c r="K434">
        <v>4210</v>
      </c>
      <c r="L434" t="s">
        <v>7197</v>
      </c>
      <c r="M434" t="s">
        <v>7197</v>
      </c>
      <c r="N434">
        <v>1</v>
      </c>
    </row>
    <row r="435" spans="1:14">
      <c r="A435">
        <v>437</v>
      </c>
      <c r="B435" t="s">
        <v>1137</v>
      </c>
      <c r="C435" t="s">
        <v>894</v>
      </c>
      <c r="D435" t="s">
        <v>1130</v>
      </c>
      <c r="E435" t="s">
        <v>1120</v>
      </c>
      <c r="F435" t="s">
        <v>1121</v>
      </c>
      <c r="G435" t="s">
        <v>899</v>
      </c>
      <c r="H435">
        <v>1</v>
      </c>
      <c r="K435">
        <v>5391</v>
      </c>
      <c r="L435" t="s">
        <v>7197</v>
      </c>
      <c r="M435" t="s">
        <v>7197</v>
      </c>
      <c r="N435">
        <v>1</v>
      </c>
    </row>
    <row r="436" spans="1:14">
      <c r="A436">
        <v>438</v>
      </c>
      <c r="B436" t="s">
        <v>1138</v>
      </c>
      <c r="C436" t="s">
        <v>894</v>
      </c>
      <c r="D436" t="s">
        <v>1130</v>
      </c>
      <c r="E436" t="s">
        <v>1120</v>
      </c>
      <c r="F436" t="s">
        <v>1121</v>
      </c>
      <c r="G436" t="s">
        <v>899</v>
      </c>
      <c r="H436">
        <v>1</v>
      </c>
      <c r="I436">
        <v>9</v>
      </c>
      <c r="J436">
        <v>4.5</v>
      </c>
      <c r="K436">
        <v>11963</v>
      </c>
      <c r="L436" t="s">
        <v>7197</v>
      </c>
      <c r="M436" t="s">
        <v>7197</v>
      </c>
      <c r="N436">
        <v>1</v>
      </c>
    </row>
    <row r="437" spans="1:14">
      <c r="A437">
        <v>439</v>
      </c>
      <c r="B437" t="s">
        <v>1473</v>
      </c>
      <c r="C437" t="s">
        <v>904</v>
      </c>
      <c r="D437" t="s">
        <v>1474</v>
      </c>
      <c r="E437" t="s">
        <v>1110</v>
      </c>
      <c r="F437" t="s">
        <v>948</v>
      </c>
      <c r="G437" t="s">
        <v>899</v>
      </c>
      <c r="H437">
        <v>0</v>
      </c>
      <c r="K437">
        <v>19904</v>
      </c>
      <c r="L437" t="s">
        <v>7198</v>
      </c>
      <c r="M437" t="s">
        <v>7199</v>
      </c>
      <c r="N437">
        <v>0</v>
      </c>
    </row>
    <row r="438" spans="1:14">
      <c r="A438">
        <v>440</v>
      </c>
      <c r="B438" t="s">
        <v>6783</v>
      </c>
      <c r="C438" t="s">
        <v>934</v>
      </c>
      <c r="D438" t="s">
        <v>6784</v>
      </c>
      <c r="E438" t="s">
        <v>1101</v>
      </c>
      <c r="F438" t="s">
        <v>1102</v>
      </c>
      <c r="G438" t="s">
        <v>899</v>
      </c>
      <c r="H438">
        <v>0</v>
      </c>
      <c r="K438">
        <v>125</v>
      </c>
      <c r="L438" t="s">
        <v>7197</v>
      </c>
      <c r="M438" t="s">
        <v>7197</v>
      </c>
      <c r="N438">
        <v>0</v>
      </c>
    </row>
    <row r="439" spans="1:14">
      <c r="A439">
        <v>441</v>
      </c>
      <c r="B439" t="s">
        <v>6785</v>
      </c>
      <c r="C439" t="s">
        <v>894</v>
      </c>
      <c r="D439" t="s">
        <v>6784</v>
      </c>
      <c r="E439" t="s">
        <v>1101</v>
      </c>
      <c r="F439" t="s">
        <v>1102</v>
      </c>
      <c r="G439" t="s">
        <v>899</v>
      </c>
      <c r="H439">
        <v>0</v>
      </c>
      <c r="K439">
        <v>126</v>
      </c>
      <c r="L439" t="s">
        <v>7197</v>
      </c>
      <c r="M439" t="s">
        <v>7197</v>
      </c>
      <c r="N439">
        <v>0</v>
      </c>
    </row>
    <row r="440" spans="1:14">
      <c r="A440">
        <v>442</v>
      </c>
      <c r="B440" t="s">
        <v>6786</v>
      </c>
      <c r="C440" t="s">
        <v>934</v>
      </c>
      <c r="D440" t="s">
        <v>6784</v>
      </c>
      <c r="E440" t="s">
        <v>1101</v>
      </c>
      <c r="F440" t="s">
        <v>1102</v>
      </c>
      <c r="G440" t="s">
        <v>899</v>
      </c>
      <c r="H440">
        <v>0</v>
      </c>
      <c r="K440">
        <v>127</v>
      </c>
      <c r="L440" t="s">
        <v>7197</v>
      </c>
      <c r="M440" t="s">
        <v>7197</v>
      </c>
      <c r="N440">
        <v>0</v>
      </c>
    </row>
    <row r="441" spans="1:14">
      <c r="A441">
        <v>443</v>
      </c>
      <c r="B441" t="s">
        <v>2642</v>
      </c>
      <c r="C441" t="s">
        <v>994</v>
      </c>
      <c r="D441" t="s">
        <v>2643</v>
      </c>
      <c r="E441" t="s">
        <v>2644</v>
      </c>
      <c r="F441" t="s">
        <v>1820</v>
      </c>
      <c r="G441" t="s">
        <v>938</v>
      </c>
      <c r="H441">
        <v>0</v>
      </c>
      <c r="K441">
        <v>20529</v>
      </c>
      <c r="L441" t="s">
        <v>7201</v>
      </c>
      <c r="M441" t="s">
        <v>7197</v>
      </c>
      <c r="N441">
        <v>0</v>
      </c>
    </row>
    <row r="442" spans="1:14">
      <c r="A442">
        <v>444</v>
      </c>
      <c r="B442" t="s">
        <v>1929</v>
      </c>
      <c r="C442" t="s">
        <v>894</v>
      </c>
      <c r="D442" t="s">
        <v>1930</v>
      </c>
      <c r="E442" t="s">
        <v>1925</v>
      </c>
      <c r="F442" t="s">
        <v>1926</v>
      </c>
      <c r="G442" t="s">
        <v>938</v>
      </c>
      <c r="H442">
        <v>0</v>
      </c>
      <c r="K442">
        <v>128</v>
      </c>
      <c r="L442" t="s">
        <v>7197</v>
      </c>
      <c r="M442" t="s">
        <v>7197</v>
      </c>
      <c r="N442">
        <v>0</v>
      </c>
    </row>
    <row r="443" spans="1:14">
      <c r="A443">
        <v>445</v>
      </c>
      <c r="B443" t="s">
        <v>1929</v>
      </c>
      <c r="C443" t="s">
        <v>934</v>
      </c>
      <c r="D443" t="s">
        <v>1930</v>
      </c>
      <c r="E443" t="s">
        <v>1925</v>
      </c>
      <c r="F443" t="s">
        <v>1926</v>
      </c>
      <c r="G443" t="s">
        <v>938</v>
      </c>
      <c r="H443">
        <v>0</v>
      </c>
      <c r="K443">
        <v>128</v>
      </c>
      <c r="L443" t="s">
        <v>7197</v>
      </c>
      <c r="M443" t="s">
        <v>7197</v>
      </c>
      <c r="N443">
        <v>0</v>
      </c>
    </row>
    <row r="444" spans="1:14">
      <c r="A444">
        <v>446</v>
      </c>
      <c r="B444" t="s">
        <v>1931</v>
      </c>
      <c r="C444" t="s">
        <v>934</v>
      </c>
      <c r="D444" t="s">
        <v>1932</v>
      </c>
      <c r="E444" t="s">
        <v>1925</v>
      </c>
      <c r="F444" t="s">
        <v>1926</v>
      </c>
      <c r="G444" t="s">
        <v>938</v>
      </c>
      <c r="H444">
        <v>0</v>
      </c>
      <c r="K444">
        <v>129</v>
      </c>
      <c r="L444" t="s">
        <v>7197</v>
      </c>
      <c r="M444" t="s">
        <v>7197</v>
      </c>
      <c r="N444">
        <v>0</v>
      </c>
    </row>
    <row r="445" spans="1:14">
      <c r="A445">
        <v>447</v>
      </c>
      <c r="B445" t="s">
        <v>1931</v>
      </c>
      <c r="C445" t="s">
        <v>894</v>
      </c>
      <c r="D445" t="s">
        <v>1932</v>
      </c>
      <c r="E445" t="s">
        <v>1925</v>
      </c>
      <c r="F445" t="s">
        <v>1926</v>
      </c>
      <c r="G445" t="s">
        <v>938</v>
      </c>
      <c r="H445">
        <v>0</v>
      </c>
      <c r="K445">
        <v>129</v>
      </c>
      <c r="L445" t="s">
        <v>7197</v>
      </c>
      <c r="M445" t="s">
        <v>7197</v>
      </c>
      <c r="N445">
        <v>0</v>
      </c>
    </row>
    <row r="446" spans="1:14">
      <c r="A446">
        <v>448</v>
      </c>
      <c r="B446" t="s">
        <v>6591</v>
      </c>
      <c r="C446" t="s">
        <v>894</v>
      </c>
      <c r="D446" t="s">
        <v>6592</v>
      </c>
      <c r="E446" t="s">
        <v>1371</v>
      </c>
      <c r="F446" t="s">
        <v>948</v>
      </c>
      <c r="G446" t="s">
        <v>899</v>
      </c>
      <c r="H446">
        <v>0</v>
      </c>
      <c r="K446">
        <v>130</v>
      </c>
      <c r="L446" t="s">
        <v>7197</v>
      </c>
      <c r="M446" t="s">
        <v>7197</v>
      </c>
      <c r="N446">
        <v>0</v>
      </c>
    </row>
    <row r="447" spans="1:14">
      <c r="A447">
        <v>449</v>
      </c>
      <c r="B447" t="s">
        <v>1405</v>
      </c>
      <c r="C447" t="s">
        <v>904</v>
      </c>
      <c r="D447" t="s">
        <v>1406</v>
      </c>
      <c r="E447" t="s">
        <v>1407</v>
      </c>
      <c r="F447" t="s">
        <v>933</v>
      </c>
      <c r="G447" t="s">
        <v>899</v>
      </c>
      <c r="H447">
        <v>0</v>
      </c>
      <c r="K447">
        <v>4513</v>
      </c>
      <c r="L447" t="s">
        <v>7197</v>
      </c>
      <c r="M447" t="s">
        <v>7197</v>
      </c>
      <c r="N447">
        <v>0</v>
      </c>
    </row>
    <row r="448" spans="1:14">
      <c r="A448">
        <v>450</v>
      </c>
      <c r="B448" t="s">
        <v>1408</v>
      </c>
      <c r="C448" t="s">
        <v>934</v>
      </c>
      <c r="D448" t="s">
        <v>1406</v>
      </c>
      <c r="E448" t="s">
        <v>1407</v>
      </c>
      <c r="F448" t="s">
        <v>933</v>
      </c>
      <c r="G448" t="s">
        <v>899</v>
      </c>
      <c r="H448">
        <v>0</v>
      </c>
      <c r="K448">
        <v>4514</v>
      </c>
      <c r="L448" t="s">
        <v>7197</v>
      </c>
      <c r="M448" t="s">
        <v>7197</v>
      </c>
      <c r="N448">
        <v>0</v>
      </c>
    </row>
    <row r="449" spans="1:14">
      <c r="A449">
        <v>451</v>
      </c>
      <c r="B449" t="s">
        <v>6471</v>
      </c>
      <c r="C449" t="s">
        <v>994</v>
      </c>
      <c r="D449" t="s">
        <v>6472</v>
      </c>
      <c r="E449" t="s">
        <v>1100</v>
      </c>
      <c r="F449" t="s">
        <v>952</v>
      </c>
      <c r="G449" t="s">
        <v>899</v>
      </c>
      <c r="H449">
        <v>0</v>
      </c>
      <c r="K449">
        <v>131</v>
      </c>
      <c r="L449" t="s">
        <v>7197</v>
      </c>
      <c r="M449" t="s">
        <v>7197</v>
      </c>
      <c r="N449">
        <v>0</v>
      </c>
    </row>
    <row r="450" spans="1:14">
      <c r="A450">
        <v>452</v>
      </c>
      <c r="B450" t="s">
        <v>6473</v>
      </c>
      <c r="C450" t="s">
        <v>994</v>
      </c>
      <c r="D450" t="s">
        <v>6472</v>
      </c>
      <c r="E450" t="s">
        <v>1100</v>
      </c>
      <c r="F450" t="s">
        <v>952</v>
      </c>
      <c r="G450" t="s">
        <v>899</v>
      </c>
      <c r="H450">
        <v>0</v>
      </c>
      <c r="K450">
        <v>132</v>
      </c>
      <c r="L450" t="s">
        <v>7197</v>
      </c>
      <c r="M450" t="s">
        <v>7197</v>
      </c>
      <c r="N450">
        <v>0</v>
      </c>
    </row>
    <row r="451" spans="1:14">
      <c r="A451">
        <v>453</v>
      </c>
      <c r="B451" t="s">
        <v>6474</v>
      </c>
      <c r="C451" t="s">
        <v>994</v>
      </c>
      <c r="D451" t="s">
        <v>6472</v>
      </c>
      <c r="E451" t="s">
        <v>1100</v>
      </c>
      <c r="F451" t="s">
        <v>952</v>
      </c>
      <c r="G451" t="s">
        <v>899</v>
      </c>
      <c r="H451">
        <v>0</v>
      </c>
      <c r="K451">
        <v>16242</v>
      </c>
      <c r="L451" t="s">
        <v>7197</v>
      </c>
      <c r="M451" t="s">
        <v>7197</v>
      </c>
      <c r="N451">
        <v>0</v>
      </c>
    </row>
    <row r="452" spans="1:14">
      <c r="A452">
        <v>454</v>
      </c>
      <c r="B452" t="s">
        <v>6475</v>
      </c>
      <c r="C452" t="s">
        <v>994</v>
      </c>
      <c r="D452" t="s">
        <v>6472</v>
      </c>
      <c r="E452" t="s">
        <v>1100</v>
      </c>
      <c r="F452" t="s">
        <v>952</v>
      </c>
      <c r="G452" t="s">
        <v>899</v>
      </c>
      <c r="H452">
        <v>0</v>
      </c>
      <c r="K452">
        <v>20507</v>
      </c>
      <c r="L452" t="s">
        <v>7197</v>
      </c>
      <c r="M452" t="s">
        <v>7197</v>
      </c>
      <c r="N452">
        <v>0</v>
      </c>
    </row>
    <row r="453" spans="1:14">
      <c r="A453">
        <v>455</v>
      </c>
      <c r="B453" t="s">
        <v>6476</v>
      </c>
      <c r="C453" t="s">
        <v>994</v>
      </c>
      <c r="D453" t="s">
        <v>6472</v>
      </c>
      <c r="E453" t="s">
        <v>1100</v>
      </c>
      <c r="F453" t="s">
        <v>952</v>
      </c>
      <c r="G453" t="s">
        <v>899</v>
      </c>
      <c r="H453">
        <v>0</v>
      </c>
      <c r="K453">
        <v>133</v>
      </c>
      <c r="L453" t="s">
        <v>7197</v>
      </c>
      <c r="M453" t="s">
        <v>7197</v>
      </c>
      <c r="N453">
        <v>0</v>
      </c>
    </row>
    <row r="454" spans="1:14">
      <c r="A454">
        <v>456</v>
      </c>
      <c r="B454" t="s">
        <v>6477</v>
      </c>
      <c r="C454" t="s">
        <v>994</v>
      </c>
      <c r="D454" t="s">
        <v>6472</v>
      </c>
      <c r="E454" t="s">
        <v>1100</v>
      </c>
      <c r="F454" t="s">
        <v>952</v>
      </c>
      <c r="G454" t="s">
        <v>899</v>
      </c>
      <c r="H454">
        <v>0</v>
      </c>
      <c r="K454">
        <v>16229</v>
      </c>
      <c r="L454" t="s">
        <v>7197</v>
      </c>
      <c r="M454" t="s">
        <v>7197</v>
      </c>
      <c r="N454">
        <v>0</v>
      </c>
    </row>
    <row r="455" spans="1:14">
      <c r="A455">
        <v>457</v>
      </c>
      <c r="B455" t="s">
        <v>793</v>
      </c>
      <c r="C455" t="s">
        <v>994</v>
      </c>
      <c r="D455" t="s">
        <v>6472</v>
      </c>
      <c r="E455" t="s">
        <v>1100</v>
      </c>
      <c r="F455" t="s">
        <v>952</v>
      </c>
      <c r="G455" t="s">
        <v>899</v>
      </c>
      <c r="H455">
        <v>0</v>
      </c>
      <c r="K455">
        <v>16230</v>
      </c>
      <c r="L455" t="s">
        <v>7197</v>
      </c>
      <c r="M455" t="s">
        <v>7197</v>
      </c>
      <c r="N455">
        <v>0</v>
      </c>
    </row>
    <row r="456" spans="1:14">
      <c r="A456">
        <v>458</v>
      </c>
      <c r="B456" t="s">
        <v>6478</v>
      </c>
      <c r="C456" t="s">
        <v>934</v>
      </c>
      <c r="D456" t="s">
        <v>6472</v>
      </c>
      <c r="E456" t="s">
        <v>1100</v>
      </c>
      <c r="F456" t="s">
        <v>952</v>
      </c>
      <c r="G456" t="s">
        <v>899</v>
      </c>
      <c r="H456">
        <v>0</v>
      </c>
      <c r="K456">
        <v>134</v>
      </c>
      <c r="L456" t="s">
        <v>7197</v>
      </c>
      <c r="M456" t="s">
        <v>7197</v>
      </c>
      <c r="N456">
        <v>0</v>
      </c>
    </row>
    <row r="457" spans="1:14">
      <c r="A457">
        <v>459</v>
      </c>
      <c r="B457" t="s">
        <v>1933</v>
      </c>
      <c r="C457" t="s">
        <v>934</v>
      </c>
      <c r="D457" t="s">
        <v>1934</v>
      </c>
      <c r="E457" t="s">
        <v>1925</v>
      </c>
      <c r="F457" t="s">
        <v>1926</v>
      </c>
      <c r="G457" t="s">
        <v>938</v>
      </c>
      <c r="H457">
        <v>0</v>
      </c>
      <c r="K457">
        <v>135</v>
      </c>
      <c r="L457" t="s">
        <v>7197</v>
      </c>
      <c r="M457" t="s">
        <v>7197</v>
      </c>
      <c r="N457">
        <v>0</v>
      </c>
    </row>
    <row r="458" spans="1:14">
      <c r="A458">
        <v>460</v>
      </c>
      <c r="B458" t="s">
        <v>1935</v>
      </c>
      <c r="C458" t="s">
        <v>934</v>
      </c>
      <c r="D458" t="s">
        <v>1934</v>
      </c>
      <c r="E458" t="s">
        <v>1925</v>
      </c>
      <c r="F458" t="s">
        <v>1926</v>
      </c>
      <c r="G458" t="s">
        <v>938</v>
      </c>
      <c r="H458">
        <v>0</v>
      </c>
      <c r="K458">
        <v>136</v>
      </c>
      <c r="L458" t="s">
        <v>7197</v>
      </c>
      <c r="M458" t="s">
        <v>7197</v>
      </c>
      <c r="N458">
        <v>0</v>
      </c>
    </row>
    <row r="459" spans="1:14">
      <c r="A459">
        <v>461</v>
      </c>
      <c r="B459" t="s">
        <v>1936</v>
      </c>
      <c r="C459" t="s">
        <v>894</v>
      </c>
      <c r="D459" t="s">
        <v>1934</v>
      </c>
      <c r="E459" t="s">
        <v>1925</v>
      </c>
      <c r="F459" t="s">
        <v>1926</v>
      </c>
      <c r="G459" t="s">
        <v>938</v>
      </c>
      <c r="H459">
        <v>0</v>
      </c>
      <c r="K459">
        <v>137</v>
      </c>
      <c r="L459" t="s">
        <v>7197</v>
      </c>
      <c r="M459" t="s">
        <v>7197</v>
      </c>
      <c r="N459">
        <v>0</v>
      </c>
    </row>
    <row r="460" spans="1:14">
      <c r="A460">
        <v>462</v>
      </c>
      <c r="B460" t="s">
        <v>1936</v>
      </c>
      <c r="C460" t="s">
        <v>934</v>
      </c>
      <c r="D460" t="s">
        <v>1934</v>
      </c>
      <c r="E460" t="s">
        <v>1925</v>
      </c>
      <c r="F460" t="s">
        <v>1926</v>
      </c>
      <c r="G460" t="s">
        <v>938</v>
      </c>
      <c r="H460">
        <v>0</v>
      </c>
      <c r="K460">
        <v>137</v>
      </c>
      <c r="L460" t="s">
        <v>7197</v>
      </c>
      <c r="M460" t="s">
        <v>7197</v>
      </c>
      <c r="N460">
        <v>0</v>
      </c>
    </row>
    <row r="461" spans="1:14">
      <c r="A461">
        <v>463</v>
      </c>
      <c r="B461" t="s">
        <v>1937</v>
      </c>
      <c r="C461" t="s">
        <v>894</v>
      </c>
      <c r="D461" t="s">
        <v>1934</v>
      </c>
      <c r="E461" t="s">
        <v>1925</v>
      </c>
      <c r="F461" t="s">
        <v>1926</v>
      </c>
      <c r="G461" t="s">
        <v>938</v>
      </c>
      <c r="H461">
        <v>0</v>
      </c>
      <c r="K461">
        <v>138</v>
      </c>
      <c r="L461" t="s">
        <v>7197</v>
      </c>
      <c r="M461" t="s">
        <v>7197</v>
      </c>
      <c r="N461">
        <v>0</v>
      </c>
    </row>
    <row r="462" spans="1:14">
      <c r="A462">
        <v>464</v>
      </c>
      <c r="B462" t="s">
        <v>1937</v>
      </c>
      <c r="C462" t="s">
        <v>934</v>
      </c>
      <c r="D462" t="s">
        <v>1934</v>
      </c>
      <c r="E462" t="s">
        <v>1925</v>
      </c>
      <c r="F462" t="s">
        <v>1926</v>
      </c>
      <c r="G462" t="s">
        <v>938</v>
      </c>
      <c r="H462">
        <v>0</v>
      </c>
      <c r="K462">
        <v>138</v>
      </c>
      <c r="L462" t="s">
        <v>7197</v>
      </c>
      <c r="M462" t="s">
        <v>7197</v>
      </c>
      <c r="N462">
        <v>0</v>
      </c>
    </row>
    <row r="463" spans="1:14">
      <c r="A463">
        <v>465</v>
      </c>
      <c r="B463" t="s">
        <v>1938</v>
      </c>
      <c r="C463" t="s">
        <v>934</v>
      </c>
      <c r="D463" t="s">
        <v>1934</v>
      </c>
      <c r="E463" t="s">
        <v>1925</v>
      </c>
      <c r="F463" t="s">
        <v>1926</v>
      </c>
      <c r="G463" t="s">
        <v>938</v>
      </c>
      <c r="H463">
        <v>0</v>
      </c>
      <c r="K463">
        <v>139</v>
      </c>
      <c r="L463" t="s">
        <v>7197</v>
      </c>
      <c r="M463" t="s">
        <v>7197</v>
      </c>
      <c r="N463">
        <v>0</v>
      </c>
    </row>
    <row r="464" spans="1:14">
      <c r="A464">
        <v>466</v>
      </c>
      <c r="B464" t="s">
        <v>1938</v>
      </c>
      <c r="C464" t="s">
        <v>894</v>
      </c>
      <c r="D464" t="s">
        <v>1934</v>
      </c>
      <c r="E464" t="s">
        <v>1925</v>
      </c>
      <c r="F464" t="s">
        <v>1926</v>
      </c>
      <c r="G464" t="s">
        <v>938</v>
      </c>
      <c r="H464">
        <v>0</v>
      </c>
      <c r="K464">
        <v>139</v>
      </c>
      <c r="L464" t="s">
        <v>7197</v>
      </c>
      <c r="M464" t="s">
        <v>7197</v>
      </c>
      <c r="N464">
        <v>0</v>
      </c>
    </row>
    <row r="465" spans="1:14">
      <c r="A465">
        <v>467</v>
      </c>
      <c r="B465" t="s">
        <v>1939</v>
      </c>
      <c r="C465" t="s">
        <v>934</v>
      </c>
      <c r="D465" t="s">
        <v>1934</v>
      </c>
      <c r="E465" t="s">
        <v>1925</v>
      </c>
      <c r="F465" t="s">
        <v>1926</v>
      </c>
      <c r="G465" t="s">
        <v>938</v>
      </c>
      <c r="H465">
        <v>0</v>
      </c>
      <c r="K465">
        <v>140</v>
      </c>
      <c r="L465" t="s">
        <v>7197</v>
      </c>
      <c r="M465" t="s">
        <v>7197</v>
      </c>
      <c r="N465">
        <v>0</v>
      </c>
    </row>
    <row r="466" spans="1:14">
      <c r="A466">
        <v>468</v>
      </c>
      <c r="B466" t="s">
        <v>1940</v>
      </c>
      <c r="C466" t="s">
        <v>934</v>
      </c>
      <c r="D466" t="s">
        <v>1934</v>
      </c>
      <c r="E466" t="s">
        <v>1925</v>
      </c>
      <c r="F466" t="s">
        <v>1926</v>
      </c>
      <c r="G466" t="s">
        <v>938</v>
      </c>
      <c r="H466">
        <v>0</v>
      </c>
      <c r="K466">
        <v>141</v>
      </c>
      <c r="L466" t="s">
        <v>7197</v>
      </c>
      <c r="M466" t="s">
        <v>7197</v>
      </c>
      <c r="N466">
        <v>0</v>
      </c>
    </row>
    <row r="467" spans="1:14">
      <c r="A467">
        <v>469</v>
      </c>
      <c r="B467" t="s">
        <v>1941</v>
      </c>
      <c r="C467" t="s">
        <v>934</v>
      </c>
      <c r="D467" t="s">
        <v>1934</v>
      </c>
      <c r="E467" t="s">
        <v>1925</v>
      </c>
      <c r="F467" t="s">
        <v>1926</v>
      </c>
      <c r="G467" t="s">
        <v>938</v>
      </c>
      <c r="H467">
        <v>0</v>
      </c>
      <c r="K467">
        <v>142</v>
      </c>
      <c r="L467" t="s">
        <v>7197</v>
      </c>
      <c r="M467" t="s">
        <v>7197</v>
      </c>
      <c r="N467">
        <v>0</v>
      </c>
    </row>
    <row r="468" spans="1:14">
      <c r="A468">
        <v>470</v>
      </c>
      <c r="B468" t="s">
        <v>1942</v>
      </c>
      <c r="C468" t="s">
        <v>934</v>
      </c>
      <c r="D468" t="s">
        <v>1934</v>
      </c>
      <c r="E468" t="s">
        <v>1925</v>
      </c>
      <c r="F468" t="s">
        <v>1926</v>
      </c>
      <c r="G468" t="s">
        <v>938</v>
      </c>
      <c r="H468">
        <v>0</v>
      </c>
      <c r="K468">
        <v>143</v>
      </c>
      <c r="L468" t="s">
        <v>7197</v>
      </c>
      <c r="M468" t="s">
        <v>7197</v>
      </c>
      <c r="N468">
        <v>0</v>
      </c>
    </row>
    <row r="469" spans="1:14">
      <c r="A469">
        <v>471</v>
      </c>
      <c r="B469" t="s">
        <v>1943</v>
      </c>
      <c r="C469" t="s">
        <v>934</v>
      </c>
      <c r="D469" t="s">
        <v>1934</v>
      </c>
      <c r="E469" t="s">
        <v>1925</v>
      </c>
      <c r="F469" t="s">
        <v>1926</v>
      </c>
      <c r="G469" t="s">
        <v>938</v>
      </c>
      <c r="H469">
        <v>0</v>
      </c>
      <c r="K469">
        <v>144</v>
      </c>
      <c r="L469" t="s">
        <v>7197</v>
      </c>
      <c r="M469" t="s">
        <v>7197</v>
      </c>
      <c r="N469">
        <v>0</v>
      </c>
    </row>
    <row r="470" spans="1:14">
      <c r="A470">
        <v>472</v>
      </c>
      <c r="B470" t="s">
        <v>1944</v>
      </c>
      <c r="C470" t="s">
        <v>934</v>
      </c>
      <c r="D470" t="s">
        <v>1934</v>
      </c>
      <c r="E470" t="s">
        <v>1925</v>
      </c>
      <c r="F470" t="s">
        <v>1926</v>
      </c>
      <c r="G470" t="s">
        <v>938</v>
      </c>
      <c r="H470">
        <v>0</v>
      </c>
      <c r="K470">
        <v>145</v>
      </c>
      <c r="L470" t="s">
        <v>7197</v>
      </c>
      <c r="M470" t="s">
        <v>7197</v>
      </c>
      <c r="N470">
        <v>0</v>
      </c>
    </row>
    <row r="471" spans="1:14">
      <c r="A471">
        <v>473</v>
      </c>
      <c r="B471" t="s">
        <v>1945</v>
      </c>
      <c r="C471" t="s">
        <v>934</v>
      </c>
      <c r="D471" t="s">
        <v>1934</v>
      </c>
      <c r="E471" t="s">
        <v>1925</v>
      </c>
      <c r="F471" t="s">
        <v>1926</v>
      </c>
      <c r="G471" t="s">
        <v>938</v>
      </c>
      <c r="H471">
        <v>0</v>
      </c>
      <c r="K471">
        <v>146</v>
      </c>
      <c r="L471" t="s">
        <v>7197</v>
      </c>
      <c r="M471" t="s">
        <v>7197</v>
      </c>
      <c r="N471">
        <v>0</v>
      </c>
    </row>
    <row r="472" spans="1:14">
      <c r="A472">
        <v>474</v>
      </c>
      <c r="B472" t="s">
        <v>1945</v>
      </c>
      <c r="C472" t="s">
        <v>894</v>
      </c>
      <c r="D472" t="s">
        <v>1934</v>
      </c>
      <c r="E472" t="s">
        <v>1925</v>
      </c>
      <c r="F472" t="s">
        <v>1926</v>
      </c>
      <c r="G472" t="s">
        <v>938</v>
      </c>
      <c r="H472">
        <v>0</v>
      </c>
      <c r="K472">
        <v>146</v>
      </c>
      <c r="L472" t="s">
        <v>7197</v>
      </c>
      <c r="M472" t="s">
        <v>7197</v>
      </c>
      <c r="N472">
        <v>0</v>
      </c>
    </row>
    <row r="473" spans="1:14">
      <c r="A473">
        <v>475</v>
      </c>
      <c r="B473" t="s">
        <v>1946</v>
      </c>
      <c r="C473" t="s">
        <v>934</v>
      </c>
      <c r="D473" t="s">
        <v>1934</v>
      </c>
      <c r="E473" t="s">
        <v>1925</v>
      </c>
      <c r="F473" t="s">
        <v>1926</v>
      </c>
      <c r="G473" t="s">
        <v>938</v>
      </c>
      <c r="H473">
        <v>0</v>
      </c>
      <c r="K473">
        <v>13337</v>
      </c>
      <c r="L473" t="s">
        <v>7197</v>
      </c>
      <c r="M473" t="s">
        <v>7197</v>
      </c>
      <c r="N473">
        <v>0</v>
      </c>
    </row>
    <row r="474" spans="1:14">
      <c r="A474">
        <v>476</v>
      </c>
      <c r="B474" t="s">
        <v>1947</v>
      </c>
      <c r="C474" t="s">
        <v>934</v>
      </c>
      <c r="D474" t="s">
        <v>1934</v>
      </c>
      <c r="E474" t="s">
        <v>1925</v>
      </c>
      <c r="F474" t="s">
        <v>1926</v>
      </c>
      <c r="G474" t="s">
        <v>938</v>
      </c>
      <c r="H474">
        <v>0</v>
      </c>
      <c r="K474">
        <v>147</v>
      </c>
      <c r="L474" t="s">
        <v>7197</v>
      </c>
      <c r="M474" t="s">
        <v>7197</v>
      </c>
      <c r="N474">
        <v>0</v>
      </c>
    </row>
    <row r="475" spans="1:14">
      <c r="A475">
        <v>477</v>
      </c>
      <c r="B475" t="s">
        <v>1948</v>
      </c>
      <c r="C475" t="s">
        <v>934</v>
      </c>
      <c r="D475" t="s">
        <v>1934</v>
      </c>
      <c r="E475" t="s">
        <v>1925</v>
      </c>
      <c r="F475" t="s">
        <v>1926</v>
      </c>
      <c r="G475" t="s">
        <v>938</v>
      </c>
      <c r="H475">
        <v>0</v>
      </c>
      <c r="K475">
        <v>148</v>
      </c>
      <c r="L475" t="s">
        <v>7197</v>
      </c>
      <c r="M475" t="s">
        <v>7197</v>
      </c>
      <c r="N475">
        <v>0</v>
      </c>
    </row>
    <row r="476" spans="1:14">
      <c r="A476">
        <v>478</v>
      </c>
      <c r="B476" t="s">
        <v>1948</v>
      </c>
      <c r="C476" t="s">
        <v>894</v>
      </c>
      <c r="D476" t="s">
        <v>1934</v>
      </c>
      <c r="E476" t="s">
        <v>1925</v>
      </c>
      <c r="F476" t="s">
        <v>1926</v>
      </c>
      <c r="G476" t="s">
        <v>938</v>
      </c>
      <c r="H476">
        <v>0</v>
      </c>
      <c r="K476">
        <v>148</v>
      </c>
      <c r="L476" t="s">
        <v>7197</v>
      </c>
      <c r="M476" t="s">
        <v>7197</v>
      </c>
      <c r="N476">
        <v>0</v>
      </c>
    </row>
    <row r="477" spans="1:14">
      <c r="A477">
        <v>479</v>
      </c>
      <c r="B477" t="s">
        <v>1949</v>
      </c>
      <c r="C477" t="s">
        <v>894</v>
      </c>
      <c r="D477" t="s">
        <v>1934</v>
      </c>
      <c r="E477" t="s">
        <v>1925</v>
      </c>
      <c r="F477" t="s">
        <v>1926</v>
      </c>
      <c r="G477" t="s">
        <v>938</v>
      </c>
      <c r="H477">
        <v>0</v>
      </c>
      <c r="K477">
        <v>149</v>
      </c>
      <c r="L477" t="s">
        <v>7197</v>
      </c>
      <c r="M477" t="s">
        <v>7197</v>
      </c>
      <c r="N477">
        <v>0</v>
      </c>
    </row>
    <row r="478" spans="1:14">
      <c r="A478">
        <v>480</v>
      </c>
      <c r="B478" t="s">
        <v>1949</v>
      </c>
      <c r="C478" t="s">
        <v>994</v>
      </c>
      <c r="D478" t="s">
        <v>1934</v>
      </c>
      <c r="E478" t="s">
        <v>1925</v>
      </c>
      <c r="F478" t="s">
        <v>1926</v>
      </c>
      <c r="G478" t="s">
        <v>938</v>
      </c>
      <c r="H478">
        <v>0</v>
      </c>
      <c r="K478">
        <v>149</v>
      </c>
      <c r="L478" t="s">
        <v>7197</v>
      </c>
      <c r="M478" t="s">
        <v>7197</v>
      </c>
      <c r="N478">
        <v>0</v>
      </c>
    </row>
    <row r="479" spans="1:14">
      <c r="A479">
        <v>481</v>
      </c>
      <c r="B479" t="s">
        <v>1949</v>
      </c>
      <c r="C479" t="s">
        <v>904</v>
      </c>
      <c r="D479" t="s">
        <v>1934</v>
      </c>
      <c r="E479" t="s">
        <v>1925</v>
      </c>
      <c r="F479" t="s">
        <v>1926</v>
      </c>
      <c r="G479" t="s">
        <v>938</v>
      </c>
      <c r="H479">
        <v>0</v>
      </c>
      <c r="K479">
        <v>149</v>
      </c>
      <c r="L479" t="s">
        <v>7197</v>
      </c>
      <c r="M479" t="s">
        <v>7197</v>
      </c>
      <c r="N479">
        <v>0</v>
      </c>
    </row>
    <row r="480" spans="1:14">
      <c r="A480">
        <v>482</v>
      </c>
      <c r="B480" t="s">
        <v>1950</v>
      </c>
      <c r="C480" t="s">
        <v>934</v>
      </c>
      <c r="D480" t="s">
        <v>1934</v>
      </c>
      <c r="E480" t="s">
        <v>1925</v>
      </c>
      <c r="F480" t="s">
        <v>1926</v>
      </c>
      <c r="G480" t="s">
        <v>938</v>
      </c>
      <c r="H480">
        <v>0</v>
      </c>
      <c r="K480">
        <v>150</v>
      </c>
      <c r="L480" t="s">
        <v>7197</v>
      </c>
      <c r="M480" t="s">
        <v>7197</v>
      </c>
      <c r="N480">
        <v>0</v>
      </c>
    </row>
    <row r="481" spans="1:14">
      <c r="A481">
        <v>483</v>
      </c>
      <c r="B481" t="s">
        <v>1951</v>
      </c>
      <c r="C481" t="s">
        <v>934</v>
      </c>
      <c r="D481" t="s">
        <v>1934</v>
      </c>
      <c r="E481" t="s">
        <v>1925</v>
      </c>
      <c r="F481" t="s">
        <v>1926</v>
      </c>
      <c r="G481" t="s">
        <v>938</v>
      </c>
      <c r="H481">
        <v>0</v>
      </c>
      <c r="K481">
        <v>151</v>
      </c>
      <c r="L481" t="s">
        <v>7197</v>
      </c>
      <c r="M481" t="s">
        <v>7197</v>
      </c>
      <c r="N481">
        <v>0</v>
      </c>
    </row>
    <row r="482" spans="1:14">
      <c r="A482">
        <v>484</v>
      </c>
      <c r="B482" t="s">
        <v>1952</v>
      </c>
      <c r="C482" t="s">
        <v>934</v>
      </c>
      <c r="D482" t="s">
        <v>1934</v>
      </c>
      <c r="E482" t="s">
        <v>1925</v>
      </c>
      <c r="F482" t="s">
        <v>1926</v>
      </c>
      <c r="G482" t="s">
        <v>938</v>
      </c>
      <c r="H482">
        <v>0</v>
      </c>
      <c r="K482">
        <v>152</v>
      </c>
      <c r="L482" t="s">
        <v>7197</v>
      </c>
      <c r="M482" t="s">
        <v>7197</v>
      </c>
      <c r="N482">
        <v>0</v>
      </c>
    </row>
    <row r="483" spans="1:14">
      <c r="A483">
        <v>485</v>
      </c>
      <c r="B483" t="s">
        <v>1829</v>
      </c>
      <c r="C483" t="s">
        <v>894</v>
      </c>
      <c r="D483" t="s">
        <v>1140</v>
      </c>
      <c r="E483" t="s">
        <v>1120</v>
      </c>
      <c r="F483" t="s">
        <v>1121</v>
      </c>
      <c r="G483" t="s">
        <v>899</v>
      </c>
      <c r="H483">
        <v>0</v>
      </c>
      <c r="K483">
        <v>153</v>
      </c>
      <c r="L483" t="s">
        <v>7197</v>
      </c>
      <c r="M483" t="s">
        <v>7197</v>
      </c>
      <c r="N483">
        <v>0</v>
      </c>
    </row>
    <row r="484" spans="1:14">
      <c r="A484">
        <v>486</v>
      </c>
      <c r="B484" t="s">
        <v>1830</v>
      </c>
      <c r="C484" t="s">
        <v>894</v>
      </c>
      <c r="D484" t="s">
        <v>1140</v>
      </c>
      <c r="E484" t="s">
        <v>1120</v>
      </c>
      <c r="F484" t="s">
        <v>1121</v>
      </c>
      <c r="G484" t="s">
        <v>899</v>
      </c>
      <c r="H484">
        <v>0</v>
      </c>
      <c r="K484">
        <v>154</v>
      </c>
      <c r="L484" t="s">
        <v>7197</v>
      </c>
      <c r="M484" t="s">
        <v>7197</v>
      </c>
      <c r="N484">
        <v>0</v>
      </c>
    </row>
    <row r="485" spans="1:14">
      <c r="A485">
        <v>487</v>
      </c>
      <c r="B485" t="s">
        <v>1139</v>
      </c>
      <c r="C485" t="s">
        <v>894</v>
      </c>
      <c r="D485" t="s">
        <v>1140</v>
      </c>
      <c r="E485" t="s">
        <v>1120</v>
      </c>
      <c r="F485" t="s">
        <v>1121</v>
      </c>
      <c r="G485" t="s">
        <v>899</v>
      </c>
      <c r="H485">
        <v>1</v>
      </c>
      <c r="I485">
        <v>5</v>
      </c>
      <c r="J485">
        <v>4</v>
      </c>
      <c r="K485">
        <v>155</v>
      </c>
      <c r="L485" t="s">
        <v>7197</v>
      </c>
      <c r="M485" t="s">
        <v>7197</v>
      </c>
      <c r="N485">
        <v>1</v>
      </c>
    </row>
    <row r="486" spans="1:14">
      <c r="A486">
        <v>488</v>
      </c>
      <c r="B486" t="s">
        <v>1831</v>
      </c>
      <c r="C486" t="s">
        <v>894</v>
      </c>
      <c r="D486" t="s">
        <v>1140</v>
      </c>
      <c r="E486" t="s">
        <v>1120</v>
      </c>
      <c r="F486" t="s">
        <v>1121</v>
      </c>
      <c r="G486" t="s">
        <v>899</v>
      </c>
      <c r="H486">
        <v>0</v>
      </c>
      <c r="K486">
        <v>4999</v>
      </c>
      <c r="L486" t="s">
        <v>7197</v>
      </c>
      <c r="M486" t="s">
        <v>7197</v>
      </c>
      <c r="N486">
        <v>0</v>
      </c>
    </row>
    <row r="487" spans="1:14">
      <c r="A487">
        <v>489</v>
      </c>
      <c r="B487" t="s">
        <v>1832</v>
      </c>
      <c r="C487" t="s">
        <v>934</v>
      </c>
      <c r="D487" t="s">
        <v>1140</v>
      </c>
      <c r="E487" t="s">
        <v>1120</v>
      </c>
      <c r="F487" t="s">
        <v>1121</v>
      </c>
      <c r="G487" t="s">
        <v>899</v>
      </c>
      <c r="H487">
        <v>0</v>
      </c>
      <c r="K487">
        <v>156</v>
      </c>
      <c r="L487" t="s">
        <v>7198</v>
      </c>
      <c r="M487" t="s">
        <v>7199</v>
      </c>
      <c r="N487">
        <v>0</v>
      </c>
    </row>
    <row r="488" spans="1:14">
      <c r="A488">
        <v>490</v>
      </c>
      <c r="B488" t="s">
        <v>1833</v>
      </c>
      <c r="C488" t="s">
        <v>894</v>
      </c>
      <c r="D488" t="s">
        <v>1140</v>
      </c>
      <c r="E488" t="s">
        <v>1120</v>
      </c>
      <c r="F488" t="s">
        <v>1121</v>
      </c>
      <c r="G488" t="s">
        <v>899</v>
      </c>
      <c r="H488">
        <v>0</v>
      </c>
      <c r="K488">
        <v>157</v>
      </c>
      <c r="L488" t="s">
        <v>7197</v>
      </c>
      <c r="M488" t="s">
        <v>7197</v>
      </c>
      <c r="N488">
        <v>0</v>
      </c>
    </row>
    <row r="489" spans="1:14">
      <c r="A489">
        <v>491</v>
      </c>
      <c r="B489" t="s">
        <v>1833</v>
      </c>
      <c r="C489" t="s">
        <v>904</v>
      </c>
      <c r="D489" t="s">
        <v>1140</v>
      </c>
      <c r="E489" t="s">
        <v>1120</v>
      </c>
      <c r="F489" t="s">
        <v>1121</v>
      </c>
      <c r="G489" t="s">
        <v>899</v>
      </c>
      <c r="H489">
        <v>0</v>
      </c>
      <c r="K489">
        <v>157</v>
      </c>
      <c r="L489" t="s">
        <v>7197</v>
      </c>
      <c r="M489" t="s">
        <v>7197</v>
      </c>
      <c r="N489">
        <v>0</v>
      </c>
    </row>
    <row r="490" spans="1:14">
      <c r="A490">
        <v>492</v>
      </c>
      <c r="B490" t="s">
        <v>1141</v>
      </c>
      <c r="C490" t="s">
        <v>894</v>
      </c>
      <c r="D490" t="s">
        <v>1140</v>
      </c>
      <c r="E490" t="s">
        <v>1120</v>
      </c>
      <c r="F490" t="s">
        <v>1121</v>
      </c>
      <c r="G490" t="s">
        <v>899</v>
      </c>
      <c r="H490">
        <v>1</v>
      </c>
      <c r="I490" t="s">
        <v>1007</v>
      </c>
      <c r="J490" t="s">
        <v>1007</v>
      </c>
      <c r="K490">
        <v>158</v>
      </c>
      <c r="L490" t="s">
        <v>7197</v>
      </c>
      <c r="M490" t="s">
        <v>7197</v>
      </c>
      <c r="N490">
        <v>1</v>
      </c>
    </row>
    <row r="491" spans="1:14">
      <c r="A491">
        <v>493</v>
      </c>
      <c r="B491" t="s">
        <v>1834</v>
      </c>
      <c r="C491" t="s">
        <v>894</v>
      </c>
      <c r="D491" t="s">
        <v>1140</v>
      </c>
      <c r="E491" t="s">
        <v>1120</v>
      </c>
      <c r="F491" t="s">
        <v>1121</v>
      </c>
      <c r="G491" t="s">
        <v>899</v>
      </c>
      <c r="H491">
        <v>0</v>
      </c>
      <c r="K491">
        <v>159</v>
      </c>
      <c r="L491" t="s">
        <v>7197</v>
      </c>
      <c r="M491" t="s">
        <v>7197</v>
      </c>
      <c r="N491">
        <v>0</v>
      </c>
    </row>
    <row r="492" spans="1:14">
      <c r="A492">
        <v>494</v>
      </c>
      <c r="B492" t="s">
        <v>1834</v>
      </c>
      <c r="C492" t="s">
        <v>934</v>
      </c>
      <c r="D492" t="s">
        <v>1140</v>
      </c>
      <c r="E492" t="s">
        <v>1120</v>
      </c>
      <c r="F492" t="s">
        <v>1121</v>
      </c>
      <c r="G492" t="s">
        <v>899</v>
      </c>
      <c r="H492">
        <v>0</v>
      </c>
      <c r="K492">
        <v>159</v>
      </c>
      <c r="L492" t="s">
        <v>7197</v>
      </c>
      <c r="M492" t="s">
        <v>7197</v>
      </c>
      <c r="N492">
        <v>0</v>
      </c>
    </row>
    <row r="493" spans="1:14">
      <c r="A493">
        <v>495</v>
      </c>
      <c r="B493" t="s">
        <v>4791</v>
      </c>
      <c r="C493" t="s">
        <v>894</v>
      </c>
      <c r="D493" t="s">
        <v>4792</v>
      </c>
      <c r="E493" t="s">
        <v>923</v>
      </c>
      <c r="F493" t="s">
        <v>924</v>
      </c>
      <c r="G493" t="s">
        <v>938</v>
      </c>
      <c r="H493">
        <v>0</v>
      </c>
      <c r="K493">
        <v>2980</v>
      </c>
      <c r="L493" t="s">
        <v>7197</v>
      </c>
      <c r="M493" t="s">
        <v>7197</v>
      </c>
      <c r="N493">
        <v>0</v>
      </c>
    </row>
    <row r="494" spans="1:14">
      <c r="A494">
        <v>496</v>
      </c>
      <c r="B494" t="s">
        <v>4324</v>
      </c>
      <c r="C494" t="s">
        <v>904</v>
      </c>
      <c r="D494" t="s">
        <v>4325</v>
      </c>
      <c r="E494" t="s">
        <v>919</v>
      </c>
      <c r="F494" t="s">
        <v>920</v>
      </c>
      <c r="G494" t="s">
        <v>938</v>
      </c>
      <c r="H494">
        <v>0</v>
      </c>
      <c r="K494">
        <v>160</v>
      </c>
      <c r="L494" t="s">
        <v>7197</v>
      </c>
      <c r="M494" t="s">
        <v>7197</v>
      </c>
      <c r="N494">
        <v>0</v>
      </c>
    </row>
    <row r="495" spans="1:14">
      <c r="A495">
        <v>497</v>
      </c>
      <c r="B495" t="s">
        <v>4326</v>
      </c>
      <c r="C495" t="s">
        <v>904</v>
      </c>
      <c r="D495" t="s">
        <v>4325</v>
      </c>
      <c r="E495" t="s">
        <v>919</v>
      </c>
      <c r="F495" t="s">
        <v>920</v>
      </c>
      <c r="G495" t="s">
        <v>938</v>
      </c>
      <c r="H495">
        <v>0</v>
      </c>
      <c r="K495">
        <v>18589</v>
      </c>
      <c r="L495" t="s">
        <v>7200</v>
      </c>
      <c r="M495" t="s">
        <v>7199</v>
      </c>
      <c r="N495">
        <v>0</v>
      </c>
    </row>
    <row r="496" spans="1:14">
      <c r="A496">
        <v>498</v>
      </c>
      <c r="B496" t="s">
        <v>4327</v>
      </c>
      <c r="C496" t="s">
        <v>904</v>
      </c>
      <c r="D496" t="s">
        <v>4325</v>
      </c>
      <c r="E496" t="s">
        <v>919</v>
      </c>
      <c r="F496" t="s">
        <v>920</v>
      </c>
      <c r="G496" t="s">
        <v>938</v>
      </c>
      <c r="H496">
        <v>0</v>
      </c>
      <c r="K496">
        <v>17687</v>
      </c>
      <c r="L496" t="s">
        <v>7200</v>
      </c>
      <c r="M496" t="s">
        <v>7199</v>
      </c>
      <c r="N496">
        <v>0</v>
      </c>
    </row>
    <row r="497" spans="1:14">
      <c r="A497">
        <v>499</v>
      </c>
      <c r="B497" t="s">
        <v>4328</v>
      </c>
      <c r="C497" t="s">
        <v>904</v>
      </c>
      <c r="D497" t="s">
        <v>4325</v>
      </c>
      <c r="E497" t="s">
        <v>919</v>
      </c>
      <c r="F497" t="s">
        <v>920</v>
      </c>
      <c r="G497" t="s">
        <v>938</v>
      </c>
      <c r="H497">
        <v>0</v>
      </c>
      <c r="K497">
        <v>18601</v>
      </c>
      <c r="L497" t="s">
        <v>7198</v>
      </c>
      <c r="M497" t="s">
        <v>7199</v>
      </c>
      <c r="N497">
        <v>0</v>
      </c>
    </row>
    <row r="498" spans="1:14">
      <c r="A498">
        <v>500</v>
      </c>
      <c r="B498" t="s">
        <v>6373</v>
      </c>
      <c r="C498" t="s">
        <v>934</v>
      </c>
      <c r="D498" t="s">
        <v>6374</v>
      </c>
      <c r="E498" t="s">
        <v>1364</v>
      </c>
      <c r="F498" t="s">
        <v>948</v>
      </c>
      <c r="G498" t="s">
        <v>938</v>
      </c>
      <c r="H498">
        <v>0</v>
      </c>
      <c r="K498">
        <v>11377</v>
      </c>
      <c r="L498" t="s">
        <v>7198</v>
      </c>
      <c r="M498" t="s">
        <v>7199</v>
      </c>
      <c r="N498">
        <v>0</v>
      </c>
    </row>
    <row r="499" spans="1:14">
      <c r="A499">
        <v>501</v>
      </c>
      <c r="B499" t="s">
        <v>6373</v>
      </c>
      <c r="C499" t="s">
        <v>894</v>
      </c>
      <c r="D499" t="s">
        <v>6374</v>
      </c>
      <c r="E499" t="s">
        <v>1364</v>
      </c>
      <c r="F499" t="s">
        <v>948</v>
      </c>
      <c r="G499" t="s">
        <v>938</v>
      </c>
      <c r="H499">
        <v>0</v>
      </c>
      <c r="K499">
        <v>11377</v>
      </c>
      <c r="L499" t="s">
        <v>7198</v>
      </c>
      <c r="M499" t="s">
        <v>7199</v>
      </c>
      <c r="N499">
        <v>0</v>
      </c>
    </row>
    <row r="500" spans="1:14">
      <c r="A500">
        <v>502</v>
      </c>
      <c r="B500" t="s">
        <v>3086</v>
      </c>
      <c r="C500" t="s">
        <v>894</v>
      </c>
      <c r="D500" t="s">
        <v>3087</v>
      </c>
      <c r="E500" t="s">
        <v>913</v>
      </c>
      <c r="F500" t="s">
        <v>914</v>
      </c>
      <c r="G500" t="s">
        <v>938</v>
      </c>
      <c r="H500">
        <v>0</v>
      </c>
      <c r="K500">
        <v>161</v>
      </c>
      <c r="L500" t="s">
        <v>7197</v>
      </c>
      <c r="M500" t="s">
        <v>7197</v>
      </c>
      <c r="N500">
        <v>0</v>
      </c>
    </row>
    <row r="501" spans="1:14">
      <c r="A501">
        <v>503</v>
      </c>
      <c r="B501" t="s">
        <v>3086</v>
      </c>
      <c r="C501" t="s">
        <v>934</v>
      </c>
      <c r="D501" t="s">
        <v>3087</v>
      </c>
      <c r="E501" t="s">
        <v>913</v>
      </c>
      <c r="F501" t="s">
        <v>914</v>
      </c>
      <c r="G501" t="s">
        <v>938</v>
      </c>
      <c r="H501">
        <v>0</v>
      </c>
      <c r="K501">
        <v>161</v>
      </c>
      <c r="L501" t="s">
        <v>7197</v>
      </c>
      <c r="M501" t="s">
        <v>7197</v>
      </c>
      <c r="N501">
        <v>0</v>
      </c>
    </row>
    <row r="502" spans="1:14">
      <c r="A502">
        <v>504</v>
      </c>
      <c r="B502" t="s">
        <v>6031</v>
      </c>
      <c r="C502" t="s">
        <v>904</v>
      </c>
      <c r="D502" t="s">
        <v>6032</v>
      </c>
      <c r="E502" t="s">
        <v>937</v>
      </c>
      <c r="F502" t="s">
        <v>903</v>
      </c>
      <c r="G502" t="s">
        <v>938</v>
      </c>
      <c r="H502">
        <v>0</v>
      </c>
      <c r="K502">
        <v>18534</v>
      </c>
      <c r="L502" t="s">
        <v>7198</v>
      </c>
      <c r="M502" t="s">
        <v>7199</v>
      </c>
      <c r="N502">
        <v>0</v>
      </c>
    </row>
    <row r="503" spans="1:14">
      <c r="A503">
        <v>505</v>
      </c>
      <c r="B503" t="s">
        <v>6479</v>
      </c>
      <c r="C503" t="s">
        <v>894</v>
      </c>
      <c r="D503" t="s">
        <v>6480</v>
      </c>
      <c r="E503" t="s">
        <v>1100</v>
      </c>
      <c r="F503" t="s">
        <v>952</v>
      </c>
      <c r="G503" t="s">
        <v>938</v>
      </c>
      <c r="H503">
        <v>0</v>
      </c>
      <c r="K503">
        <v>18992</v>
      </c>
      <c r="L503" t="s">
        <v>7197</v>
      </c>
      <c r="M503" t="s">
        <v>7197</v>
      </c>
      <c r="N503">
        <v>0</v>
      </c>
    </row>
    <row r="504" spans="1:14">
      <c r="A504">
        <v>506</v>
      </c>
      <c r="B504" t="s">
        <v>6481</v>
      </c>
      <c r="C504" t="s">
        <v>894</v>
      </c>
      <c r="D504" t="s">
        <v>6480</v>
      </c>
      <c r="E504" t="s">
        <v>1100</v>
      </c>
      <c r="F504" t="s">
        <v>952</v>
      </c>
      <c r="G504" t="s">
        <v>938</v>
      </c>
      <c r="H504">
        <v>0</v>
      </c>
      <c r="K504">
        <v>5472</v>
      </c>
      <c r="L504" t="s">
        <v>7197</v>
      </c>
      <c r="M504" t="s">
        <v>7197</v>
      </c>
      <c r="N504">
        <v>0</v>
      </c>
    </row>
    <row r="505" spans="1:14">
      <c r="A505">
        <v>507</v>
      </c>
      <c r="B505" t="s">
        <v>6482</v>
      </c>
      <c r="C505" t="s">
        <v>894</v>
      </c>
      <c r="D505" t="s">
        <v>6480</v>
      </c>
      <c r="E505" t="s">
        <v>1100</v>
      </c>
      <c r="F505" t="s">
        <v>952</v>
      </c>
      <c r="G505" t="s">
        <v>938</v>
      </c>
      <c r="H505">
        <v>0</v>
      </c>
      <c r="K505">
        <v>5481</v>
      </c>
      <c r="L505" t="s">
        <v>7197</v>
      </c>
      <c r="M505" t="s">
        <v>7197</v>
      </c>
      <c r="N505">
        <v>0</v>
      </c>
    </row>
    <row r="506" spans="1:14">
      <c r="A506">
        <v>508</v>
      </c>
      <c r="B506" t="s">
        <v>6483</v>
      </c>
      <c r="C506" t="s">
        <v>934</v>
      </c>
      <c r="D506" t="s">
        <v>6480</v>
      </c>
      <c r="E506" t="s">
        <v>1100</v>
      </c>
      <c r="F506" t="s">
        <v>952</v>
      </c>
      <c r="G506" t="s">
        <v>938</v>
      </c>
      <c r="H506">
        <v>0</v>
      </c>
      <c r="K506">
        <v>11378</v>
      </c>
      <c r="L506" t="s">
        <v>7197</v>
      </c>
      <c r="M506" t="s">
        <v>7197</v>
      </c>
      <c r="N506">
        <v>0</v>
      </c>
    </row>
    <row r="507" spans="1:14">
      <c r="A507">
        <v>509</v>
      </c>
      <c r="B507" t="s">
        <v>6484</v>
      </c>
      <c r="C507" t="s">
        <v>894</v>
      </c>
      <c r="D507" t="s">
        <v>6480</v>
      </c>
      <c r="E507" t="s">
        <v>1100</v>
      </c>
      <c r="F507" t="s">
        <v>952</v>
      </c>
      <c r="G507" t="s">
        <v>938</v>
      </c>
      <c r="H507">
        <v>0</v>
      </c>
      <c r="K507">
        <v>8873</v>
      </c>
      <c r="L507" t="s">
        <v>7197</v>
      </c>
      <c r="M507" t="s">
        <v>7197</v>
      </c>
      <c r="N507">
        <v>0</v>
      </c>
    </row>
    <row r="508" spans="1:14">
      <c r="A508">
        <v>510</v>
      </c>
      <c r="B508" t="s">
        <v>6484</v>
      </c>
      <c r="C508" t="s">
        <v>934</v>
      </c>
      <c r="D508" t="s">
        <v>6480</v>
      </c>
      <c r="E508" t="s">
        <v>1100</v>
      </c>
      <c r="F508" t="s">
        <v>952</v>
      </c>
      <c r="G508" t="s">
        <v>938</v>
      </c>
      <c r="H508">
        <v>0</v>
      </c>
      <c r="K508">
        <v>8873</v>
      </c>
      <c r="L508" t="s">
        <v>7197</v>
      </c>
      <c r="M508" t="s">
        <v>7197</v>
      </c>
      <c r="N508">
        <v>0</v>
      </c>
    </row>
    <row r="509" spans="1:14">
      <c r="A509">
        <v>511</v>
      </c>
      <c r="B509" t="s">
        <v>6485</v>
      </c>
      <c r="C509" t="s">
        <v>934</v>
      </c>
      <c r="D509" t="s">
        <v>6480</v>
      </c>
      <c r="E509" t="s">
        <v>1100</v>
      </c>
      <c r="F509" t="s">
        <v>952</v>
      </c>
      <c r="G509" t="s">
        <v>938</v>
      </c>
      <c r="H509">
        <v>0</v>
      </c>
      <c r="K509">
        <v>162</v>
      </c>
      <c r="L509" t="s">
        <v>7197</v>
      </c>
      <c r="M509" t="s">
        <v>7197</v>
      </c>
      <c r="N509">
        <v>0</v>
      </c>
    </row>
    <row r="510" spans="1:14">
      <c r="A510">
        <v>512</v>
      </c>
      <c r="B510" t="s">
        <v>4253</v>
      </c>
      <c r="C510" t="s">
        <v>894</v>
      </c>
      <c r="D510" t="s">
        <v>4254</v>
      </c>
      <c r="E510" t="s">
        <v>4255</v>
      </c>
      <c r="F510" t="s">
        <v>952</v>
      </c>
      <c r="G510" t="s">
        <v>938</v>
      </c>
      <c r="H510">
        <v>0</v>
      </c>
      <c r="K510">
        <v>15945</v>
      </c>
      <c r="L510" t="s">
        <v>7197</v>
      </c>
      <c r="M510" t="s">
        <v>7197</v>
      </c>
      <c r="N510">
        <v>0</v>
      </c>
    </row>
    <row r="511" spans="1:14">
      <c r="A511">
        <v>513</v>
      </c>
      <c r="B511" t="s">
        <v>6486</v>
      </c>
      <c r="C511" t="s">
        <v>904</v>
      </c>
      <c r="D511" t="s">
        <v>6487</v>
      </c>
      <c r="E511" t="s">
        <v>1100</v>
      </c>
      <c r="F511" t="s">
        <v>952</v>
      </c>
      <c r="G511" t="s">
        <v>938</v>
      </c>
      <c r="H511">
        <v>0</v>
      </c>
      <c r="K511">
        <v>16509</v>
      </c>
      <c r="L511" t="s">
        <v>7198</v>
      </c>
      <c r="M511" t="s">
        <v>7199</v>
      </c>
      <c r="N511">
        <v>0</v>
      </c>
    </row>
    <row r="512" spans="1:14">
      <c r="A512">
        <v>514</v>
      </c>
      <c r="B512" t="s">
        <v>4329</v>
      </c>
      <c r="C512" t="s">
        <v>894</v>
      </c>
      <c r="D512" t="s">
        <v>4330</v>
      </c>
      <c r="E512" t="s">
        <v>919</v>
      </c>
      <c r="F512" t="s">
        <v>920</v>
      </c>
      <c r="G512" t="s">
        <v>938</v>
      </c>
      <c r="H512">
        <v>0</v>
      </c>
      <c r="K512">
        <v>163</v>
      </c>
      <c r="L512" t="s">
        <v>7197</v>
      </c>
      <c r="M512" t="s">
        <v>7197</v>
      </c>
      <c r="N512">
        <v>0</v>
      </c>
    </row>
    <row r="513" spans="1:14">
      <c r="A513">
        <v>515</v>
      </c>
      <c r="B513" t="s">
        <v>4329</v>
      </c>
      <c r="C513" t="s">
        <v>934</v>
      </c>
      <c r="D513" t="s">
        <v>4330</v>
      </c>
      <c r="E513" t="s">
        <v>919</v>
      </c>
      <c r="F513" t="s">
        <v>920</v>
      </c>
      <c r="G513" t="s">
        <v>938</v>
      </c>
      <c r="H513">
        <v>0</v>
      </c>
      <c r="K513">
        <v>163</v>
      </c>
      <c r="L513" t="s">
        <v>7197</v>
      </c>
      <c r="M513" t="s">
        <v>7197</v>
      </c>
      <c r="N513">
        <v>0</v>
      </c>
    </row>
    <row r="514" spans="1:14">
      <c r="A514">
        <v>516</v>
      </c>
      <c r="B514" t="s">
        <v>3088</v>
      </c>
      <c r="C514" t="s">
        <v>894</v>
      </c>
      <c r="D514" t="s">
        <v>3089</v>
      </c>
      <c r="E514" t="s">
        <v>913</v>
      </c>
      <c r="F514" t="s">
        <v>914</v>
      </c>
      <c r="G514" t="s">
        <v>938</v>
      </c>
      <c r="H514">
        <v>0</v>
      </c>
      <c r="K514">
        <v>2135</v>
      </c>
      <c r="L514" t="s">
        <v>7197</v>
      </c>
      <c r="M514" t="s">
        <v>7197</v>
      </c>
      <c r="N514">
        <v>0</v>
      </c>
    </row>
    <row r="515" spans="1:14">
      <c r="A515">
        <v>517</v>
      </c>
      <c r="B515" t="s">
        <v>6033</v>
      </c>
      <c r="C515" t="s">
        <v>894</v>
      </c>
      <c r="D515" t="s">
        <v>6034</v>
      </c>
      <c r="E515" t="s">
        <v>937</v>
      </c>
      <c r="F515" t="s">
        <v>903</v>
      </c>
      <c r="G515" t="s">
        <v>899</v>
      </c>
      <c r="H515">
        <v>0</v>
      </c>
      <c r="K515">
        <v>164</v>
      </c>
      <c r="L515" t="s">
        <v>7197</v>
      </c>
      <c r="M515" t="s">
        <v>7197</v>
      </c>
      <c r="N515">
        <v>0</v>
      </c>
    </row>
    <row r="516" spans="1:14">
      <c r="A516">
        <v>518</v>
      </c>
      <c r="B516" t="s">
        <v>6033</v>
      </c>
      <c r="C516" t="s">
        <v>934</v>
      </c>
      <c r="D516" t="s">
        <v>6034</v>
      </c>
      <c r="E516" t="s">
        <v>937</v>
      </c>
      <c r="F516" t="s">
        <v>903</v>
      </c>
      <c r="G516" t="s">
        <v>899</v>
      </c>
      <c r="H516">
        <v>0</v>
      </c>
      <c r="K516">
        <v>164</v>
      </c>
      <c r="L516" t="s">
        <v>7197</v>
      </c>
      <c r="M516" t="s">
        <v>7197</v>
      </c>
      <c r="N516">
        <v>0</v>
      </c>
    </row>
    <row r="517" spans="1:14">
      <c r="A517">
        <v>519</v>
      </c>
      <c r="B517" t="s">
        <v>4793</v>
      </c>
      <c r="C517" t="s">
        <v>894</v>
      </c>
      <c r="D517" t="s">
        <v>4794</v>
      </c>
      <c r="E517" t="s">
        <v>923</v>
      </c>
      <c r="F517" t="s">
        <v>924</v>
      </c>
      <c r="G517" t="s">
        <v>899</v>
      </c>
      <c r="H517">
        <v>0</v>
      </c>
      <c r="I517">
        <v>20</v>
      </c>
      <c r="J517">
        <v>1</v>
      </c>
      <c r="K517">
        <v>5491</v>
      </c>
      <c r="L517" t="s">
        <v>7197</v>
      </c>
      <c r="M517" t="s">
        <v>7197</v>
      </c>
      <c r="N517">
        <v>0</v>
      </c>
    </row>
    <row r="518" spans="1:14">
      <c r="A518">
        <v>520</v>
      </c>
      <c r="B518" t="s">
        <v>3090</v>
      </c>
      <c r="C518" t="s">
        <v>894</v>
      </c>
      <c r="D518" t="s">
        <v>3091</v>
      </c>
      <c r="E518" t="s">
        <v>913</v>
      </c>
      <c r="F518" t="s">
        <v>914</v>
      </c>
      <c r="G518" t="s">
        <v>938</v>
      </c>
      <c r="H518">
        <v>0</v>
      </c>
      <c r="K518">
        <v>165</v>
      </c>
      <c r="L518" t="s">
        <v>7197</v>
      </c>
      <c r="M518" t="s">
        <v>7197</v>
      </c>
      <c r="N518">
        <v>0</v>
      </c>
    </row>
    <row r="519" spans="1:14">
      <c r="A519">
        <v>521</v>
      </c>
      <c r="B519" t="s">
        <v>3092</v>
      </c>
      <c r="C519" t="s">
        <v>904</v>
      </c>
      <c r="D519" t="s">
        <v>3091</v>
      </c>
      <c r="E519" t="s">
        <v>913</v>
      </c>
      <c r="F519" t="s">
        <v>914</v>
      </c>
      <c r="G519" t="s">
        <v>938</v>
      </c>
      <c r="H519">
        <v>0</v>
      </c>
      <c r="K519">
        <v>5093</v>
      </c>
      <c r="L519" t="s">
        <v>7197</v>
      </c>
      <c r="M519" t="s">
        <v>7197</v>
      </c>
      <c r="N519">
        <v>0</v>
      </c>
    </row>
    <row r="520" spans="1:14">
      <c r="A520">
        <v>522</v>
      </c>
      <c r="B520" t="s">
        <v>3093</v>
      </c>
      <c r="C520" t="s">
        <v>894</v>
      </c>
      <c r="D520" t="s">
        <v>3091</v>
      </c>
      <c r="E520" t="s">
        <v>913</v>
      </c>
      <c r="F520" t="s">
        <v>914</v>
      </c>
      <c r="G520" t="s">
        <v>938</v>
      </c>
      <c r="H520">
        <v>0</v>
      </c>
      <c r="K520">
        <v>166</v>
      </c>
      <c r="L520" t="s">
        <v>7197</v>
      </c>
      <c r="M520" t="s">
        <v>7197</v>
      </c>
      <c r="N520">
        <v>0</v>
      </c>
    </row>
    <row r="521" spans="1:14">
      <c r="A521">
        <v>523</v>
      </c>
      <c r="B521" t="s">
        <v>3094</v>
      </c>
      <c r="C521" t="s">
        <v>894</v>
      </c>
      <c r="D521" t="s">
        <v>3091</v>
      </c>
      <c r="E521" t="s">
        <v>913</v>
      </c>
      <c r="F521" t="s">
        <v>914</v>
      </c>
      <c r="G521" t="s">
        <v>938</v>
      </c>
      <c r="H521">
        <v>0</v>
      </c>
      <c r="K521">
        <v>14142</v>
      </c>
      <c r="L521" t="s">
        <v>7197</v>
      </c>
      <c r="M521" t="s">
        <v>7197</v>
      </c>
      <c r="N521">
        <v>0</v>
      </c>
    </row>
    <row r="522" spans="1:14">
      <c r="A522">
        <v>524</v>
      </c>
      <c r="B522" t="s">
        <v>3095</v>
      </c>
      <c r="C522" t="s">
        <v>894</v>
      </c>
      <c r="D522" t="s">
        <v>3091</v>
      </c>
      <c r="E522" t="s">
        <v>913</v>
      </c>
      <c r="F522" t="s">
        <v>914</v>
      </c>
      <c r="G522" t="s">
        <v>938</v>
      </c>
      <c r="H522">
        <v>0</v>
      </c>
      <c r="K522">
        <v>167</v>
      </c>
      <c r="L522" t="s">
        <v>7197</v>
      </c>
      <c r="M522" t="s">
        <v>7197</v>
      </c>
      <c r="N522">
        <v>0</v>
      </c>
    </row>
    <row r="523" spans="1:14">
      <c r="A523">
        <v>525</v>
      </c>
      <c r="B523" t="s">
        <v>3096</v>
      </c>
      <c r="C523" t="s">
        <v>894</v>
      </c>
      <c r="D523" t="s">
        <v>3091</v>
      </c>
      <c r="E523" t="s">
        <v>913</v>
      </c>
      <c r="F523" t="s">
        <v>914</v>
      </c>
      <c r="G523" t="s">
        <v>938</v>
      </c>
      <c r="H523">
        <v>0</v>
      </c>
      <c r="K523">
        <v>7505</v>
      </c>
      <c r="L523" t="s">
        <v>7197</v>
      </c>
      <c r="M523" t="s">
        <v>7197</v>
      </c>
      <c r="N523">
        <v>0</v>
      </c>
    </row>
    <row r="524" spans="1:14">
      <c r="A524">
        <v>526</v>
      </c>
      <c r="B524" t="s">
        <v>3097</v>
      </c>
      <c r="C524" t="s">
        <v>894</v>
      </c>
      <c r="D524" t="s">
        <v>3091</v>
      </c>
      <c r="E524" t="s">
        <v>913</v>
      </c>
      <c r="F524" t="s">
        <v>914</v>
      </c>
      <c r="G524" t="s">
        <v>938</v>
      </c>
      <c r="H524">
        <v>0</v>
      </c>
      <c r="K524">
        <v>13433</v>
      </c>
      <c r="L524" t="s">
        <v>7197</v>
      </c>
      <c r="M524" t="s">
        <v>7197</v>
      </c>
      <c r="N524">
        <v>0</v>
      </c>
    </row>
    <row r="525" spans="1:14">
      <c r="A525">
        <v>527</v>
      </c>
      <c r="B525" t="s">
        <v>3098</v>
      </c>
      <c r="C525" t="s">
        <v>894</v>
      </c>
      <c r="D525" t="s">
        <v>3091</v>
      </c>
      <c r="E525" t="s">
        <v>913</v>
      </c>
      <c r="F525" t="s">
        <v>914</v>
      </c>
      <c r="G525" t="s">
        <v>938</v>
      </c>
      <c r="H525">
        <v>0</v>
      </c>
      <c r="K525">
        <v>14162</v>
      </c>
      <c r="L525" t="s">
        <v>7197</v>
      </c>
      <c r="M525" t="s">
        <v>7197</v>
      </c>
      <c r="N525">
        <v>0</v>
      </c>
    </row>
    <row r="526" spans="1:14">
      <c r="A526">
        <v>528</v>
      </c>
      <c r="B526" t="s">
        <v>3099</v>
      </c>
      <c r="C526" t="s">
        <v>894</v>
      </c>
      <c r="D526" t="s">
        <v>3091</v>
      </c>
      <c r="E526" t="s">
        <v>913</v>
      </c>
      <c r="F526" t="s">
        <v>914</v>
      </c>
      <c r="G526" t="s">
        <v>938</v>
      </c>
      <c r="H526">
        <v>0</v>
      </c>
      <c r="K526">
        <v>12719</v>
      </c>
      <c r="L526" t="s">
        <v>7197</v>
      </c>
      <c r="M526" t="s">
        <v>7197</v>
      </c>
      <c r="N526">
        <v>0</v>
      </c>
    </row>
    <row r="527" spans="1:14">
      <c r="A527">
        <v>529</v>
      </c>
      <c r="B527" t="s">
        <v>3100</v>
      </c>
      <c r="C527" t="s">
        <v>904</v>
      </c>
      <c r="D527" t="s">
        <v>3091</v>
      </c>
      <c r="E527" t="s">
        <v>913</v>
      </c>
      <c r="F527" t="s">
        <v>914</v>
      </c>
      <c r="G527" t="s">
        <v>938</v>
      </c>
      <c r="H527">
        <v>0</v>
      </c>
      <c r="K527">
        <v>168</v>
      </c>
      <c r="L527" t="s">
        <v>7197</v>
      </c>
      <c r="M527" t="s">
        <v>7197</v>
      </c>
      <c r="N527">
        <v>0</v>
      </c>
    </row>
    <row r="528" spans="1:14">
      <c r="A528">
        <v>530</v>
      </c>
      <c r="B528" t="s">
        <v>3101</v>
      </c>
      <c r="C528" t="s">
        <v>894</v>
      </c>
      <c r="D528" t="s">
        <v>3091</v>
      </c>
      <c r="E528" t="s">
        <v>913</v>
      </c>
      <c r="F528" t="s">
        <v>914</v>
      </c>
      <c r="G528" t="s">
        <v>938</v>
      </c>
      <c r="H528">
        <v>0</v>
      </c>
      <c r="K528">
        <v>169</v>
      </c>
      <c r="L528" t="s">
        <v>7197</v>
      </c>
      <c r="M528" t="s">
        <v>7197</v>
      </c>
      <c r="N528">
        <v>0</v>
      </c>
    </row>
    <row r="529" spans="1:14">
      <c r="A529">
        <v>531</v>
      </c>
      <c r="B529" t="s">
        <v>3102</v>
      </c>
      <c r="C529" t="s">
        <v>894</v>
      </c>
      <c r="D529" t="s">
        <v>3091</v>
      </c>
      <c r="E529" t="s">
        <v>913</v>
      </c>
      <c r="F529" t="s">
        <v>914</v>
      </c>
      <c r="G529" t="s">
        <v>938</v>
      </c>
      <c r="H529">
        <v>0</v>
      </c>
      <c r="K529">
        <v>5094</v>
      </c>
      <c r="L529" t="s">
        <v>7197</v>
      </c>
      <c r="M529" t="s">
        <v>7197</v>
      </c>
      <c r="N529">
        <v>0</v>
      </c>
    </row>
    <row r="530" spans="1:14">
      <c r="A530">
        <v>532</v>
      </c>
      <c r="B530" t="s">
        <v>3103</v>
      </c>
      <c r="C530" t="s">
        <v>904</v>
      </c>
      <c r="D530" t="s">
        <v>3091</v>
      </c>
      <c r="E530" t="s">
        <v>913</v>
      </c>
      <c r="F530" t="s">
        <v>914</v>
      </c>
      <c r="G530" t="s">
        <v>938</v>
      </c>
      <c r="H530">
        <v>0</v>
      </c>
      <c r="K530">
        <v>170</v>
      </c>
      <c r="L530" t="s">
        <v>7197</v>
      </c>
      <c r="M530" t="s">
        <v>7197</v>
      </c>
      <c r="N530">
        <v>0</v>
      </c>
    </row>
    <row r="531" spans="1:14">
      <c r="A531">
        <v>533</v>
      </c>
      <c r="B531" t="s">
        <v>3104</v>
      </c>
      <c r="C531" t="s">
        <v>904</v>
      </c>
      <c r="D531" t="s">
        <v>3091</v>
      </c>
      <c r="E531" t="s">
        <v>913</v>
      </c>
      <c r="F531" t="s">
        <v>914</v>
      </c>
      <c r="G531" t="s">
        <v>938</v>
      </c>
      <c r="H531">
        <v>0</v>
      </c>
      <c r="K531">
        <v>14706</v>
      </c>
      <c r="L531" t="s">
        <v>7197</v>
      </c>
      <c r="M531" t="s">
        <v>7197</v>
      </c>
      <c r="N531">
        <v>0</v>
      </c>
    </row>
    <row r="532" spans="1:14">
      <c r="A532">
        <v>534</v>
      </c>
      <c r="B532" t="s">
        <v>3105</v>
      </c>
      <c r="C532" t="s">
        <v>904</v>
      </c>
      <c r="D532" t="s">
        <v>3091</v>
      </c>
      <c r="E532" t="s">
        <v>913</v>
      </c>
      <c r="F532" t="s">
        <v>914</v>
      </c>
      <c r="G532" t="s">
        <v>938</v>
      </c>
      <c r="H532">
        <v>0</v>
      </c>
      <c r="K532">
        <v>171</v>
      </c>
      <c r="L532" t="s">
        <v>7197</v>
      </c>
      <c r="M532" t="s">
        <v>7197</v>
      </c>
      <c r="N532">
        <v>0</v>
      </c>
    </row>
    <row r="533" spans="1:14">
      <c r="A533">
        <v>535</v>
      </c>
      <c r="B533" t="s">
        <v>3106</v>
      </c>
      <c r="C533" t="s">
        <v>894</v>
      </c>
      <c r="D533" t="s">
        <v>3091</v>
      </c>
      <c r="E533" t="s">
        <v>913</v>
      </c>
      <c r="F533" t="s">
        <v>914</v>
      </c>
      <c r="G533" t="s">
        <v>938</v>
      </c>
      <c r="H533">
        <v>0</v>
      </c>
      <c r="K533">
        <v>4950</v>
      </c>
      <c r="L533" t="s">
        <v>7197</v>
      </c>
      <c r="M533" t="s">
        <v>7197</v>
      </c>
      <c r="N533">
        <v>0</v>
      </c>
    </row>
    <row r="534" spans="1:14">
      <c r="A534">
        <v>536</v>
      </c>
      <c r="B534" t="s">
        <v>3106</v>
      </c>
      <c r="C534" t="s">
        <v>934</v>
      </c>
      <c r="D534" t="s">
        <v>3091</v>
      </c>
      <c r="E534" t="s">
        <v>913</v>
      </c>
      <c r="F534" t="s">
        <v>914</v>
      </c>
      <c r="G534" t="s">
        <v>938</v>
      </c>
      <c r="H534">
        <v>0</v>
      </c>
      <c r="K534">
        <v>4950</v>
      </c>
      <c r="L534" t="s">
        <v>7197</v>
      </c>
      <c r="M534" t="s">
        <v>7197</v>
      </c>
      <c r="N534">
        <v>0</v>
      </c>
    </row>
    <row r="535" spans="1:14">
      <c r="A535">
        <v>537</v>
      </c>
      <c r="B535" t="s">
        <v>3107</v>
      </c>
      <c r="C535" t="s">
        <v>894</v>
      </c>
      <c r="D535" t="s">
        <v>3091</v>
      </c>
      <c r="E535" t="s">
        <v>913</v>
      </c>
      <c r="F535" t="s">
        <v>914</v>
      </c>
      <c r="G535" t="s">
        <v>938</v>
      </c>
      <c r="H535">
        <v>0</v>
      </c>
      <c r="K535">
        <v>172</v>
      </c>
      <c r="L535" t="s">
        <v>7198</v>
      </c>
      <c r="M535" t="s">
        <v>7199</v>
      </c>
      <c r="N535">
        <v>0</v>
      </c>
    </row>
    <row r="536" spans="1:14">
      <c r="A536">
        <v>538</v>
      </c>
      <c r="B536" t="s">
        <v>3108</v>
      </c>
      <c r="C536" t="s">
        <v>894</v>
      </c>
      <c r="D536" t="s">
        <v>3091</v>
      </c>
      <c r="E536" t="s">
        <v>913</v>
      </c>
      <c r="F536" t="s">
        <v>914</v>
      </c>
      <c r="G536" t="s">
        <v>938</v>
      </c>
      <c r="H536">
        <v>0</v>
      </c>
      <c r="K536">
        <v>4610</v>
      </c>
      <c r="L536" t="s">
        <v>7197</v>
      </c>
      <c r="M536" t="s">
        <v>7197</v>
      </c>
      <c r="N536">
        <v>0</v>
      </c>
    </row>
    <row r="537" spans="1:14">
      <c r="A537">
        <v>539</v>
      </c>
      <c r="B537" t="s">
        <v>3109</v>
      </c>
      <c r="C537" t="s">
        <v>894</v>
      </c>
      <c r="D537" t="s">
        <v>3091</v>
      </c>
      <c r="E537" t="s">
        <v>913</v>
      </c>
      <c r="F537" t="s">
        <v>914</v>
      </c>
      <c r="G537" t="s">
        <v>938</v>
      </c>
      <c r="H537">
        <v>0</v>
      </c>
      <c r="K537">
        <v>7940</v>
      </c>
      <c r="L537" t="s">
        <v>7197</v>
      </c>
      <c r="M537" t="s">
        <v>7197</v>
      </c>
      <c r="N537">
        <v>0</v>
      </c>
    </row>
    <row r="538" spans="1:14">
      <c r="A538">
        <v>540</v>
      </c>
      <c r="B538" t="s">
        <v>3109</v>
      </c>
      <c r="C538" t="s">
        <v>934</v>
      </c>
      <c r="D538" t="s">
        <v>3091</v>
      </c>
      <c r="E538" t="s">
        <v>913</v>
      </c>
      <c r="F538" t="s">
        <v>914</v>
      </c>
      <c r="G538" t="s">
        <v>938</v>
      </c>
      <c r="H538">
        <v>0</v>
      </c>
      <c r="K538">
        <v>7940</v>
      </c>
      <c r="L538" t="s">
        <v>7197</v>
      </c>
      <c r="M538" t="s">
        <v>7197</v>
      </c>
      <c r="N538">
        <v>0</v>
      </c>
    </row>
    <row r="539" spans="1:14">
      <c r="A539">
        <v>541</v>
      </c>
      <c r="B539" t="s">
        <v>3110</v>
      </c>
      <c r="C539" t="s">
        <v>894</v>
      </c>
      <c r="D539" t="s">
        <v>3091</v>
      </c>
      <c r="E539" t="s">
        <v>913</v>
      </c>
      <c r="F539" t="s">
        <v>914</v>
      </c>
      <c r="G539" t="s">
        <v>938</v>
      </c>
      <c r="H539">
        <v>0</v>
      </c>
      <c r="K539">
        <v>7559</v>
      </c>
      <c r="L539" t="s">
        <v>7197</v>
      </c>
      <c r="M539" t="s">
        <v>7197</v>
      </c>
      <c r="N539">
        <v>0</v>
      </c>
    </row>
    <row r="540" spans="1:14">
      <c r="A540">
        <v>542</v>
      </c>
      <c r="B540" t="s">
        <v>3111</v>
      </c>
      <c r="C540" t="s">
        <v>894</v>
      </c>
      <c r="D540" t="s">
        <v>3091</v>
      </c>
      <c r="E540" t="s">
        <v>913</v>
      </c>
      <c r="F540" t="s">
        <v>914</v>
      </c>
      <c r="G540" t="s">
        <v>938</v>
      </c>
      <c r="H540">
        <v>0</v>
      </c>
      <c r="K540">
        <v>12389</v>
      </c>
      <c r="L540" t="s">
        <v>7197</v>
      </c>
      <c r="M540" t="s">
        <v>7197</v>
      </c>
      <c r="N540">
        <v>0</v>
      </c>
    </row>
    <row r="541" spans="1:14">
      <c r="A541">
        <v>543</v>
      </c>
      <c r="B541" t="s">
        <v>3112</v>
      </c>
      <c r="C541" t="s">
        <v>894</v>
      </c>
      <c r="D541" t="s">
        <v>3091</v>
      </c>
      <c r="E541" t="s">
        <v>913</v>
      </c>
      <c r="F541" t="s">
        <v>914</v>
      </c>
      <c r="G541" t="s">
        <v>938</v>
      </c>
      <c r="H541">
        <v>0</v>
      </c>
      <c r="K541">
        <v>173</v>
      </c>
      <c r="L541" t="s">
        <v>7197</v>
      </c>
      <c r="M541" t="s">
        <v>7197</v>
      </c>
      <c r="N541">
        <v>0</v>
      </c>
    </row>
    <row r="542" spans="1:14">
      <c r="A542">
        <v>544</v>
      </c>
      <c r="B542" t="s">
        <v>3113</v>
      </c>
      <c r="C542" t="s">
        <v>904</v>
      </c>
      <c r="D542" t="s">
        <v>3091</v>
      </c>
      <c r="E542" t="s">
        <v>913</v>
      </c>
      <c r="F542" t="s">
        <v>914</v>
      </c>
      <c r="G542" t="s">
        <v>938</v>
      </c>
      <c r="H542">
        <v>0</v>
      </c>
      <c r="K542">
        <v>174</v>
      </c>
      <c r="L542" t="s">
        <v>7198</v>
      </c>
      <c r="M542" t="s">
        <v>7199</v>
      </c>
      <c r="N542">
        <v>0</v>
      </c>
    </row>
    <row r="543" spans="1:14">
      <c r="A543">
        <v>545</v>
      </c>
      <c r="B543" t="s">
        <v>3114</v>
      </c>
      <c r="C543" t="s">
        <v>904</v>
      </c>
      <c r="D543" t="s">
        <v>3091</v>
      </c>
      <c r="E543" t="s">
        <v>913</v>
      </c>
      <c r="F543" t="s">
        <v>914</v>
      </c>
      <c r="G543" t="s">
        <v>938</v>
      </c>
      <c r="H543">
        <v>0</v>
      </c>
      <c r="K543">
        <v>14611</v>
      </c>
      <c r="L543" t="s">
        <v>7197</v>
      </c>
      <c r="M543" t="s">
        <v>7197</v>
      </c>
      <c r="N543">
        <v>0</v>
      </c>
    </row>
    <row r="544" spans="1:14">
      <c r="A544">
        <v>546</v>
      </c>
      <c r="B544" t="s">
        <v>3115</v>
      </c>
      <c r="C544" t="s">
        <v>894</v>
      </c>
      <c r="D544" t="s">
        <v>3091</v>
      </c>
      <c r="E544" t="s">
        <v>913</v>
      </c>
      <c r="F544" t="s">
        <v>914</v>
      </c>
      <c r="G544" t="s">
        <v>938</v>
      </c>
      <c r="H544">
        <v>0</v>
      </c>
      <c r="K544">
        <v>7455</v>
      </c>
      <c r="L544" t="s">
        <v>7197</v>
      </c>
      <c r="M544" t="s">
        <v>7197</v>
      </c>
      <c r="N544">
        <v>0</v>
      </c>
    </row>
    <row r="545" spans="1:14">
      <c r="A545">
        <v>547</v>
      </c>
      <c r="B545" t="s">
        <v>3116</v>
      </c>
      <c r="C545" t="s">
        <v>894</v>
      </c>
      <c r="D545" t="s">
        <v>3091</v>
      </c>
      <c r="E545" t="s">
        <v>913</v>
      </c>
      <c r="F545" t="s">
        <v>914</v>
      </c>
      <c r="G545" t="s">
        <v>938</v>
      </c>
      <c r="H545">
        <v>0</v>
      </c>
      <c r="K545">
        <v>175</v>
      </c>
      <c r="L545" t="s">
        <v>7197</v>
      </c>
      <c r="M545" t="s">
        <v>7197</v>
      </c>
      <c r="N545">
        <v>0</v>
      </c>
    </row>
    <row r="546" spans="1:14">
      <c r="A546">
        <v>548</v>
      </c>
      <c r="B546" t="s">
        <v>3117</v>
      </c>
      <c r="C546" t="s">
        <v>894</v>
      </c>
      <c r="D546" t="s">
        <v>3091</v>
      </c>
      <c r="E546" t="s">
        <v>913</v>
      </c>
      <c r="F546" t="s">
        <v>914</v>
      </c>
      <c r="G546" t="s">
        <v>938</v>
      </c>
      <c r="H546">
        <v>0</v>
      </c>
      <c r="K546">
        <v>5095</v>
      </c>
      <c r="L546" t="s">
        <v>7197</v>
      </c>
      <c r="M546" t="s">
        <v>7197</v>
      </c>
      <c r="N546">
        <v>0</v>
      </c>
    </row>
    <row r="547" spans="1:14">
      <c r="A547">
        <v>549</v>
      </c>
      <c r="B547" t="s">
        <v>3118</v>
      </c>
      <c r="C547" t="s">
        <v>904</v>
      </c>
      <c r="D547" t="s">
        <v>3091</v>
      </c>
      <c r="E547" t="s">
        <v>913</v>
      </c>
      <c r="F547" t="s">
        <v>914</v>
      </c>
      <c r="G547" t="s">
        <v>938</v>
      </c>
      <c r="H547">
        <v>0</v>
      </c>
      <c r="K547">
        <v>176</v>
      </c>
      <c r="L547" t="s">
        <v>7197</v>
      </c>
      <c r="M547" t="s">
        <v>7197</v>
      </c>
      <c r="N547">
        <v>0</v>
      </c>
    </row>
    <row r="548" spans="1:14">
      <c r="A548">
        <v>550</v>
      </c>
      <c r="B548" t="s">
        <v>3119</v>
      </c>
      <c r="C548" t="s">
        <v>934</v>
      </c>
      <c r="D548" t="s">
        <v>3091</v>
      </c>
      <c r="E548" t="s">
        <v>913</v>
      </c>
      <c r="F548" t="s">
        <v>914</v>
      </c>
      <c r="G548" t="s">
        <v>938</v>
      </c>
      <c r="H548">
        <v>0</v>
      </c>
      <c r="K548">
        <v>5096</v>
      </c>
      <c r="L548" t="s">
        <v>7197</v>
      </c>
      <c r="M548" t="s">
        <v>7197</v>
      </c>
      <c r="N548">
        <v>0</v>
      </c>
    </row>
    <row r="549" spans="1:14">
      <c r="A549">
        <v>551</v>
      </c>
      <c r="B549" t="s">
        <v>3119</v>
      </c>
      <c r="C549" t="s">
        <v>894</v>
      </c>
      <c r="D549" t="s">
        <v>3091</v>
      </c>
      <c r="E549" t="s">
        <v>913</v>
      </c>
      <c r="F549" t="s">
        <v>914</v>
      </c>
      <c r="G549" t="s">
        <v>938</v>
      </c>
      <c r="H549">
        <v>0</v>
      </c>
      <c r="K549">
        <v>5096</v>
      </c>
      <c r="L549" t="s">
        <v>7197</v>
      </c>
      <c r="M549" t="s">
        <v>7197</v>
      </c>
      <c r="N549">
        <v>0</v>
      </c>
    </row>
    <row r="550" spans="1:14">
      <c r="A550">
        <v>552</v>
      </c>
      <c r="B550" t="s">
        <v>3120</v>
      </c>
      <c r="C550" t="s">
        <v>904</v>
      </c>
      <c r="D550" t="s">
        <v>3091</v>
      </c>
      <c r="E550" t="s">
        <v>913</v>
      </c>
      <c r="F550" t="s">
        <v>914</v>
      </c>
      <c r="G550" t="s">
        <v>938</v>
      </c>
      <c r="H550">
        <v>0</v>
      </c>
      <c r="K550">
        <v>18494</v>
      </c>
      <c r="L550" t="s">
        <v>7197</v>
      </c>
      <c r="M550" t="s">
        <v>7197</v>
      </c>
      <c r="N550">
        <v>0</v>
      </c>
    </row>
    <row r="551" spans="1:14">
      <c r="A551">
        <v>553</v>
      </c>
      <c r="B551" t="s">
        <v>3121</v>
      </c>
      <c r="C551" t="s">
        <v>904</v>
      </c>
      <c r="D551" t="s">
        <v>3091</v>
      </c>
      <c r="E551" t="s">
        <v>913</v>
      </c>
      <c r="F551" t="s">
        <v>914</v>
      </c>
      <c r="G551" t="s">
        <v>938</v>
      </c>
      <c r="H551">
        <v>0</v>
      </c>
      <c r="K551">
        <v>3902</v>
      </c>
      <c r="L551" t="s">
        <v>7197</v>
      </c>
      <c r="M551" t="s">
        <v>7197</v>
      </c>
      <c r="N551">
        <v>0</v>
      </c>
    </row>
    <row r="552" spans="1:14">
      <c r="A552">
        <v>554</v>
      </c>
      <c r="B552" t="s">
        <v>3121</v>
      </c>
      <c r="C552" t="s">
        <v>894</v>
      </c>
      <c r="D552" t="s">
        <v>3091</v>
      </c>
      <c r="E552" t="s">
        <v>913</v>
      </c>
      <c r="F552" t="s">
        <v>914</v>
      </c>
      <c r="G552" t="s">
        <v>938</v>
      </c>
      <c r="H552">
        <v>0</v>
      </c>
      <c r="K552">
        <v>3902</v>
      </c>
      <c r="L552" t="s">
        <v>7197</v>
      </c>
      <c r="M552" t="s">
        <v>7197</v>
      </c>
      <c r="N552">
        <v>0</v>
      </c>
    </row>
    <row r="553" spans="1:14">
      <c r="A553">
        <v>555</v>
      </c>
      <c r="B553" t="s">
        <v>3121</v>
      </c>
      <c r="C553" t="s">
        <v>934</v>
      </c>
      <c r="D553" t="s">
        <v>3091</v>
      </c>
      <c r="E553" t="s">
        <v>913</v>
      </c>
      <c r="F553" t="s">
        <v>914</v>
      </c>
      <c r="G553" t="s">
        <v>938</v>
      </c>
      <c r="H553">
        <v>0</v>
      </c>
      <c r="K553">
        <v>3902</v>
      </c>
      <c r="L553" t="s">
        <v>7197</v>
      </c>
      <c r="M553" t="s">
        <v>7197</v>
      </c>
      <c r="N553">
        <v>0</v>
      </c>
    </row>
    <row r="554" spans="1:14">
      <c r="A554">
        <v>556</v>
      </c>
      <c r="B554" t="s">
        <v>3122</v>
      </c>
      <c r="C554" t="s">
        <v>934</v>
      </c>
      <c r="D554" t="s">
        <v>3091</v>
      </c>
      <c r="E554" t="s">
        <v>913</v>
      </c>
      <c r="F554" t="s">
        <v>914</v>
      </c>
      <c r="G554" t="s">
        <v>938</v>
      </c>
      <c r="H554">
        <v>0</v>
      </c>
      <c r="K554">
        <v>177</v>
      </c>
      <c r="L554" t="s">
        <v>7197</v>
      </c>
      <c r="M554" t="s">
        <v>7197</v>
      </c>
      <c r="N554">
        <v>0</v>
      </c>
    </row>
    <row r="555" spans="1:14">
      <c r="A555">
        <v>557</v>
      </c>
      <c r="B555" t="s">
        <v>3123</v>
      </c>
      <c r="C555" t="s">
        <v>894</v>
      </c>
      <c r="D555" t="s">
        <v>3091</v>
      </c>
      <c r="E555" t="s">
        <v>913</v>
      </c>
      <c r="F555" t="s">
        <v>914</v>
      </c>
      <c r="G555" t="s">
        <v>938</v>
      </c>
      <c r="H555">
        <v>0</v>
      </c>
      <c r="K555">
        <v>178</v>
      </c>
      <c r="L555" t="s">
        <v>7197</v>
      </c>
      <c r="M555" t="s">
        <v>7197</v>
      </c>
      <c r="N555">
        <v>0</v>
      </c>
    </row>
    <row r="556" spans="1:14">
      <c r="A556">
        <v>558</v>
      </c>
      <c r="B556" t="s">
        <v>3124</v>
      </c>
      <c r="C556" t="s">
        <v>904</v>
      </c>
      <c r="D556" t="s">
        <v>3091</v>
      </c>
      <c r="E556" t="s">
        <v>913</v>
      </c>
      <c r="F556" t="s">
        <v>914</v>
      </c>
      <c r="G556" t="s">
        <v>938</v>
      </c>
      <c r="H556">
        <v>0</v>
      </c>
      <c r="K556">
        <v>179</v>
      </c>
      <c r="L556" t="s">
        <v>7197</v>
      </c>
      <c r="M556" t="s">
        <v>7197</v>
      </c>
      <c r="N556">
        <v>0</v>
      </c>
    </row>
    <row r="557" spans="1:14">
      <c r="A557">
        <v>559</v>
      </c>
      <c r="B557" t="s">
        <v>1909</v>
      </c>
      <c r="C557" t="s">
        <v>904</v>
      </c>
      <c r="D557" t="s">
        <v>1910</v>
      </c>
      <c r="E557" t="s">
        <v>1911</v>
      </c>
      <c r="F557" t="s">
        <v>1912</v>
      </c>
      <c r="G557" t="s">
        <v>938</v>
      </c>
      <c r="H557">
        <v>0</v>
      </c>
      <c r="K557">
        <v>18502</v>
      </c>
      <c r="L557" t="s">
        <v>7200</v>
      </c>
      <c r="M557" t="s">
        <v>7199</v>
      </c>
      <c r="N557">
        <v>0</v>
      </c>
    </row>
    <row r="558" spans="1:14">
      <c r="A558">
        <v>560</v>
      </c>
      <c r="B558" t="s">
        <v>1913</v>
      </c>
      <c r="C558" t="s">
        <v>904</v>
      </c>
      <c r="D558" t="s">
        <v>1910</v>
      </c>
      <c r="E558" t="s">
        <v>1911</v>
      </c>
      <c r="F558" t="s">
        <v>1912</v>
      </c>
      <c r="G558" t="s">
        <v>938</v>
      </c>
      <c r="H558">
        <v>0</v>
      </c>
      <c r="K558">
        <v>16356</v>
      </c>
      <c r="L558" t="s">
        <v>7200</v>
      </c>
      <c r="M558" t="s">
        <v>7199</v>
      </c>
      <c r="N558">
        <v>0</v>
      </c>
    </row>
    <row r="559" spans="1:14">
      <c r="A559">
        <v>561</v>
      </c>
      <c r="B559" t="s">
        <v>4470</v>
      </c>
      <c r="C559" t="s">
        <v>934</v>
      </c>
      <c r="D559" t="s">
        <v>4471</v>
      </c>
      <c r="E559" t="s">
        <v>1317</v>
      </c>
      <c r="F559" t="s">
        <v>929</v>
      </c>
      <c r="G559" t="s">
        <v>899</v>
      </c>
      <c r="H559">
        <v>0</v>
      </c>
      <c r="K559">
        <v>13751</v>
      </c>
      <c r="L559" t="s">
        <v>7201</v>
      </c>
      <c r="M559" t="s">
        <v>7197</v>
      </c>
      <c r="N559">
        <v>0</v>
      </c>
    </row>
    <row r="560" spans="1:14">
      <c r="A560">
        <v>562</v>
      </c>
      <c r="B560" t="s">
        <v>1304</v>
      </c>
      <c r="C560" t="s">
        <v>904</v>
      </c>
      <c r="D560" t="s">
        <v>1305</v>
      </c>
      <c r="E560" t="s">
        <v>1306</v>
      </c>
      <c r="F560" t="s">
        <v>1293</v>
      </c>
      <c r="G560" t="s">
        <v>899</v>
      </c>
      <c r="H560">
        <v>1</v>
      </c>
      <c r="I560">
        <v>10</v>
      </c>
      <c r="J560">
        <v>5</v>
      </c>
      <c r="K560">
        <v>18624</v>
      </c>
      <c r="L560" t="s">
        <v>7198</v>
      </c>
      <c r="M560" t="s">
        <v>7199</v>
      </c>
      <c r="N560">
        <v>1</v>
      </c>
    </row>
    <row r="561" spans="1:14">
      <c r="A561">
        <v>563</v>
      </c>
      <c r="B561" t="s">
        <v>3999</v>
      </c>
      <c r="C561" t="s">
        <v>994</v>
      </c>
      <c r="D561" t="s">
        <v>1305</v>
      </c>
      <c r="E561" t="s">
        <v>1306</v>
      </c>
      <c r="F561" t="s">
        <v>1293</v>
      </c>
      <c r="G561" t="s">
        <v>899</v>
      </c>
      <c r="H561">
        <v>0</v>
      </c>
      <c r="I561">
        <v>2.2999999999999998</v>
      </c>
      <c r="J561">
        <v>2.2999999999999998</v>
      </c>
      <c r="K561">
        <v>180</v>
      </c>
      <c r="L561" t="s">
        <v>7197</v>
      </c>
      <c r="M561" t="s">
        <v>7197</v>
      </c>
      <c r="N561">
        <v>0</v>
      </c>
    </row>
    <row r="562" spans="1:14">
      <c r="A562">
        <v>564</v>
      </c>
      <c r="B562" t="s">
        <v>4000</v>
      </c>
      <c r="C562" t="s">
        <v>934</v>
      </c>
      <c r="D562" t="s">
        <v>1305</v>
      </c>
      <c r="E562" t="s">
        <v>1306</v>
      </c>
      <c r="F562" t="s">
        <v>1293</v>
      </c>
      <c r="G562" t="s">
        <v>899</v>
      </c>
      <c r="H562">
        <v>0</v>
      </c>
      <c r="K562">
        <v>13596</v>
      </c>
      <c r="L562" t="s">
        <v>7197</v>
      </c>
      <c r="M562" t="s">
        <v>7197</v>
      </c>
      <c r="N562">
        <v>0</v>
      </c>
    </row>
    <row r="563" spans="1:14">
      <c r="A563">
        <v>565</v>
      </c>
      <c r="B563" t="s">
        <v>4001</v>
      </c>
      <c r="C563" t="s">
        <v>904</v>
      </c>
      <c r="D563" t="s">
        <v>1305</v>
      </c>
      <c r="E563" t="s">
        <v>1306</v>
      </c>
      <c r="F563" t="s">
        <v>1293</v>
      </c>
      <c r="G563" t="s">
        <v>899</v>
      </c>
      <c r="H563">
        <v>0</v>
      </c>
      <c r="K563">
        <v>16256</v>
      </c>
      <c r="L563" t="s">
        <v>7197</v>
      </c>
      <c r="M563" t="s">
        <v>7197</v>
      </c>
      <c r="N563">
        <v>0</v>
      </c>
    </row>
    <row r="564" spans="1:14">
      <c r="A564">
        <v>566</v>
      </c>
      <c r="B564" t="s">
        <v>4002</v>
      </c>
      <c r="C564" t="s">
        <v>904</v>
      </c>
      <c r="D564" t="s">
        <v>1305</v>
      </c>
      <c r="E564" t="s">
        <v>1306</v>
      </c>
      <c r="F564" t="s">
        <v>1293</v>
      </c>
      <c r="G564" t="s">
        <v>899</v>
      </c>
      <c r="H564">
        <v>0</v>
      </c>
      <c r="K564">
        <v>10989</v>
      </c>
      <c r="L564" t="s">
        <v>7197</v>
      </c>
      <c r="M564" t="s">
        <v>7197</v>
      </c>
      <c r="N564">
        <v>0</v>
      </c>
    </row>
    <row r="565" spans="1:14">
      <c r="A565">
        <v>567</v>
      </c>
      <c r="B565" t="s">
        <v>1307</v>
      </c>
      <c r="C565" t="s">
        <v>994</v>
      </c>
      <c r="D565" t="s">
        <v>1305</v>
      </c>
      <c r="E565" t="s">
        <v>1306</v>
      </c>
      <c r="F565" t="s">
        <v>1293</v>
      </c>
      <c r="G565" t="s">
        <v>899</v>
      </c>
      <c r="H565">
        <v>1</v>
      </c>
      <c r="I565">
        <v>4</v>
      </c>
      <c r="J565">
        <v>3</v>
      </c>
      <c r="K565">
        <v>181</v>
      </c>
      <c r="L565" t="s">
        <v>7197</v>
      </c>
      <c r="M565" t="s">
        <v>7197</v>
      </c>
      <c r="N565">
        <v>1</v>
      </c>
    </row>
    <row r="566" spans="1:14">
      <c r="A566">
        <v>568</v>
      </c>
      <c r="B566" t="s">
        <v>4003</v>
      </c>
      <c r="C566" t="s">
        <v>904</v>
      </c>
      <c r="D566" t="s">
        <v>1305</v>
      </c>
      <c r="E566" t="s">
        <v>1306</v>
      </c>
      <c r="F566" t="s">
        <v>1293</v>
      </c>
      <c r="G566" t="s">
        <v>899</v>
      </c>
      <c r="H566">
        <v>0</v>
      </c>
      <c r="K566">
        <v>182</v>
      </c>
      <c r="L566" t="s">
        <v>7197</v>
      </c>
      <c r="M566" t="s">
        <v>7197</v>
      </c>
      <c r="N566">
        <v>0</v>
      </c>
    </row>
    <row r="567" spans="1:14">
      <c r="A567">
        <v>569</v>
      </c>
      <c r="B567" t="s">
        <v>2771</v>
      </c>
      <c r="C567" t="s">
        <v>904</v>
      </c>
      <c r="D567" t="s">
        <v>2772</v>
      </c>
      <c r="E567" t="s">
        <v>2762</v>
      </c>
      <c r="F567" t="s">
        <v>942</v>
      </c>
      <c r="G567" t="s">
        <v>938</v>
      </c>
      <c r="H567">
        <v>0</v>
      </c>
      <c r="K567">
        <v>3840</v>
      </c>
      <c r="L567" t="s">
        <v>7197</v>
      </c>
      <c r="M567" t="s">
        <v>7197</v>
      </c>
      <c r="N567">
        <v>0</v>
      </c>
    </row>
    <row r="568" spans="1:14">
      <c r="A568">
        <v>570</v>
      </c>
      <c r="B568" t="s">
        <v>4472</v>
      </c>
      <c r="C568" t="s">
        <v>904</v>
      </c>
      <c r="D568" t="s">
        <v>1316</v>
      </c>
      <c r="E568" t="s">
        <v>1317</v>
      </c>
      <c r="F568" t="s">
        <v>929</v>
      </c>
      <c r="G568" t="s">
        <v>899</v>
      </c>
      <c r="H568">
        <v>0</v>
      </c>
      <c r="I568">
        <v>3</v>
      </c>
      <c r="J568">
        <v>3</v>
      </c>
      <c r="K568">
        <v>8082</v>
      </c>
      <c r="L568" t="s">
        <v>7197</v>
      </c>
      <c r="M568" t="s">
        <v>7197</v>
      </c>
      <c r="N568">
        <v>0</v>
      </c>
    </row>
    <row r="569" spans="1:14">
      <c r="A569">
        <v>571</v>
      </c>
      <c r="B569" t="s">
        <v>4472</v>
      </c>
      <c r="C569" t="s">
        <v>894</v>
      </c>
      <c r="D569" t="s">
        <v>1316</v>
      </c>
      <c r="E569" t="s">
        <v>1317</v>
      </c>
      <c r="F569" t="s">
        <v>929</v>
      </c>
      <c r="G569" t="s">
        <v>899</v>
      </c>
      <c r="H569">
        <v>0</v>
      </c>
      <c r="I569">
        <v>3</v>
      </c>
      <c r="J569">
        <v>3</v>
      </c>
      <c r="K569">
        <v>8082</v>
      </c>
      <c r="L569" t="s">
        <v>7197</v>
      </c>
      <c r="M569" t="s">
        <v>7197</v>
      </c>
      <c r="N569">
        <v>0</v>
      </c>
    </row>
    <row r="570" spans="1:14">
      <c r="A570">
        <v>572</v>
      </c>
      <c r="B570" t="s">
        <v>1315</v>
      </c>
      <c r="C570" t="s">
        <v>904</v>
      </c>
      <c r="D570" t="s">
        <v>1316</v>
      </c>
      <c r="E570" t="s">
        <v>1317</v>
      </c>
      <c r="F570" t="s">
        <v>929</v>
      </c>
      <c r="G570" t="s">
        <v>899</v>
      </c>
      <c r="H570">
        <v>1</v>
      </c>
      <c r="K570">
        <v>4813</v>
      </c>
      <c r="L570" t="s">
        <v>7197</v>
      </c>
      <c r="M570" t="s">
        <v>7197</v>
      </c>
      <c r="N570">
        <v>1</v>
      </c>
    </row>
    <row r="571" spans="1:14">
      <c r="A571">
        <v>573</v>
      </c>
      <c r="B571" t="s">
        <v>1315</v>
      </c>
      <c r="C571" t="s">
        <v>894</v>
      </c>
      <c r="D571" t="s">
        <v>1316</v>
      </c>
      <c r="E571" t="s">
        <v>1317</v>
      </c>
      <c r="F571" t="s">
        <v>929</v>
      </c>
      <c r="G571" t="s">
        <v>899</v>
      </c>
      <c r="H571">
        <v>0</v>
      </c>
      <c r="I571">
        <v>3</v>
      </c>
      <c r="J571">
        <v>3</v>
      </c>
      <c r="K571">
        <v>4813</v>
      </c>
      <c r="L571" t="s">
        <v>7197</v>
      </c>
      <c r="M571" t="s">
        <v>7197</v>
      </c>
      <c r="N571">
        <v>0</v>
      </c>
    </row>
    <row r="572" spans="1:14">
      <c r="A572">
        <v>574</v>
      </c>
      <c r="B572" t="s">
        <v>4473</v>
      </c>
      <c r="C572" t="s">
        <v>894</v>
      </c>
      <c r="D572" t="s">
        <v>1316</v>
      </c>
      <c r="E572" t="s">
        <v>1317</v>
      </c>
      <c r="F572" t="s">
        <v>929</v>
      </c>
      <c r="G572" t="s">
        <v>899</v>
      </c>
      <c r="H572">
        <v>0</v>
      </c>
      <c r="K572">
        <v>5522</v>
      </c>
      <c r="L572" t="s">
        <v>7197</v>
      </c>
      <c r="M572" t="s">
        <v>7197</v>
      </c>
      <c r="N572">
        <v>0</v>
      </c>
    </row>
    <row r="573" spans="1:14">
      <c r="A573">
        <v>575</v>
      </c>
      <c r="B573" t="s">
        <v>2074</v>
      </c>
      <c r="C573" t="s">
        <v>904</v>
      </c>
      <c r="D573" t="s">
        <v>2075</v>
      </c>
      <c r="E573" t="s">
        <v>2076</v>
      </c>
      <c r="F573" t="s">
        <v>2077</v>
      </c>
      <c r="G573" t="s">
        <v>899</v>
      </c>
      <c r="H573">
        <v>0</v>
      </c>
      <c r="K573">
        <v>18216</v>
      </c>
      <c r="L573" t="s">
        <v>7197</v>
      </c>
      <c r="M573" t="s">
        <v>7197</v>
      </c>
      <c r="N573">
        <v>0</v>
      </c>
    </row>
    <row r="574" spans="1:14">
      <c r="A574">
        <v>576</v>
      </c>
      <c r="B574" t="s">
        <v>2078</v>
      </c>
      <c r="C574" t="s">
        <v>934</v>
      </c>
      <c r="D574" t="s">
        <v>2075</v>
      </c>
      <c r="E574" t="s">
        <v>2076</v>
      </c>
      <c r="F574" t="s">
        <v>2077</v>
      </c>
      <c r="G574" t="s">
        <v>899</v>
      </c>
      <c r="H574">
        <v>0</v>
      </c>
      <c r="K574">
        <v>183</v>
      </c>
      <c r="L574" t="s">
        <v>7197</v>
      </c>
      <c r="M574" t="s">
        <v>7197</v>
      </c>
      <c r="N574">
        <v>0</v>
      </c>
    </row>
    <row r="575" spans="1:14">
      <c r="A575">
        <v>577</v>
      </c>
      <c r="B575" t="s">
        <v>2079</v>
      </c>
      <c r="C575" t="s">
        <v>994</v>
      </c>
      <c r="D575" t="s">
        <v>2075</v>
      </c>
      <c r="E575" t="s">
        <v>2076</v>
      </c>
      <c r="F575" t="s">
        <v>2077</v>
      </c>
      <c r="G575" t="s">
        <v>899</v>
      </c>
      <c r="H575">
        <v>0</v>
      </c>
      <c r="K575">
        <v>184</v>
      </c>
      <c r="L575" t="s">
        <v>7197</v>
      </c>
      <c r="M575" t="s">
        <v>7197</v>
      </c>
      <c r="N575">
        <v>0</v>
      </c>
    </row>
    <row r="576" spans="1:14">
      <c r="A576">
        <v>578</v>
      </c>
      <c r="B576" t="s">
        <v>2080</v>
      </c>
      <c r="C576" t="s">
        <v>904</v>
      </c>
      <c r="D576" t="s">
        <v>2075</v>
      </c>
      <c r="E576" t="s">
        <v>2076</v>
      </c>
      <c r="F576" t="s">
        <v>2077</v>
      </c>
      <c r="G576" t="s">
        <v>899</v>
      </c>
      <c r="H576">
        <v>0</v>
      </c>
      <c r="K576">
        <v>18255</v>
      </c>
      <c r="L576" t="s">
        <v>7197</v>
      </c>
      <c r="M576" t="s">
        <v>7197</v>
      </c>
      <c r="N576">
        <v>0</v>
      </c>
    </row>
    <row r="577" spans="1:14">
      <c r="A577">
        <v>579</v>
      </c>
      <c r="B577" t="s">
        <v>2873</v>
      </c>
      <c r="C577" t="s">
        <v>904</v>
      </c>
      <c r="D577" t="s">
        <v>2874</v>
      </c>
      <c r="E577" t="s">
        <v>2845</v>
      </c>
      <c r="F577" t="s">
        <v>952</v>
      </c>
      <c r="G577" t="s">
        <v>938</v>
      </c>
      <c r="H577">
        <v>0</v>
      </c>
      <c r="K577">
        <v>19963</v>
      </c>
      <c r="L577" t="s">
        <v>7198</v>
      </c>
      <c r="M577" t="s">
        <v>7199</v>
      </c>
      <c r="N577">
        <v>0</v>
      </c>
    </row>
    <row r="578" spans="1:14">
      <c r="A578">
        <v>580</v>
      </c>
      <c r="B578" t="s">
        <v>2875</v>
      </c>
      <c r="C578" t="s">
        <v>904</v>
      </c>
      <c r="D578" t="s">
        <v>2874</v>
      </c>
      <c r="E578" t="s">
        <v>2845</v>
      </c>
      <c r="F578" t="s">
        <v>952</v>
      </c>
      <c r="G578" t="s">
        <v>938</v>
      </c>
      <c r="H578">
        <v>0</v>
      </c>
      <c r="K578">
        <v>185</v>
      </c>
      <c r="L578" t="s">
        <v>7197</v>
      </c>
      <c r="M578" t="s">
        <v>7197</v>
      </c>
      <c r="N578">
        <v>0</v>
      </c>
    </row>
    <row r="579" spans="1:14">
      <c r="A579">
        <v>581</v>
      </c>
      <c r="B579" t="s">
        <v>2876</v>
      </c>
      <c r="C579" t="s">
        <v>904</v>
      </c>
      <c r="D579" t="s">
        <v>2874</v>
      </c>
      <c r="E579" t="s">
        <v>2845</v>
      </c>
      <c r="F579" t="s">
        <v>952</v>
      </c>
      <c r="G579" t="s">
        <v>938</v>
      </c>
      <c r="H579">
        <v>0</v>
      </c>
      <c r="K579">
        <v>186</v>
      </c>
      <c r="L579" t="s">
        <v>7198</v>
      </c>
      <c r="M579" t="s">
        <v>7199</v>
      </c>
      <c r="N579">
        <v>0</v>
      </c>
    </row>
    <row r="580" spans="1:14">
      <c r="A580">
        <v>582</v>
      </c>
      <c r="B580" t="s">
        <v>2877</v>
      </c>
      <c r="C580" t="s">
        <v>904</v>
      </c>
      <c r="D580" t="s">
        <v>2874</v>
      </c>
      <c r="E580" t="s">
        <v>2845</v>
      </c>
      <c r="F580" t="s">
        <v>952</v>
      </c>
      <c r="G580" t="s">
        <v>938</v>
      </c>
      <c r="H580">
        <v>0</v>
      </c>
      <c r="K580">
        <v>187</v>
      </c>
      <c r="L580" t="s">
        <v>7197</v>
      </c>
      <c r="M580" t="s">
        <v>7197</v>
      </c>
      <c r="N580">
        <v>0</v>
      </c>
    </row>
    <row r="581" spans="1:14">
      <c r="A581">
        <v>583</v>
      </c>
      <c r="B581" t="s">
        <v>2878</v>
      </c>
      <c r="C581" t="s">
        <v>934</v>
      </c>
      <c r="D581" t="s">
        <v>2874</v>
      </c>
      <c r="E581" t="s">
        <v>2845</v>
      </c>
      <c r="F581" t="s">
        <v>952</v>
      </c>
      <c r="G581" t="s">
        <v>938</v>
      </c>
      <c r="H581">
        <v>0</v>
      </c>
      <c r="K581">
        <v>188</v>
      </c>
      <c r="L581" t="s">
        <v>7197</v>
      </c>
      <c r="M581" t="s">
        <v>7197</v>
      </c>
      <c r="N581">
        <v>0</v>
      </c>
    </row>
    <row r="582" spans="1:14">
      <c r="A582">
        <v>584</v>
      </c>
      <c r="B582" t="s">
        <v>2878</v>
      </c>
      <c r="C582" t="s">
        <v>894</v>
      </c>
      <c r="D582" t="s">
        <v>2874</v>
      </c>
      <c r="E582" t="s">
        <v>2845</v>
      </c>
      <c r="F582" t="s">
        <v>952</v>
      </c>
      <c r="G582" t="s">
        <v>938</v>
      </c>
      <c r="H582">
        <v>0</v>
      </c>
      <c r="K582">
        <v>188</v>
      </c>
      <c r="L582" t="s">
        <v>7197</v>
      </c>
      <c r="M582" t="s">
        <v>7197</v>
      </c>
      <c r="N582">
        <v>0</v>
      </c>
    </row>
    <row r="583" spans="1:14">
      <c r="A583">
        <v>585</v>
      </c>
      <c r="B583" t="s">
        <v>4331</v>
      </c>
      <c r="C583" t="s">
        <v>904</v>
      </c>
      <c r="D583" t="s">
        <v>4332</v>
      </c>
      <c r="E583" t="s">
        <v>919</v>
      </c>
      <c r="F583" t="s">
        <v>920</v>
      </c>
      <c r="G583" t="s">
        <v>938</v>
      </c>
      <c r="H583">
        <v>0</v>
      </c>
      <c r="K583">
        <v>16524</v>
      </c>
      <c r="L583" t="s">
        <v>7197</v>
      </c>
      <c r="M583" t="s">
        <v>7197</v>
      </c>
      <c r="N583">
        <v>0</v>
      </c>
    </row>
    <row r="584" spans="1:14">
      <c r="A584">
        <v>586</v>
      </c>
      <c r="B584" t="s">
        <v>4333</v>
      </c>
      <c r="C584" t="s">
        <v>904</v>
      </c>
      <c r="D584" t="s">
        <v>4334</v>
      </c>
      <c r="E584" t="s">
        <v>919</v>
      </c>
      <c r="F584" t="s">
        <v>920</v>
      </c>
      <c r="G584" t="s">
        <v>938</v>
      </c>
      <c r="H584">
        <v>0</v>
      </c>
      <c r="K584">
        <v>189</v>
      </c>
      <c r="L584" t="s">
        <v>7197</v>
      </c>
      <c r="M584" t="s">
        <v>7197</v>
      </c>
      <c r="N584">
        <v>0</v>
      </c>
    </row>
    <row r="585" spans="1:14">
      <c r="A585">
        <v>587</v>
      </c>
      <c r="B585" t="s">
        <v>4185</v>
      </c>
      <c r="C585" t="s">
        <v>894</v>
      </c>
      <c r="D585" t="s">
        <v>4186</v>
      </c>
      <c r="E585" t="s">
        <v>4183</v>
      </c>
      <c r="F585" t="s">
        <v>942</v>
      </c>
      <c r="G585" t="s">
        <v>938</v>
      </c>
      <c r="H585">
        <v>0</v>
      </c>
      <c r="K585">
        <v>14203</v>
      </c>
      <c r="L585" t="s">
        <v>7200</v>
      </c>
      <c r="M585" t="s">
        <v>7199</v>
      </c>
      <c r="N585">
        <v>0</v>
      </c>
    </row>
    <row r="586" spans="1:14">
      <c r="A586">
        <v>588</v>
      </c>
      <c r="B586" t="s">
        <v>6035</v>
      </c>
      <c r="C586" t="s">
        <v>894</v>
      </c>
      <c r="D586" t="s">
        <v>6036</v>
      </c>
      <c r="E586" t="s">
        <v>937</v>
      </c>
      <c r="F586" t="s">
        <v>903</v>
      </c>
      <c r="G586" t="s">
        <v>899</v>
      </c>
      <c r="H586">
        <v>0</v>
      </c>
      <c r="K586">
        <v>8092</v>
      </c>
      <c r="L586" t="s">
        <v>7197</v>
      </c>
      <c r="M586" t="s">
        <v>7197</v>
      </c>
      <c r="N586">
        <v>0</v>
      </c>
    </row>
    <row r="587" spans="1:14">
      <c r="A587">
        <v>589</v>
      </c>
      <c r="B587" t="s">
        <v>1369</v>
      </c>
      <c r="C587" t="s">
        <v>904</v>
      </c>
      <c r="D587" t="s">
        <v>1370</v>
      </c>
      <c r="E587" t="s">
        <v>1371</v>
      </c>
      <c r="F587" t="s">
        <v>948</v>
      </c>
      <c r="G587" t="s">
        <v>899</v>
      </c>
      <c r="H587">
        <v>1</v>
      </c>
      <c r="K587">
        <v>5593</v>
      </c>
      <c r="L587" t="s">
        <v>7197</v>
      </c>
      <c r="M587" t="s">
        <v>7197</v>
      </c>
      <c r="N587">
        <v>1</v>
      </c>
    </row>
    <row r="588" spans="1:14">
      <c r="A588">
        <v>590</v>
      </c>
      <c r="B588" t="s">
        <v>2141</v>
      </c>
      <c r="C588" t="s">
        <v>894</v>
      </c>
      <c r="D588" t="s">
        <v>2142</v>
      </c>
      <c r="E588" t="s">
        <v>2143</v>
      </c>
      <c r="F588" t="s">
        <v>920</v>
      </c>
      <c r="G588" t="s">
        <v>938</v>
      </c>
      <c r="H588">
        <v>0</v>
      </c>
      <c r="K588">
        <v>5533</v>
      </c>
      <c r="L588" t="s">
        <v>7197</v>
      </c>
      <c r="M588" t="s">
        <v>7197</v>
      </c>
      <c r="N588">
        <v>0</v>
      </c>
    </row>
    <row r="589" spans="1:14">
      <c r="A589">
        <v>591</v>
      </c>
      <c r="B589" t="s">
        <v>2144</v>
      </c>
      <c r="C589" t="s">
        <v>894</v>
      </c>
      <c r="D589" t="s">
        <v>2142</v>
      </c>
      <c r="E589" t="s">
        <v>2143</v>
      </c>
      <c r="F589" t="s">
        <v>920</v>
      </c>
      <c r="G589" t="s">
        <v>938</v>
      </c>
      <c r="H589">
        <v>0</v>
      </c>
      <c r="K589">
        <v>190</v>
      </c>
      <c r="L589" t="s">
        <v>7197</v>
      </c>
      <c r="M589" t="s">
        <v>7197</v>
      </c>
      <c r="N589">
        <v>0</v>
      </c>
    </row>
    <row r="590" spans="1:14">
      <c r="A590">
        <v>592</v>
      </c>
      <c r="B590" t="s">
        <v>2145</v>
      </c>
      <c r="C590" t="s">
        <v>894</v>
      </c>
      <c r="D590" t="s">
        <v>2142</v>
      </c>
      <c r="E590" t="s">
        <v>2143</v>
      </c>
      <c r="F590" t="s">
        <v>920</v>
      </c>
      <c r="G590" t="s">
        <v>938</v>
      </c>
      <c r="H590">
        <v>0</v>
      </c>
      <c r="K590">
        <v>5543</v>
      </c>
      <c r="L590" t="s">
        <v>7197</v>
      </c>
      <c r="M590" t="s">
        <v>7197</v>
      </c>
      <c r="N590">
        <v>0</v>
      </c>
    </row>
    <row r="591" spans="1:14">
      <c r="A591">
        <v>593</v>
      </c>
      <c r="B591" t="s">
        <v>2145</v>
      </c>
      <c r="C591" t="s">
        <v>904</v>
      </c>
      <c r="D591" t="s">
        <v>2142</v>
      </c>
      <c r="E591" t="s">
        <v>2143</v>
      </c>
      <c r="F591" t="s">
        <v>920</v>
      </c>
      <c r="G591" t="s">
        <v>938</v>
      </c>
      <c r="H591">
        <v>0</v>
      </c>
      <c r="K591">
        <v>5543</v>
      </c>
      <c r="L591" t="s">
        <v>7197</v>
      </c>
      <c r="M591" t="s">
        <v>7197</v>
      </c>
      <c r="N591">
        <v>0</v>
      </c>
    </row>
    <row r="592" spans="1:14">
      <c r="A592">
        <v>594</v>
      </c>
      <c r="B592" t="s">
        <v>4474</v>
      </c>
      <c r="C592" t="s">
        <v>904</v>
      </c>
      <c r="D592" t="s">
        <v>4475</v>
      </c>
      <c r="E592" t="s">
        <v>1317</v>
      </c>
      <c r="F592" t="s">
        <v>929</v>
      </c>
      <c r="G592" t="s">
        <v>899</v>
      </c>
      <c r="H592">
        <v>0</v>
      </c>
      <c r="K592">
        <v>191</v>
      </c>
      <c r="L592" t="s">
        <v>7197</v>
      </c>
      <c r="M592" t="s">
        <v>7197</v>
      </c>
      <c r="N592">
        <v>0</v>
      </c>
    </row>
    <row r="593" spans="1:14">
      <c r="A593">
        <v>595</v>
      </c>
      <c r="B593" t="s">
        <v>4476</v>
      </c>
      <c r="C593" t="s">
        <v>904</v>
      </c>
      <c r="D593" t="s">
        <v>4475</v>
      </c>
      <c r="E593" t="s">
        <v>1317</v>
      </c>
      <c r="F593" t="s">
        <v>929</v>
      </c>
      <c r="G593" t="s">
        <v>899</v>
      </c>
      <c r="H593">
        <v>0</v>
      </c>
      <c r="K593">
        <v>192</v>
      </c>
      <c r="L593" t="s">
        <v>7198</v>
      </c>
      <c r="M593" t="s">
        <v>7199</v>
      </c>
      <c r="N593">
        <v>0</v>
      </c>
    </row>
    <row r="594" spans="1:14">
      <c r="A594">
        <v>596</v>
      </c>
      <c r="B594" t="s">
        <v>2149</v>
      </c>
      <c r="C594" t="s">
        <v>894</v>
      </c>
      <c r="D594" t="s">
        <v>2150</v>
      </c>
      <c r="E594" t="s">
        <v>2151</v>
      </c>
      <c r="F594" t="s">
        <v>2152</v>
      </c>
      <c r="G594" t="s">
        <v>938</v>
      </c>
      <c r="H594">
        <v>0</v>
      </c>
      <c r="K594">
        <v>193</v>
      </c>
      <c r="L594" t="s">
        <v>7197</v>
      </c>
      <c r="M594" t="s">
        <v>7197</v>
      </c>
      <c r="N594">
        <v>0</v>
      </c>
    </row>
    <row r="595" spans="1:14">
      <c r="A595">
        <v>597</v>
      </c>
      <c r="B595" t="s">
        <v>2149</v>
      </c>
      <c r="C595" t="s">
        <v>934</v>
      </c>
      <c r="D595" t="s">
        <v>2150</v>
      </c>
      <c r="E595" t="s">
        <v>2151</v>
      </c>
      <c r="F595" t="s">
        <v>2152</v>
      </c>
      <c r="G595" t="s">
        <v>938</v>
      </c>
      <c r="H595">
        <v>0</v>
      </c>
      <c r="K595">
        <v>193</v>
      </c>
      <c r="L595" t="s">
        <v>7197</v>
      </c>
      <c r="M595" t="s">
        <v>7197</v>
      </c>
      <c r="N595">
        <v>0</v>
      </c>
    </row>
    <row r="596" spans="1:14">
      <c r="A596">
        <v>598</v>
      </c>
      <c r="B596" t="s">
        <v>4967</v>
      </c>
      <c r="C596" t="s">
        <v>894</v>
      </c>
      <c r="D596" t="s">
        <v>4966</v>
      </c>
      <c r="E596" t="s">
        <v>928</v>
      </c>
      <c r="F596" t="s">
        <v>929</v>
      </c>
      <c r="G596" t="s">
        <v>899</v>
      </c>
      <c r="H596">
        <v>0</v>
      </c>
      <c r="K596">
        <v>194</v>
      </c>
      <c r="L596" t="s">
        <v>7197</v>
      </c>
      <c r="M596" t="s">
        <v>7197</v>
      </c>
      <c r="N596">
        <v>0</v>
      </c>
    </row>
    <row r="597" spans="1:14">
      <c r="A597">
        <v>599</v>
      </c>
      <c r="B597" t="s">
        <v>4967</v>
      </c>
      <c r="C597" t="s">
        <v>934</v>
      </c>
      <c r="D597" t="s">
        <v>4966</v>
      </c>
      <c r="E597" t="s">
        <v>928</v>
      </c>
      <c r="F597" t="s">
        <v>929</v>
      </c>
      <c r="G597" t="s">
        <v>899</v>
      </c>
      <c r="H597">
        <v>0</v>
      </c>
      <c r="K597">
        <v>194</v>
      </c>
      <c r="L597" t="s">
        <v>7197</v>
      </c>
      <c r="M597" t="s">
        <v>7197</v>
      </c>
      <c r="N597">
        <v>0</v>
      </c>
    </row>
    <row r="598" spans="1:14">
      <c r="A598">
        <v>600</v>
      </c>
      <c r="B598" t="s">
        <v>6593</v>
      </c>
      <c r="C598" t="s">
        <v>904</v>
      </c>
      <c r="D598" t="s">
        <v>6594</v>
      </c>
      <c r="E598" t="s">
        <v>1371</v>
      </c>
      <c r="F598" t="s">
        <v>948</v>
      </c>
      <c r="G598" t="s">
        <v>899</v>
      </c>
      <c r="H598">
        <v>0</v>
      </c>
      <c r="K598">
        <v>16295</v>
      </c>
      <c r="L598" t="s">
        <v>7197</v>
      </c>
      <c r="M598" t="s">
        <v>7197</v>
      </c>
      <c r="N598">
        <v>0</v>
      </c>
    </row>
    <row r="599" spans="1:14">
      <c r="A599">
        <v>601</v>
      </c>
      <c r="B599" t="s">
        <v>1545</v>
      </c>
      <c r="C599" t="s">
        <v>934</v>
      </c>
      <c r="D599" t="s">
        <v>1546</v>
      </c>
      <c r="E599" t="s">
        <v>897</v>
      </c>
      <c r="F599" t="s">
        <v>898</v>
      </c>
      <c r="G599" t="s">
        <v>899</v>
      </c>
      <c r="H599">
        <v>0</v>
      </c>
      <c r="K599">
        <v>5073</v>
      </c>
      <c r="L599" t="s">
        <v>7197</v>
      </c>
      <c r="M599" t="s">
        <v>7197</v>
      </c>
      <c r="N599">
        <v>0</v>
      </c>
    </row>
    <row r="600" spans="1:14">
      <c r="A600">
        <v>602</v>
      </c>
      <c r="B600" t="s">
        <v>1545</v>
      </c>
      <c r="C600" t="s">
        <v>894</v>
      </c>
      <c r="D600" t="s">
        <v>1546</v>
      </c>
      <c r="E600" t="s">
        <v>897</v>
      </c>
      <c r="F600" t="s">
        <v>898</v>
      </c>
      <c r="G600" t="s">
        <v>899</v>
      </c>
      <c r="H600">
        <v>0</v>
      </c>
      <c r="K600">
        <v>5073</v>
      </c>
      <c r="L600" t="s">
        <v>7197</v>
      </c>
      <c r="M600" t="s">
        <v>7197</v>
      </c>
      <c r="N600">
        <v>0</v>
      </c>
    </row>
    <row r="601" spans="1:14">
      <c r="A601">
        <v>603</v>
      </c>
      <c r="B601" t="s">
        <v>1547</v>
      </c>
      <c r="C601" t="s">
        <v>894</v>
      </c>
      <c r="D601" t="s">
        <v>1546</v>
      </c>
      <c r="E601" t="s">
        <v>897</v>
      </c>
      <c r="F601" t="s">
        <v>898</v>
      </c>
      <c r="G601" t="s">
        <v>899</v>
      </c>
      <c r="H601">
        <v>0</v>
      </c>
      <c r="K601">
        <v>2405</v>
      </c>
      <c r="L601" t="s">
        <v>7197</v>
      </c>
      <c r="M601" t="s">
        <v>7197</v>
      </c>
      <c r="N601">
        <v>0</v>
      </c>
    </row>
    <row r="602" spans="1:14">
      <c r="A602">
        <v>604</v>
      </c>
      <c r="B602" t="s">
        <v>5532</v>
      </c>
      <c r="C602" t="s">
        <v>904</v>
      </c>
      <c r="D602" t="s">
        <v>5533</v>
      </c>
      <c r="E602" t="s">
        <v>5534</v>
      </c>
      <c r="F602" t="s">
        <v>2077</v>
      </c>
      <c r="G602" t="s">
        <v>938</v>
      </c>
      <c r="H602">
        <v>0</v>
      </c>
      <c r="K602">
        <v>14404</v>
      </c>
      <c r="L602" t="s">
        <v>7197</v>
      </c>
      <c r="M602" t="s">
        <v>7197</v>
      </c>
      <c r="N602">
        <v>0</v>
      </c>
    </row>
    <row r="603" spans="1:14">
      <c r="A603">
        <v>605</v>
      </c>
      <c r="B603" t="s">
        <v>6990</v>
      </c>
      <c r="C603" t="s">
        <v>894</v>
      </c>
      <c r="D603" t="s">
        <v>6991</v>
      </c>
      <c r="E603" t="s">
        <v>6992</v>
      </c>
      <c r="F603" t="s">
        <v>924</v>
      </c>
      <c r="G603" t="s">
        <v>938</v>
      </c>
      <c r="H603">
        <v>0</v>
      </c>
      <c r="K603">
        <v>4902</v>
      </c>
      <c r="L603" t="s">
        <v>7197</v>
      </c>
      <c r="M603" t="s">
        <v>7197</v>
      </c>
      <c r="N603">
        <v>0</v>
      </c>
    </row>
    <row r="604" spans="1:14">
      <c r="A604">
        <v>606</v>
      </c>
      <c r="B604" t="s">
        <v>6990</v>
      </c>
      <c r="C604" t="s">
        <v>934</v>
      </c>
      <c r="D604" t="s">
        <v>6991</v>
      </c>
      <c r="E604" t="s">
        <v>6992</v>
      </c>
      <c r="F604" t="s">
        <v>924</v>
      </c>
      <c r="G604" t="s">
        <v>938</v>
      </c>
      <c r="H604">
        <v>0</v>
      </c>
      <c r="K604">
        <v>4902</v>
      </c>
      <c r="L604" t="s">
        <v>7197</v>
      </c>
      <c r="M604" t="s">
        <v>7197</v>
      </c>
      <c r="N604">
        <v>0</v>
      </c>
    </row>
    <row r="605" spans="1:14">
      <c r="A605">
        <v>607</v>
      </c>
      <c r="B605" t="s">
        <v>6990</v>
      </c>
      <c r="C605" t="s">
        <v>904</v>
      </c>
      <c r="D605" t="s">
        <v>6991</v>
      </c>
      <c r="E605" t="s">
        <v>6992</v>
      </c>
      <c r="F605" t="s">
        <v>924</v>
      </c>
      <c r="G605" t="s">
        <v>938</v>
      </c>
      <c r="H605">
        <v>0</v>
      </c>
      <c r="K605">
        <v>4902</v>
      </c>
      <c r="L605" t="s">
        <v>7197</v>
      </c>
      <c r="M605" t="s">
        <v>7197</v>
      </c>
      <c r="N605">
        <v>0</v>
      </c>
    </row>
    <row r="606" spans="1:14">
      <c r="A606">
        <v>608</v>
      </c>
      <c r="B606" t="s">
        <v>6993</v>
      </c>
      <c r="C606" t="s">
        <v>904</v>
      </c>
      <c r="D606" t="s">
        <v>6991</v>
      </c>
      <c r="E606" t="s">
        <v>6992</v>
      </c>
      <c r="F606" t="s">
        <v>924</v>
      </c>
      <c r="G606" t="s">
        <v>938</v>
      </c>
      <c r="H606">
        <v>0</v>
      </c>
      <c r="K606">
        <v>15061</v>
      </c>
      <c r="L606" t="s">
        <v>7197</v>
      </c>
      <c r="M606" t="s">
        <v>7197</v>
      </c>
      <c r="N606">
        <v>0</v>
      </c>
    </row>
    <row r="607" spans="1:14">
      <c r="A607">
        <v>609</v>
      </c>
      <c r="B607" t="s">
        <v>6993</v>
      </c>
      <c r="C607" t="s">
        <v>894</v>
      </c>
      <c r="D607" t="s">
        <v>6991</v>
      </c>
      <c r="E607" t="s">
        <v>6992</v>
      </c>
      <c r="F607" t="s">
        <v>924</v>
      </c>
      <c r="G607" t="s">
        <v>938</v>
      </c>
      <c r="H607">
        <v>0</v>
      </c>
      <c r="K607">
        <v>15061</v>
      </c>
      <c r="L607" t="s">
        <v>7197</v>
      </c>
      <c r="M607" t="s">
        <v>7197</v>
      </c>
      <c r="N607">
        <v>0</v>
      </c>
    </row>
    <row r="608" spans="1:14">
      <c r="A608">
        <v>610</v>
      </c>
      <c r="B608" t="s">
        <v>6994</v>
      </c>
      <c r="C608" t="s">
        <v>904</v>
      </c>
      <c r="D608" t="s">
        <v>6991</v>
      </c>
      <c r="E608" t="s">
        <v>6992</v>
      </c>
      <c r="F608" t="s">
        <v>924</v>
      </c>
      <c r="G608" t="s">
        <v>938</v>
      </c>
      <c r="H608">
        <v>0</v>
      </c>
      <c r="K608">
        <v>5169</v>
      </c>
      <c r="L608" t="s">
        <v>7197</v>
      </c>
      <c r="M608" t="s">
        <v>7197</v>
      </c>
      <c r="N608">
        <v>0</v>
      </c>
    </row>
    <row r="609" spans="1:14">
      <c r="A609">
        <v>611</v>
      </c>
      <c r="B609" t="s">
        <v>5812</v>
      </c>
      <c r="C609" t="s">
        <v>904</v>
      </c>
      <c r="D609" t="s">
        <v>5813</v>
      </c>
      <c r="E609" t="s">
        <v>5803</v>
      </c>
      <c r="F609" t="s">
        <v>942</v>
      </c>
      <c r="G609" t="s">
        <v>899</v>
      </c>
      <c r="H609">
        <v>0</v>
      </c>
      <c r="K609">
        <v>195</v>
      </c>
      <c r="L609" t="s">
        <v>7197</v>
      </c>
      <c r="M609" t="s">
        <v>7197</v>
      </c>
      <c r="N609">
        <v>0</v>
      </c>
    </row>
    <row r="610" spans="1:14">
      <c r="A610">
        <v>612</v>
      </c>
      <c r="B610" t="s">
        <v>5814</v>
      </c>
      <c r="C610" t="s">
        <v>904</v>
      </c>
      <c r="D610" t="s">
        <v>5813</v>
      </c>
      <c r="E610" t="s">
        <v>5803</v>
      </c>
      <c r="F610" t="s">
        <v>942</v>
      </c>
      <c r="G610" t="s">
        <v>899</v>
      </c>
      <c r="H610">
        <v>0</v>
      </c>
      <c r="K610">
        <v>19900</v>
      </c>
      <c r="L610" t="s">
        <v>7198</v>
      </c>
      <c r="M610" t="s">
        <v>7199</v>
      </c>
      <c r="N610">
        <v>0</v>
      </c>
    </row>
    <row r="611" spans="1:14">
      <c r="A611">
        <v>613</v>
      </c>
      <c r="B611" t="s">
        <v>5815</v>
      </c>
      <c r="C611" t="s">
        <v>904</v>
      </c>
      <c r="D611" t="s">
        <v>5813</v>
      </c>
      <c r="E611" t="s">
        <v>5803</v>
      </c>
      <c r="F611" t="s">
        <v>942</v>
      </c>
      <c r="G611" t="s">
        <v>899</v>
      </c>
      <c r="H611">
        <v>0</v>
      </c>
      <c r="K611">
        <v>196</v>
      </c>
      <c r="L611" t="s">
        <v>7197</v>
      </c>
      <c r="M611" t="s">
        <v>7197</v>
      </c>
      <c r="N611">
        <v>0</v>
      </c>
    </row>
    <row r="612" spans="1:14">
      <c r="A612">
        <v>614</v>
      </c>
      <c r="B612" t="s">
        <v>5816</v>
      </c>
      <c r="C612" t="s">
        <v>904</v>
      </c>
      <c r="D612" t="s">
        <v>5813</v>
      </c>
      <c r="E612" t="s">
        <v>5803</v>
      </c>
      <c r="F612" t="s">
        <v>942</v>
      </c>
      <c r="G612" t="s">
        <v>899</v>
      </c>
      <c r="H612">
        <v>0</v>
      </c>
      <c r="K612">
        <v>16613</v>
      </c>
      <c r="L612" t="s">
        <v>7197</v>
      </c>
      <c r="M612" t="s">
        <v>7197</v>
      </c>
      <c r="N612">
        <v>0</v>
      </c>
    </row>
    <row r="613" spans="1:14">
      <c r="A613">
        <v>615</v>
      </c>
      <c r="B613" t="s">
        <v>5817</v>
      </c>
      <c r="C613" t="s">
        <v>904</v>
      </c>
      <c r="D613" t="s">
        <v>5813</v>
      </c>
      <c r="E613" t="s">
        <v>5803</v>
      </c>
      <c r="F613" t="s">
        <v>942</v>
      </c>
      <c r="G613" t="s">
        <v>899</v>
      </c>
      <c r="H613">
        <v>0</v>
      </c>
      <c r="I613">
        <v>3</v>
      </c>
      <c r="J613">
        <v>2</v>
      </c>
      <c r="K613">
        <v>17948</v>
      </c>
      <c r="L613" t="s">
        <v>7197</v>
      </c>
      <c r="M613" t="s">
        <v>7197</v>
      </c>
      <c r="N613">
        <v>0</v>
      </c>
    </row>
    <row r="614" spans="1:14">
      <c r="A614">
        <v>616</v>
      </c>
      <c r="B614" t="s">
        <v>4223</v>
      </c>
      <c r="C614" t="s">
        <v>894</v>
      </c>
      <c r="D614" t="s">
        <v>4224</v>
      </c>
      <c r="E614" t="s">
        <v>4222</v>
      </c>
      <c r="F614" t="s">
        <v>903</v>
      </c>
      <c r="G614" t="s">
        <v>899</v>
      </c>
      <c r="H614">
        <v>0</v>
      </c>
      <c r="K614">
        <v>3954</v>
      </c>
      <c r="L614" t="s">
        <v>7197</v>
      </c>
      <c r="M614" t="s">
        <v>7197</v>
      </c>
      <c r="N614">
        <v>0</v>
      </c>
    </row>
    <row r="615" spans="1:14">
      <c r="A615">
        <v>617</v>
      </c>
      <c r="B615" t="s">
        <v>5406</v>
      </c>
      <c r="C615" t="s">
        <v>894</v>
      </c>
      <c r="D615" t="s">
        <v>5407</v>
      </c>
      <c r="E615" t="s">
        <v>5408</v>
      </c>
      <c r="F615" t="s">
        <v>959</v>
      </c>
      <c r="G615" t="s">
        <v>938</v>
      </c>
      <c r="H615">
        <v>0</v>
      </c>
      <c r="K615">
        <v>197</v>
      </c>
      <c r="L615" t="s">
        <v>7197</v>
      </c>
      <c r="M615" t="s">
        <v>7197</v>
      </c>
      <c r="N615">
        <v>0</v>
      </c>
    </row>
    <row r="616" spans="1:14">
      <c r="A616">
        <v>618</v>
      </c>
      <c r="B616" t="s">
        <v>5409</v>
      </c>
      <c r="C616" t="s">
        <v>934</v>
      </c>
      <c r="D616" t="s">
        <v>5407</v>
      </c>
      <c r="E616" t="s">
        <v>5408</v>
      </c>
      <c r="F616" t="s">
        <v>959</v>
      </c>
      <c r="G616" t="s">
        <v>938</v>
      </c>
      <c r="H616">
        <v>0</v>
      </c>
      <c r="K616">
        <v>11785</v>
      </c>
      <c r="L616" t="s">
        <v>7197</v>
      </c>
      <c r="M616" t="s">
        <v>7197</v>
      </c>
      <c r="N616">
        <v>0</v>
      </c>
    </row>
    <row r="617" spans="1:14">
      <c r="A617">
        <v>619</v>
      </c>
      <c r="B617" t="s">
        <v>5409</v>
      </c>
      <c r="C617" t="s">
        <v>894</v>
      </c>
      <c r="D617" t="s">
        <v>5407</v>
      </c>
      <c r="E617" t="s">
        <v>5408</v>
      </c>
      <c r="F617" t="s">
        <v>959</v>
      </c>
      <c r="G617" t="s">
        <v>938</v>
      </c>
      <c r="H617">
        <v>0</v>
      </c>
      <c r="K617">
        <v>11785</v>
      </c>
      <c r="L617" t="s">
        <v>7197</v>
      </c>
      <c r="M617" t="s">
        <v>7197</v>
      </c>
      <c r="N617">
        <v>0</v>
      </c>
    </row>
    <row r="618" spans="1:14">
      <c r="A618">
        <v>620</v>
      </c>
      <c r="B618" t="s">
        <v>5410</v>
      </c>
      <c r="C618" t="s">
        <v>894</v>
      </c>
      <c r="D618" t="s">
        <v>5407</v>
      </c>
      <c r="E618" t="s">
        <v>5408</v>
      </c>
      <c r="F618" t="s">
        <v>959</v>
      </c>
      <c r="G618" t="s">
        <v>938</v>
      </c>
      <c r="H618">
        <v>0</v>
      </c>
      <c r="K618">
        <v>198</v>
      </c>
      <c r="L618" t="s">
        <v>7198</v>
      </c>
      <c r="M618" t="s">
        <v>7199</v>
      </c>
      <c r="N618">
        <v>0</v>
      </c>
    </row>
    <row r="619" spans="1:14">
      <c r="A619">
        <v>621</v>
      </c>
      <c r="B619" t="s">
        <v>5411</v>
      </c>
      <c r="C619" t="s">
        <v>894</v>
      </c>
      <c r="D619" t="s">
        <v>5407</v>
      </c>
      <c r="E619" t="s">
        <v>5408</v>
      </c>
      <c r="F619" t="s">
        <v>959</v>
      </c>
      <c r="G619" t="s">
        <v>938</v>
      </c>
      <c r="H619">
        <v>0</v>
      </c>
      <c r="K619">
        <v>199</v>
      </c>
      <c r="L619" t="s">
        <v>7197</v>
      </c>
      <c r="M619" t="s">
        <v>7197</v>
      </c>
      <c r="N619">
        <v>0</v>
      </c>
    </row>
    <row r="620" spans="1:14">
      <c r="A620">
        <v>622</v>
      </c>
      <c r="B620" t="s">
        <v>2719</v>
      </c>
      <c r="C620" t="s">
        <v>904</v>
      </c>
      <c r="D620" t="s">
        <v>2720</v>
      </c>
      <c r="E620" t="s">
        <v>2721</v>
      </c>
      <c r="F620" t="s">
        <v>2156</v>
      </c>
      <c r="G620" t="s">
        <v>899</v>
      </c>
      <c r="H620">
        <v>0</v>
      </c>
      <c r="K620">
        <v>17955</v>
      </c>
      <c r="L620" t="s">
        <v>7197</v>
      </c>
      <c r="M620" t="s">
        <v>7197</v>
      </c>
      <c r="N620">
        <v>0</v>
      </c>
    </row>
    <row r="621" spans="1:14">
      <c r="A621">
        <v>623</v>
      </c>
      <c r="B621" t="s">
        <v>2722</v>
      </c>
      <c r="C621" t="s">
        <v>904</v>
      </c>
      <c r="D621" t="s">
        <v>2720</v>
      </c>
      <c r="E621" t="s">
        <v>2721</v>
      </c>
      <c r="F621" t="s">
        <v>2156</v>
      </c>
      <c r="G621" t="s">
        <v>899</v>
      </c>
      <c r="H621">
        <v>0</v>
      </c>
      <c r="K621">
        <v>17583</v>
      </c>
      <c r="L621" t="s">
        <v>7200</v>
      </c>
      <c r="M621" t="s">
        <v>7199</v>
      </c>
      <c r="N621">
        <v>0</v>
      </c>
    </row>
    <row r="622" spans="1:14">
      <c r="A622">
        <v>624</v>
      </c>
      <c r="B622" t="s">
        <v>2723</v>
      </c>
      <c r="C622" t="s">
        <v>904</v>
      </c>
      <c r="D622" t="s">
        <v>2720</v>
      </c>
      <c r="E622" t="s">
        <v>2721</v>
      </c>
      <c r="F622" t="s">
        <v>2156</v>
      </c>
      <c r="G622" t="s">
        <v>899</v>
      </c>
      <c r="H622">
        <v>0</v>
      </c>
      <c r="K622">
        <v>200</v>
      </c>
      <c r="L622" t="s">
        <v>7197</v>
      </c>
      <c r="M622" t="s">
        <v>7197</v>
      </c>
      <c r="N622">
        <v>0</v>
      </c>
    </row>
    <row r="623" spans="1:14">
      <c r="A623">
        <v>625</v>
      </c>
      <c r="B623" t="s">
        <v>2724</v>
      </c>
      <c r="C623" t="s">
        <v>904</v>
      </c>
      <c r="D623" t="s">
        <v>2720</v>
      </c>
      <c r="E623" t="s">
        <v>2721</v>
      </c>
      <c r="F623" t="s">
        <v>2156</v>
      </c>
      <c r="G623" t="s">
        <v>938</v>
      </c>
      <c r="H623">
        <v>0</v>
      </c>
      <c r="K623">
        <v>19082</v>
      </c>
      <c r="L623" t="s">
        <v>7197</v>
      </c>
      <c r="M623" t="s">
        <v>7197</v>
      </c>
      <c r="N623">
        <v>0</v>
      </c>
    </row>
    <row r="624" spans="1:14">
      <c r="A624">
        <v>626</v>
      </c>
      <c r="B624" t="s">
        <v>2725</v>
      </c>
      <c r="C624" t="s">
        <v>904</v>
      </c>
      <c r="D624" t="s">
        <v>2720</v>
      </c>
      <c r="E624" t="s">
        <v>2721</v>
      </c>
      <c r="F624" t="s">
        <v>2156</v>
      </c>
      <c r="G624" t="s">
        <v>899</v>
      </c>
      <c r="H624">
        <v>0</v>
      </c>
      <c r="K624">
        <v>201</v>
      </c>
      <c r="L624" t="s">
        <v>7198</v>
      </c>
      <c r="M624" t="s">
        <v>7199</v>
      </c>
      <c r="N624">
        <v>0</v>
      </c>
    </row>
    <row r="625" spans="1:14">
      <c r="A625">
        <v>627</v>
      </c>
      <c r="B625" t="s">
        <v>2726</v>
      </c>
      <c r="C625" t="s">
        <v>904</v>
      </c>
      <c r="D625" t="s">
        <v>2720</v>
      </c>
      <c r="E625" t="s">
        <v>2721</v>
      </c>
      <c r="F625" t="s">
        <v>2156</v>
      </c>
      <c r="G625" t="s">
        <v>899</v>
      </c>
      <c r="H625">
        <v>0</v>
      </c>
      <c r="K625">
        <v>14294</v>
      </c>
      <c r="L625" t="s">
        <v>7197</v>
      </c>
      <c r="M625" t="s">
        <v>7197</v>
      </c>
      <c r="N625">
        <v>0</v>
      </c>
    </row>
    <row r="626" spans="1:14">
      <c r="A626">
        <v>628</v>
      </c>
      <c r="B626" t="s">
        <v>3125</v>
      </c>
      <c r="C626" t="s">
        <v>894</v>
      </c>
      <c r="D626" t="s">
        <v>3126</v>
      </c>
      <c r="E626" t="s">
        <v>913</v>
      </c>
      <c r="F626" t="s">
        <v>914</v>
      </c>
      <c r="G626" t="s">
        <v>938</v>
      </c>
      <c r="H626">
        <v>0</v>
      </c>
      <c r="K626">
        <v>9711</v>
      </c>
      <c r="L626" t="s">
        <v>7197</v>
      </c>
      <c r="M626" t="s">
        <v>7197</v>
      </c>
      <c r="N626">
        <v>0</v>
      </c>
    </row>
    <row r="627" spans="1:14">
      <c r="A627">
        <v>629</v>
      </c>
      <c r="B627" t="s">
        <v>3127</v>
      </c>
      <c r="C627" t="s">
        <v>894</v>
      </c>
      <c r="D627" t="s">
        <v>3126</v>
      </c>
      <c r="E627" t="s">
        <v>913</v>
      </c>
      <c r="F627" t="s">
        <v>914</v>
      </c>
      <c r="G627" t="s">
        <v>938</v>
      </c>
      <c r="H627">
        <v>0</v>
      </c>
      <c r="K627">
        <v>2062</v>
      </c>
      <c r="L627" t="s">
        <v>7197</v>
      </c>
      <c r="M627" t="s">
        <v>7197</v>
      </c>
      <c r="N627">
        <v>0</v>
      </c>
    </row>
    <row r="628" spans="1:14">
      <c r="A628">
        <v>630</v>
      </c>
      <c r="B628" t="s">
        <v>3127</v>
      </c>
      <c r="C628" t="s">
        <v>934</v>
      </c>
      <c r="D628" t="s">
        <v>3126</v>
      </c>
      <c r="E628" t="s">
        <v>913</v>
      </c>
      <c r="F628" t="s">
        <v>914</v>
      </c>
      <c r="G628" t="s">
        <v>938</v>
      </c>
      <c r="H628">
        <v>0</v>
      </c>
      <c r="K628">
        <v>2062</v>
      </c>
      <c r="L628" t="s">
        <v>7197</v>
      </c>
      <c r="M628" t="s">
        <v>7197</v>
      </c>
      <c r="N628">
        <v>0</v>
      </c>
    </row>
    <row r="629" spans="1:14">
      <c r="A629">
        <v>631</v>
      </c>
      <c r="B629" t="s">
        <v>6787</v>
      </c>
      <c r="C629" t="s">
        <v>904</v>
      </c>
      <c r="D629" t="s">
        <v>6788</v>
      </c>
      <c r="E629" t="s">
        <v>1101</v>
      </c>
      <c r="F629" t="s">
        <v>1102</v>
      </c>
      <c r="G629" t="s">
        <v>899</v>
      </c>
      <c r="H629">
        <v>0</v>
      </c>
      <c r="K629">
        <v>17584</v>
      </c>
      <c r="L629" t="s">
        <v>7197</v>
      </c>
      <c r="M629" t="s">
        <v>7197</v>
      </c>
      <c r="N629">
        <v>0</v>
      </c>
    </row>
    <row r="630" spans="1:14">
      <c r="A630">
        <v>632</v>
      </c>
      <c r="B630" t="s">
        <v>5491</v>
      </c>
      <c r="C630" t="s">
        <v>894</v>
      </c>
      <c r="D630" t="s">
        <v>5492</v>
      </c>
      <c r="E630" t="s">
        <v>5493</v>
      </c>
      <c r="F630" t="s">
        <v>1740</v>
      </c>
      <c r="G630" t="s">
        <v>899</v>
      </c>
      <c r="H630">
        <v>0</v>
      </c>
      <c r="K630">
        <v>202</v>
      </c>
      <c r="L630" t="s">
        <v>7197</v>
      </c>
      <c r="M630" t="s">
        <v>7197</v>
      </c>
      <c r="N630">
        <v>0</v>
      </c>
    </row>
    <row r="631" spans="1:14">
      <c r="A631">
        <v>633</v>
      </c>
      <c r="B631" t="s">
        <v>1835</v>
      </c>
      <c r="C631" t="s">
        <v>904</v>
      </c>
      <c r="D631" t="s">
        <v>1836</v>
      </c>
      <c r="E631" t="s">
        <v>1120</v>
      </c>
      <c r="F631" t="s">
        <v>1121</v>
      </c>
      <c r="G631" t="s">
        <v>899</v>
      </c>
      <c r="H631">
        <v>0</v>
      </c>
      <c r="K631">
        <v>18495</v>
      </c>
      <c r="L631" t="s">
        <v>7197</v>
      </c>
      <c r="M631" t="s">
        <v>7197</v>
      </c>
      <c r="N631">
        <v>0</v>
      </c>
    </row>
    <row r="632" spans="1:14">
      <c r="A632">
        <v>634</v>
      </c>
      <c r="B632" t="s">
        <v>3128</v>
      </c>
      <c r="C632" t="s">
        <v>904</v>
      </c>
      <c r="D632" t="s">
        <v>3129</v>
      </c>
      <c r="E632" t="s">
        <v>913</v>
      </c>
      <c r="F632" t="s">
        <v>914</v>
      </c>
      <c r="G632" t="s">
        <v>938</v>
      </c>
      <c r="H632">
        <v>0</v>
      </c>
      <c r="K632">
        <v>203</v>
      </c>
      <c r="L632" t="s">
        <v>7197</v>
      </c>
      <c r="M632" t="s">
        <v>7197</v>
      </c>
      <c r="N632">
        <v>0</v>
      </c>
    </row>
    <row r="633" spans="1:14">
      <c r="A633">
        <v>635</v>
      </c>
      <c r="B633" t="s">
        <v>3130</v>
      </c>
      <c r="C633" t="s">
        <v>904</v>
      </c>
      <c r="D633" t="s">
        <v>3129</v>
      </c>
      <c r="E633" t="s">
        <v>913</v>
      </c>
      <c r="F633" t="s">
        <v>914</v>
      </c>
      <c r="G633" t="s">
        <v>938</v>
      </c>
      <c r="H633">
        <v>0</v>
      </c>
      <c r="K633">
        <v>204</v>
      </c>
      <c r="L633" t="s">
        <v>7197</v>
      </c>
      <c r="M633" t="s">
        <v>7197</v>
      </c>
      <c r="N633">
        <v>0</v>
      </c>
    </row>
    <row r="634" spans="1:14">
      <c r="A634">
        <v>636</v>
      </c>
      <c r="B634" t="s">
        <v>3131</v>
      </c>
      <c r="C634" t="s">
        <v>904</v>
      </c>
      <c r="D634" t="s">
        <v>3129</v>
      </c>
      <c r="E634" t="s">
        <v>913</v>
      </c>
      <c r="F634" t="s">
        <v>914</v>
      </c>
      <c r="G634" t="s">
        <v>938</v>
      </c>
      <c r="H634">
        <v>0</v>
      </c>
      <c r="K634">
        <v>205</v>
      </c>
      <c r="L634" t="s">
        <v>7197</v>
      </c>
      <c r="M634" t="s">
        <v>7197</v>
      </c>
      <c r="N634">
        <v>0</v>
      </c>
    </row>
    <row r="635" spans="1:14">
      <c r="A635">
        <v>637</v>
      </c>
      <c r="B635" t="s">
        <v>960</v>
      </c>
      <c r="C635" t="s">
        <v>934</v>
      </c>
      <c r="D635" t="s">
        <v>961</v>
      </c>
      <c r="E635" t="s">
        <v>958</v>
      </c>
      <c r="F635" t="s">
        <v>959</v>
      </c>
      <c r="G635" t="s">
        <v>899</v>
      </c>
      <c r="H635">
        <v>3</v>
      </c>
      <c r="I635">
        <v>4</v>
      </c>
      <c r="J635">
        <v>4</v>
      </c>
      <c r="K635">
        <v>5097</v>
      </c>
      <c r="L635" t="s">
        <v>7197</v>
      </c>
      <c r="M635" t="s">
        <v>7197</v>
      </c>
      <c r="N635">
        <v>1</v>
      </c>
    </row>
    <row r="636" spans="1:14">
      <c r="A636">
        <v>638</v>
      </c>
      <c r="B636" t="s">
        <v>960</v>
      </c>
      <c r="C636" t="s">
        <v>894</v>
      </c>
      <c r="D636" t="s">
        <v>961</v>
      </c>
      <c r="E636" t="s">
        <v>958</v>
      </c>
      <c r="F636" t="s">
        <v>959</v>
      </c>
      <c r="G636" t="s">
        <v>899</v>
      </c>
      <c r="H636">
        <v>3</v>
      </c>
      <c r="I636">
        <v>4</v>
      </c>
      <c r="J636">
        <v>4</v>
      </c>
      <c r="K636">
        <v>5097</v>
      </c>
      <c r="L636" t="s">
        <v>7197</v>
      </c>
      <c r="M636" t="s">
        <v>7197</v>
      </c>
      <c r="N636">
        <v>1</v>
      </c>
    </row>
    <row r="637" spans="1:14">
      <c r="A637">
        <v>639</v>
      </c>
      <c r="B637" t="s">
        <v>1409</v>
      </c>
      <c r="C637" t="s">
        <v>904</v>
      </c>
      <c r="D637" t="s">
        <v>1410</v>
      </c>
      <c r="E637" t="s">
        <v>1407</v>
      </c>
      <c r="F637" t="s">
        <v>933</v>
      </c>
      <c r="G637" t="s">
        <v>938</v>
      </c>
      <c r="H637">
        <v>0</v>
      </c>
      <c r="K637">
        <v>206</v>
      </c>
      <c r="L637" t="s">
        <v>7197</v>
      </c>
      <c r="M637" t="s">
        <v>7197</v>
      </c>
      <c r="N637">
        <v>0</v>
      </c>
    </row>
    <row r="638" spans="1:14">
      <c r="A638">
        <v>640</v>
      </c>
      <c r="B638" t="s">
        <v>1411</v>
      </c>
      <c r="C638" t="s">
        <v>904</v>
      </c>
      <c r="D638" t="s">
        <v>1410</v>
      </c>
      <c r="E638" t="s">
        <v>1407</v>
      </c>
      <c r="F638" t="s">
        <v>933</v>
      </c>
      <c r="G638" t="s">
        <v>938</v>
      </c>
      <c r="H638">
        <v>0</v>
      </c>
      <c r="K638">
        <v>8249</v>
      </c>
      <c r="L638" t="s">
        <v>7197</v>
      </c>
      <c r="M638" t="s">
        <v>7197</v>
      </c>
      <c r="N638">
        <v>0</v>
      </c>
    </row>
    <row r="639" spans="1:14">
      <c r="A639">
        <v>641</v>
      </c>
      <c r="B639" t="s">
        <v>5725</v>
      </c>
      <c r="C639" t="s">
        <v>894</v>
      </c>
      <c r="D639" t="s">
        <v>5726</v>
      </c>
      <c r="E639" t="s">
        <v>5723</v>
      </c>
      <c r="F639" t="s">
        <v>914</v>
      </c>
      <c r="G639" t="s">
        <v>938</v>
      </c>
      <c r="H639">
        <v>0</v>
      </c>
      <c r="K639">
        <v>207</v>
      </c>
      <c r="L639" t="s">
        <v>7197</v>
      </c>
      <c r="M639" t="s">
        <v>7197</v>
      </c>
      <c r="N639">
        <v>0</v>
      </c>
    </row>
    <row r="640" spans="1:14">
      <c r="A640">
        <v>642</v>
      </c>
      <c r="B640" t="s">
        <v>5727</v>
      </c>
      <c r="C640" t="s">
        <v>894</v>
      </c>
      <c r="D640" t="s">
        <v>5726</v>
      </c>
      <c r="E640" t="s">
        <v>5723</v>
      </c>
      <c r="F640" t="s">
        <v>914</v>
      </c>
      <c r="G640" t="s">
        <v>938</v>
      </c>
      <c r="H640">
        <v>0</v>
      </c>
      <c r="K640">
        <v>15081</v>
      </c>
      <c r="L640" t="s">
        <v>7197</v>
      </c>
      <c r="M640" t="s">
        <v>7197</v>
      </c>
      <c r="N640">
        <v>0</v>
      </c>
    </row>
    <row r="641" spans="1:14">
      <c r="A641">
        <v>643</v>
      </c>
      <c r="B641" t="s">
        <v>5727</v>
      </c>
      <c r="C641" t="s">
        <v>934</v>
      </c>
      <c r="D641" t="s">
        <v>5726</v>
      </c>
      <c r="E641" t="s">
        <v>5723</v>
      </c>
      <c r="F641" t="s">
        <v>914</v>
      </c>
      <c r="G641" t="s">
        <v>938</v>
      </c>
      <c r="H641">
        <v>0</v>
      </c>
      <c r="K641">
        <v>15081</v>
      </c>
      <c r="L641" t="s">
        <v>7197</v>
      </c>
      <c r="M641" t="s">
        <v>7197</v>
      </c>
      <c r="N641">
        <v>0</v>
      </c>
    </row>
    <row r="642" spans="1:14">
      <c r="A642">
        <v>644</v>
      </c>
      <c r="B642" t="s">
        <v>5728</v>
      </c>
      <c r="C642" t="s">
        <v>904</v>
      </c>
      <c r="D642" t="s">
        <v>5726</v>
      </c>
      <c r="E642" t="s">
        <v>5723</v>
      </c>
      <c r="F642" t="s">
        <v>914</v>
      </c>
      <c r="G642" t="s">
        <v>938</v>
      </c>
      <c r="H642">
        <v>0</v>
      </c>
      <c r="K642">
        <v>208</v>
      </c>
      <c r="L642" t="s">
        <v>7197</v>
      </c>
      <c r="M642" t="s">
        <v>7197</v>
      </c>
      <c r="N642">
        <v>0</v>
      </c>
    </row>
    <row r="643" spans="1:14">
      <c r="A643">
        <v>645</v>
      </c>
      <c r="B643" t="s">
        <v>5728</v>
      </c>
      <c r="C643" t="s">
        <v>894</v>
      </c>
      <c r="D643" t="s">
        <v>5726</v>
      </c>
      <c r="E643" t="s">
        <v>5723</v>
      </c>
      <c r="F643" t="s">
        <v>914</v>
      </c>
      <c r="G643" t="s">
        <v>938</v>
      </c>
      <c r="H643">
        <v>0</v>
      </c>
      <c r="K643">
        <v>208</v>
      </c>
      <c r="L643" t="s">
        <v>7197</v>
      </c>
      <c r="M643" t="s">
        <v>7197</v>
      </c>
      <c r="N643">
        <v>0</v>
      </c>
    </row>
    <row r="644" spans="1:14">
      <c r="A644">
        <v>646</v>
      </c>
      <c r="B644" t="s">
        <v>4795</v>
      </c>
      <c r="C644" t="s">
        <v>894</v>
      </c>
      <c r="D644" t="s">
        <v>1327</v>
      </c>
      <c r="E644" t="s">
        <v>923</v>
      </c>
      <c r="F644" t="s">
        <v>924</v>
      </c>
      <c r="G644" t="s">
        <v>899</v>
      </c>
      <c r="H644">
        <v>0</v>
      </c>
      <c r="K644">
        <v>12571</v>
      </c>
      <c r="L644" t="s">
        <v>7197</v>
      </c>
      <c r="M644" t="s">
        <v>7197</v>
      </c>
      <c r="N644">
        <v>0</v>
      </c>
    </row>
    <row r="645" spans="1:14">
      <c r="A645">
        <v>647</v>
      </c>
      <c r="B645" t="s">
        <v>4796</v>
      </c>
      <c r="C645" t="s">
        <v>894</v>
      </c>
      <c r="D645" t="s">
        <v>1327</v>
      </c>
      <c r="E645" t="s">
        <v>923</v>
      </c>
      <c r="F645" t="s">
        <v>924</v>
      </c>
      <c r="G645" t="s">
        <v>899</v>
      </c>
      <c r="H645">
        <v>0</v>
      </c>
      <c r="K645">
        <v>209</v>
      </c>
      <c r="L645" t="s">
        <v>7197</v>
      </c>
      <c r="M645" t="s">
        <v>7197</v>
      </c>
      <c r="N645">
        <v>0</v>
      </c>
    </row>
    <row r="646" spans="1:14">
      <c r="A646">
        <v>648</v>
      </c>
      <c r="B646" t="s">
        <v>4796</v>
      </c>
      <c r="C646" t="s">
        <v>904</v>
      </c>
      <c r="D646" t="s">
        <v>1327</v>
      </c>
      <c r="E646" t="s">
        <v>923</v>
      </c>
      <c r="F646" t="s">
        <v>924</v>
      </c>
      <c r="G646" t="s">
        <v>899</v>
      </c>
      <c r="H646">
        <v>0</v>
      </c>
      <c r="K646">
        <v>209</v>
      </c>
      <c r="L646" t="s">
        <v>7197</v>
      </c>
      <c r="M646" t="s">
        <v>7197</v>
      </c>
      <c r="N646">
        <v>0</v>
      </c>
    </row>
    <row r="647" spans="1:14">
      <c r="A647">
        <v>649</v>
      </c>
      <c r="B647" t="s">
        <v>4797</v>
      </c>
      <c r="C647" t="s">
        <v>904</v>
      </c>
      <c r="D647" t="s">
        <v>1327</v>
      </c>
      <c r="E647" t="s">
        <v>923</v>
      </c>
      <c r="F647" t="s">
        <v>924</v>
      </c>
      <c r="G647" t="s">
        <v>899</v>
      </c>
      <c r="H647">
        <v>0</v>
      </c>
      <c r="K647">
        <v>17746</v>
      </c>
      <c r="L647" t="s">
        <v>7197</v>
      </c>
      <c r="M647" t="s">
        <v>7197</v>
      </c>
      <c r="N647">
        <v>0</v>
      </c>
    </row>
    <row r="648" spans="1:14">
      <c r="A648">
        <v>650</v>
      </c>
      <c r="B648" t="s">
        <v>1326</v>
      </c>
      <c r="C648" t="s">
        <v>934</v>
      </c>
      <c r="D648" t="s">
        <v>1327</v>
      </c>
      <c r="E648" t="s">
        <v>923</v>
      </c>
      <c r="F648" t="s">
        <v>924</v>
      </c>
      <c r="G648" t="s">
        <v>899</v>
      </c>
      <c r="H648">
        <v>1</v>
      </c>
      <c r="I648">
        <v>4</v>
      </c>
      <c r="J648">
        <v>4</v>
      </c>
      <c r="K648">
        <v>210</v>
      </c>
      <c r="L648" t="s">
        <v>7197</v>
      </c>
      <c r="M648" t="s">
        <v>7197</v>
      </c>
      <c r="N648">
        <v>1</v>
      </c>
    </row>
    <row r="649" spans="1:14">
      <c r="A649">
        <v>651</v>
      </c>
      <c r="B649" t="s">
        <v>1326</v>
      </c>
      <c r="C649" t="s">
        <v>894</v>
      </c>
      <c r="D649" t="s">
        <v>1327</v>
      </c>
      <c r="E649" t="s">
        <v>923</v>
      </c>
      <c r="F649" t="s">
        <v>924</v>
      </c>
      <c r="G649" t="s">
        <v>899</v>
      </c>
      <c r="H649">
        <v>1</v>
      </c>
      <c r="I649">
        <v>4</v>
      </c>
      <c r="J649">
        <v>4</v>
      </c>
      <c r="K649">
        <v>210</v>
      </c>
      <c r="L649" t="s">
        <v>7197</v>
      </c>
      <c r="M649" t="s">
        <v>7197</v>
      </c>
      <c r="N649">
        <v>1</v>
      </c>
    </row>
    <row r="650" spans="1:14">
      <c r="A650">
        <v>652</v>
      </c>
      <c r="B650" t="s">
        <v>4798</v>
      </c>
      <c r="C650" t="s">
        <v>934</v>
      </c>
      <c r="D650" t="s">
        <v>1327</v>
      </c>
      <c r="E650" t="s">
        <v>923</v>
      </c>
      <c r="F650" t="s">
        <v>924</v>
      </c>
      <c r="G650" t="s">
        <v>899</v>
      </c>
      <c r="H650">
        <v>0</v>
      </c>
      <c r="K650">
        <v>12345</v>
      </c>
      <c r="L650" t="s">
        <v>7198</v>
      </c>
      <c r="M650" t="s">
        <v>7199</v>
      </c>
      <c r="N650">
        <v>0</v>
      </c>
    </row>
    <row r="651" spans="1:14">
      <c r="A651">
        <v>653</v>
      </c>
      <c r="B651" t="s">
        <v>4799</v>
      </c>
      <c r="C651" t="s">
        <v>904</v>
      </c>
      <c r="D651" t="s">
        <v>1327</v>
      </c>
      <c r="E651" t="s">
        <v>923</v>
      </c>
      <c r="F651" t="s">
        <v>924</v>
      </c>
      <c r="G651" t="s">
        <v>899</v>
      </c>
      <c r="H651">
        <v>0</v>
      </c>
      <c r="K651">
        <v>11972</v>
      </c>
      <c r="L651" t="s">
        <v>7197</v>
      </c>
      <c r="M651" t="s">
        <v>7197</v>
      </c>
      <c r="N651">
        <v>0</v>
      </c>
    </row>
    <row r="652" spans="1:14">
      <c r="A652">
        <v>654</v>
      </c>
      <c r="B652" t="s">
        <v>4799</v>
      </c>
      <c r="C652" t="s">
        <v>934</v>
      </c>
      <c r="D652" t="s">
        <v>1327</v>
      </c>
      <c r="E652" t="s">
        <v>923</v>
      </c>
      <c r="F652" t="s">
        <v>924</v>
      </c>
      <c r="G652" t="s">
        <v>899</v>
      </c>
      <c r="H652">
        <v>0</v>
      </c>
      <c r="K652">
        <v>11972</v>
      </c>
      <c r="L652" t="s">
        <v>7197</v>
      </c>
      <c r="M652" t="s">
        <v>7197</v>
      </c>
      <c r="N652">
        <v>0</v>
      </c>
    </row>
    <row r="653" spans="1:14">
      <c r="A653">
        <v>655</v>
      </c>
      <c r="B653" t="s">
        <v>4799</v>
      </c>
      <c r="C653" t="s">
        <v>894</v>
      </c>
      <c r="D653" t="s">
        <v>1327</v>
      </c>
      <c r="E653" t="s">
        <v>923</v>
      </c>
      <c r="F653" t="s">
        <v>924</v>
      </c>
      <c r="G653" t="s">
        <v>899</v>
      </c>
      <c r="H653">
        <v>0</v>
      </c>
      <c r="K653">
        <v>11972</v>
      </c>
      <c r="L653" t="s">
        <v>7197</v>
      </c>
      <c r="M653" t="s">
        <v>7197</v>
      </c>
      <c r="N653">
        <v>0</v>
      </c>
    </row>
    <row r="654" spans="1:14">
      <c r="A654">
        <v>656</v>
      </c>
      <c r="B654" t="s">
        <v>4800</v>
      </c>
      <c r="C654" t="s">
        <v>894</v>
      </c>
      <c r="D654" t="s">
        <v>1327</v>
      </c>
      <c r="E654" t="s">
        <v>923</v>
      </c>
      <c r="F654" t="s">
        <v>924</v>
      </c>
      <c r="G654" t="s">
        <v>899</v>
      </c>
      <c r="H654">
        <v>0</v>
      </c>
      <c r="K654">
        <v>5010</v>
      </c>
      <c r="L654" t="s">
        <v>7197</v>
      </c>
      <c r="M654" t="s">
        <v>7197</v>
      </c>
      <c r="N654">
        <v>0</v>
      </c>
    </row>
    <row r="655" spans="1:14">
      <c r="A655">
        <v>657</v>
      </c>
      <c r="B655" t="s">
        <v>4800</v>
      </c>
      <c r="C655" t="s">
        <v>934</v>
      </c>
      <c r="D655" t="s">
        <v>1327</v>
      </c>
      <c r="E655" t="s">
        <v>923</v>
      </c>
      <c r="F655" t="s">
        <v>924</v>
      </c>
      <c r="G655" t="s">
        <v>899</v>
      </c>
      <c r="H655">
        <v>0</v>
      </c>
      <c r="K655">
        <v>5010</v>
      </c>
      <c r="L655" t="s">
        <v>7197</v>
      </c>
      <c r="M655" t="s">
        <v>7197</v>
      </c>
      <c r="N655">
        <v>0</v>
      </c>
    </row>
    <row r="656" spans="1:14">
      <c r="A656">
        <v>658</v>
      </c>
      <c r="B656" t="s">
        <v>4801</v>
      </c>
      <c r="C656" t="s">
        <v>894</v>
      </c>
      <c r="D656" t="s">
        <v>1327</v>
      </c>
      <c r="E656" t="s">
        <v>923</v>
      </c>
      <c r="F656" t="s">
        <v>924</v>
      </c>
      <c r="G656" t="s">
        <v>899</v>
      </c>
      <c r="H656">
        <v>0</v>
      </c>
      <c r="K656">
        <v>11981</v>
      </c>
      <c r="L656" t="s">
        <v>7197</v>
      </c>
      <c r="M656" t="s">
        <v>7197</v>
      </c>
      <c r="N656">
        <v>0</v>
      </c>
    </row>
    <row r="657" spans="1:14">
      <c r="A657">
        <v>659</v>
      </c>
      <c r="B657" t="s">
        <v>4802</v>
      </c>
      <c r="C657" t="s">
        <v>894</v>
      </c>
      <c r="D657" t="s">
        <v>1327</v>
      </c>
      <c r="E657" t="s">
        <v>923</v>
      </c>
      <c r="F657" t="s">
        <v>924</v>
      </c>
      <c r="G657" t="s">
        <v>899</v>
      </c>
      <c r="H657">
        <v>0</v>
      </c>
      <c r="K657">
        <v>211</v>
      </c>
      <c r="L657" t="s">
        <v>7197</v>
      </c>
      <c r="M657" t="s">
        <v>7197</v>
      </c>
      <c r="N657">
        <v>0</v>
      </c>
    </row>
    <row r="658" spans="1:14">
      <c r="A658">
        <v>660</v>
      </c>
      <c r="B658" t="s">
        <v>4803</v>
      </c>
      <c r="C658" t="s">
        <v>894</v>
      </c>
      <c r="D658" t="s">
        <v>1327</v>
      </c>
      <c r="E658" t="s">
        <v>923</v>
      </c>
      <c r="F658" t="s">
        <v>924</v>
      </c>
      <c r="G658" t="s">
        <v>899</v>
      </c>
      <c r="H658">
        <v>0</v>
      </c>
      <c r="K658">
        <v>212</v>
      </c>
      <c r="L658" t="s">
        <v>7197</v>
      </c>
      <c r="M658" t="s">
        <v>7197</v>
      </c>
      <c r="N658">
        <v>0</v>
      </c>
    </row>
    <row r="659" spans="1:14">
      <c r="A659">
        <v>661</v>
      </c>
      <c r="B659" t="s">
        <v>4804</v>
      </c>
      <c r="C659" t="s">
        <v>894</v>
      </c>
      <c r="D659" t="s">
        <v>1327</v>
      </c>
      <c r="E659" t="s">
        <v>923</v>
      </c>
      <c r="F659" t="s">
        <v>924</v>
      </c>
      <c r="G659" t="s">
        <v>899</v>
      </c>
      <c r="H659">
        <v>0</v>
      </c>
      <c r="K659">
        <v>5562</v>
      </c>
      <c r="L659" t="s">
        <v>7197</v>
      </c>
      <c r="M659" t="s">
        <v>7197</v>
      </c>
      <c r="N659">
        <v>0</v>
      </c>
    </row>
    <row r="660" spans="1:14">
      <c r="A660">
        <v>662</v>
      </c>
      <c r="B660" t="s">
        <v>2157</v>
      </c>
      <c r="C660" t="s">
        <v>904</v>
      </c>
      <c r="D660" t="s">
        <v>2158</v>
      </c>
      <c r="E660" t="s">
        <v>2159</v>
      </c>
      <c r="F660" t="s">
        <v>2160</v>
      </c>
      <c r="G660" t="s">
        <v>938</v>
      </c>
      <c r="H660">
        <v>0</v>
      </c>
      <c r="K660">
        <v>16558</v>
      </c>
      <c r="L660" t="s">
        <v>7197</v>
      </c>
      <c r="M660" t="s">
        <v>7197</v>
      </c>
      <c r="N660">
        <v>0</v>
      </c>
    </row>
    <row r="661" spans="1:14">
      <c r="A661">
        <v>663</v>
      </c>
      <c r="B661" t="s">
        <v>6789</v>
      </c>
      <c r="C661" t="s">
        <v>894</v>
      </c>
      <c r="D661" t="s">
        <v>6790</v>
      </c>
      <c r="E661" t="s">
        <v>1101</v>
      </c>
      <c r="F661" t="s">
        <v>1102</v>
      </c>
      <c r="G661" t="s">
        <v>899</v>
      </c>
      <c r="H661">
        <v>0</v>
      </c>
      <c r="K661">
        <v>9718</v>
      </c>
      <c r="L661" t="s">
        <v>7197</v>
      </c>
      <c r="M661" t="s">
        <v>7197</v>
      </c>
      <c r="N661">
        <v>0</v>
      </c>
    </row>
    <row r="662" spans="1:14">
      <c r="A662">
        <v>664</v>
      </c>
      <c r="B662" t="s">
        <v>6789</v>
      </c>
      <c r="C662" t="s">
        <v>934</v>
      </c>
      <c r="D662" t="s">
        <v>6790</v>
      </c>
      <c r="E662" t="s">
        <v>1101</v>
      </c>
      <c r="F662" t="s">
        <v>1102</v>
      </c>
      <c r="G662" t="s">
        <v>899</v>
      </c>
      <c r="H662">
        <v>0</v>
      </c>
      <c r="K662">
        <v>9718</v>
      </c>
      <c r="L662" t="s">
        <v>7197</v>
      </c>
      <c r="M662" t="s">
        <v>7197</v>
      </c>
      <c r="N662">
        <v>0</v>
      </c>
    </row>
    <row r="663" spans="1:14">
      <c r="A663">
        <v>665</v>
      </c>
      <c r="B663" t="s">
        <v>6791</v>
      </c>
      <c r="C663" t="s">
        <v>934</v>
      </c>
      <c r="D663" t="s">
        <v>6790</v>
      </c>
      <c r="E663" t="s">
        <v>1101</v>
      </c>
      <c r="F663" t="s">
        <v>1102</v>
      </c>
      <c r="G663" t="s">
        <v>899</v>
      </c>
      <c r="H663">
        <v>0</v>
      </c>
      <c r="K663">
        <v>13314</v>
      </c>
      <c r="L663" t="s">
        <v>7197</v>
      </c>
      <c r="M663" t="s">
        <v>7197</v>
      </c>
      <c r="N663">
        <v>0</v>
      </c>
    </row>
    <row r="664" spans="1:14">
      <c r="A664">
        <v>666</v>
      </c>
      <c r="B664" t="s">
        <v>2524</v>
      </c>
      <c r="C664" t="s">
        <v>894</v>
      </c>
      <c r="D664" t="s">
        <v>2525</v>
      </c>
      <c r="E664" t="s">
        <v>2526</v>
      </c>
      <c r="F664" t="s">
        <v>929</v>
      </c>
      <c r="G664" t="s">
        <v>899</v>
      </c>
      <c r="H664">
        <v>0</v>
      </c>
      <c r="K664">
        <v>213</v>
      </c>
      <c r="L664" t="s">
        <v>7197</v>
      </c>
      <c r="M664" t="s">
        <v>7197</v>
      </c>
      <c r="N664">
        <v>0</v>
      </c>
    </row>
    <row r="665" spans="1:14">
      <c r="A665">
        <v>667</v>
      </c>
      <c r="B665" t="s">
        <v>2527</v>
      </c>
      <c r="C665" t="s">
        <v>934</v>
      </c>
      <c r="D665" t="s">
        <v>2525</v>
      </c>
      <c r="E665" t="s">
        <v>2526</v>
      </c>
      <c r="F665" t="s">
        <v>929</v>
      </c>
      <c r="G665" t="s">
        <v>899</v>
      </c>
      <c r="H665">
        <v>0</v>
      </c>
      <c r="I665">
        <v>3</v>
      </c>
      <c r="J665">
        <v>2</v>
      </c>
      <c r="K665">
        <v>214</v>
      </c>
      <c r="L665" t="s">
        <v>7197</v>
      </c>
      <c r="M665" t="s">
        <v>7197</v>
      </c>
      <c r="N665">
        <v>0</v>
      </c>
    </row>
    <row r="666" spans="1:14">
      <c r="A666">
        <v>668</v>
      </c>
      <c r="B666" t="s">
        <v>2528</v>
      </c>
      <c r="C666" t="s">
        <v>894</v>
      </c>
      <c r="D666" t="s">
        <v>2525</v>
      </c>
      <c r="E666" t="s">
        <v>2526</v>
      </c>
      <c r="F666" t="s">
        <v>929</v>
      </c>
      <c r="G666" t="s">
        <v>899</v>
      </c>
      <c r="H666">
        <v>0</v>
      </c>
      <c r="K666">
        <v>215</v>
      </c>
      <c r="L666" t="s">
        <v>7197</v>
      </c>
      <c r="M666" t="s">
        <v>7197</v>
      </c>
      <c r="N666">
        <v>0</v>
      </c>
    </row>
    <row r="667" spans="1:14">
      <c r="A667">
        <v>669</v>
      </c>
      <c r="B667" t="s">
        <v>2529</v>
      </c>
      <c r="C667" t="s">
        <v>894</v>
      </c>
      <c r="D667" t="s">
        <v>2525</v>
      </c>
      <c r="E667" t="s">
        <v>2526</v>
      </c>
      <c r="F667" t="s">
        <v>929</v>
      </c>
      <c r="G667" t="s">
        <v>899</v>
      </c>
      <c r="H667">
        <v>0</v>
      </c>
      <c r="K667">
        <v>216</v>
      </c>
      <c r="L667" t="s">
        <v>7197</v>
      </c>
      <c r="M667" t="s">
        <v>7197</v>
      </c>
      <c r="N667">
        <v>0</v>
      </c>
    </row>
    <row r="668" spans="1:14">
      <c r="A668">
        <v>670</v>
      </c>
      <c r="B668" t="s">
        <v>2530</v>
      </c>
      <c r="C668" t="s">
        <v>894</v>
      </c>
      <c r="D668" t="s">
        <v>2525</v>
      </c>
      <c r="E668" t="s">
        <v>2526</v>
      </c>
      <c r="F668" t="s">
        <v>929</v>
      </c>
      <c r="G668" t="s">
        <v>899</v>
      </c>
      <c r="H668">
        <v>0</v>
      </c>
      <c r="K668">
        <v>217</v>
      </c>
      <c r="L668" t="s">
        <v>7197</v>
      </c>
      <c r="M668" t="s">
        <v>7197</v>
      </c>
      <c r="N668">
        <v>0</v>
      </c>
    </row>
    <row r="669" spans="1:14">
      <c r="A669">
        <v>671</v>
      </c>
      <c r="B669" t="s">
        <v>2531</v>
      </c>
      <c r="C669" t="s">
        <v>894</v>
      </c>
      <c r="D669" t="s">
        <v>2525</v>
      </c>
      <c r="E669" t="s">
        <v>2526</v>
      </c>
      <c r="F669" t="s">
        <v>929</v>
      </c>
      <c r="G669" t="s">
        <v>899</v>
      </c>
      <c r="H669">
        <v>0</v>
      </c>
      <c r="K669">
        <v>218</v>
      </c>
      <c r="L669" t="s">
        <v>7197</v>
      </c>
      <c r="M669" t="s">
        <v>7197</v>
      </c>
      <c r="N669">
        <v>0</v>
      </c>
    </row>
    <row r="670" spans="1:14">
      <c r="A670">
        <v>672</v>
      </c>
      <c r="B670" t="s">
        <v>2532</v>
      </c>
      <c r="C670" t="s">
        <v>894</v>
      </c>
      <c r="D670" t="s">
        <v>2525</v>
      </c>
      <c r="E670" t="s">
        <v>2526</v>
      </c>
      <c r="F670" t="s">
        <v>929</v>
      </c>
      <c r="G670" t="s">
        <v>899</v>
      </c>
      <c r="H670">
        <v>0</v>
      </c>
      <c r="K670">
        <v>219</v>
      </c>
      <c r="L670" t="s">
        <v>7197</v>
      </c>
      <c r="M670" t="s">
        <v>7197</v>
      </c>
      <c r="N670">
        <v>0</v>
      </c>
    </row>
    <row r="671" spans="1:14">
      <c r="A671">
        <v>673</v>
      </c>
      <c r="B671" t="s">
        <v>2533</v>
      </c>
      <c r="C671" t="s">
        <v>894</v>
      </c>
      <c r="D671" t="s">
        <v>2525</v>
      </c>
      <c r="E671" t="s">
        <v>2526</v>
      </c>
      <c r="F671" t="s">
        <v>929</v>
      </c>
      <c r="G671" t="s">
        <v>899</v>
      </c>
      <c r="H671">
        <v>0</v>
      </c>
      <c r="K671">
        <v>220</v>
      </c>
      <c r="L671" t="s">
        <v>7197</v>
      </c>
      <c r="M671" t="s">
        <v>7197</v>
      </c>
      <c r="N671">
        <v>0</v>
      </c>
    </row>
    <row r="672" spans="1:14">
      <c r="A672">
        <v>674</v>
      </c>
      <c r="B672" t="s">
        <v>6743</v>
      </c>
      <c r="C672" t="s">
        <v>904</v>
      </c>
      <c r="D672" t="s">
        <v>6744</v>
      </c>
      <c r="E672" t="s">
        <v>6745</v>
      </c>
      <c r="F672" t="s">
        <v>933</v>
      </c>
      <c r="G672" t="s">
        <v>938</v>
      </c>
      <c r="H672">
        <v>0</v>
      </c>
      <c r="K672">
        <v>9046</v>
      </c>
      <c r="L672" t="s">
        <v>7197</v>
      </c>
      <c r="M672" t="s">
        <v>7197</v>
      </c>
      <c r="N672">
        <v>0</v>
      </c>
    </row>
    <row r="673" spans="1:14">
      <c r="A673">
        <v>675</v>
      </c>
      <c r="B673" t="s">
        <v>6746</v>
      </c>
      <c r="C673" t="s">
        <v>904</v>
      </c>
      <c r="D673" t="s">
        <v>6744</v>
      </c>
      <c r="E673" t="s">
        <v>6745</v>
      </c>
      <c r="F673" t="s">
        <v>933</v>
      </c>
      <c r="G673" t="s">
        <v>938</v>
      </c>
      <c r="H673">
        <v>0</v>
      </c>
      <c r="K673">
        <v>18559</v>
      </c>
      <c r="L673" t="s">
        <v>7197</v>
      </c>
      <c r="M673" t="s">
        <v>7197</v>
      </c>
      <c r="N673">
        <v>0</v>
      </c>
    </row>
    <row r="674" spans="1:14">
      <c r="A674">
        <v>676</v>
      </c>
      <c r="B674" t="s">
        <v>6747</v>
      </c>
      <c r="C674" t="s">
        <v>904</v>
      </c>
      <c r="D674" t="s">
        <v>6744</v>
      </c>
      <c r="E674" t="s">
        <v>6745</v>
      </c>
      <c r="F674" t="s">
        <v>933</v>
      </c>
      <c r="G674" t="s">
        <v>938</v>
      </c>
      <c r="H674">
        <v>0</v>
      </c>
      <c r="K674">
        <v>221</v>
      </c>
      <c r="L674" t="s">
        <v>7197</v>
      </c>
      <c r="M674" t="s">
        <v>7197</v>
      </c>
      <c r="N674">
        <v>0</v>
      </c>
    </row>
    <row r="675" spans="1:14">
      <c r="A675">
        <v>677</v>
      </c>
      <c r="B675" t="s">
        <v>6748</v>
      </c>
      <c r="C675" t="s">
        <v>994</v>
      </c>
      <c r="D675" t="s">
        <v>6744</v>
      </c>
      <c r="E675" t="s">
        <v>6745</v>
      </c>
      <c r="F675" t="s">
        <v>933</v>
      </c>
      <c r="G675" t="s">
        <v>938</v>
      </c>
      <c r="H675">
        <v>0</v>
      </c>
      <c r="K675">
        <v>222</v>
      </c>
      <c r="L675" t="s">
        <v>7197</v>
      </c>
      <c r="M675" t="s">
        <v>7197</v>
      </c>
      <c r="N675">
        <v>0</v>
      </c>
    </row>
    <row r="676" spans="1:14">
      <c r="A676">
        <v>678</v>
      </c>
      <c r="B676" t="s">
        <v>6749</v>
      </c>
      <c r="C676" t="s">
        <v>904</v>
      </c>
      <c r="D676" t="s">
        <v>6744</v>
      </c>
      <c r="E676" t="s">
        <v>6745</v>
      </c>
      <c r="F676" t="s">
        <v>933</v>
      </c>
      <c r="G676" t="s">
        <v>938</v>
      </c>
      <c r="H676">
        <v>0</v>
      </c>
      <c r="K676">
        <v>18863</v>
      </c>
      <c r="L676" t="s">
        <v>7198</v>
      </c>
      <c r="M676" t="s">
        <v>7199</v>
      </c>
      <c r="N676">
        <v>0</v>
      </c>
    </row>
    <row r="677" spans="1:14">
      <c r="A677">
        <v>679</v>
      </c>
      <c r="B677" t="s">
        <v>6750</v>
      </c>
      <c r="C677" t="s">
        <v>904</v>
      </c>
      <c r="D677" t="s">
        <v>6744</v>
      </c>
      <c r="E677" t="s">
        <v>6745</v>
      </c>
      <c r="F677" t="s">
        <v>933</v>
      </c>
      <c r="G677" t="s">
        <v>938</v>
      </c>
      <c r="H677">
        <v>0</v>
      </c>
      <c r="K677">
        <v>18142</v>
      </c>
      <c r="L677" t="s">
        <v>7197</v>
      </c>
      <c r="M677" t="s">
        <v>7197</v>
      </c>
      <c r="N677">
        <v>0</v>
      </c>
    </row>
    <row r="678" spans="1:14">
      <c r="A678">
        <v>680</v>
      </c>
      <c r="B678" t="s">
        <v>6751</v>
      </c>
      <c r="C678" t="s">
        <v>904</v>
      </c>
      <c r="D678" t="s">
        <v>6744</v>
      </c>
      <c r="E678" t="s">
        <v>6745</v>
      </c>
      <c r="F678" t="s">
        <v>933</v>
      </c>
      <c r="G678" t="s">
        <v>938</v>
      </c>
      <c r="H678">
        <v>0</v>
      </c>
      <c r="K678">
        <v>18846</v>
      </c>
      <c r="L678" t="s">
        <v>7197</v>
      </c>
      <c r="M678" t="s">
        <v>7197</v>
      </c>
      <c r="N678">
        <v>0</v>
      </c>
    </row>
    <row r="679" spans="1:14">
      <c r="A679">
        <v>681</v>
      </c>
      <c r="B679" t="s">
        <v>6752</v>
      </c>
      <c r="C679" t="s">
        <v>904</v>
      </c>
      <c r="D679" t="s">
        <v>6744</v>
      </c>
      <c r="E679" t="s">
        <v>6745</v>
      </c>
      <c r="F679" t="s">
        <v>933</v>
      </c>
      <c r="G679" t="s">
        <v>938</v>
      </c>
      <c r="H679">
        <v>0</v>
      </c>
      <c r="K679">
        <v>223</v>
      </c>
      <c r="L679" t="s">
        <v>7197</v>
      </c>
      <c r="M679" t="s">
        <v>7197</v>
      </c>
      <c r="N679">
        <v>0</v>
      </c>
    </row>
    <row r="680" spans="1:14">
      <c r="A680">
        <v>682</v>
      </c>
      <c r="B680" t="s">
        <v>6753</v>
      </c>
      <c r="C680" t="s">
        <v>894</v>
      </c>
      <c r="D680" t="s">
        <v>6744</v>
      </c>
      <c r="E680" t="s">
        <v>6745</v>
      </c>
      <c r="F680" t="s">
        <v>933</v>
      </c>
      <c r="G680" t="s">
        <v>938</v>
      </c>
      <c r="H680">
        <v>0</v>
      </c>
      <c r="K680">
        <v>224</v>
      </c>
      <c r="L680" t="s">
        <v>7197</v>
      </c>
      <c r="M680" t="s">
        <v>7197</v>
      </c>
      <c r="N680">
        <v>0</v>
      </c>
    </row>
    <row r="681" spans="1:14">
      <c r="A681">
        <v>683</v>
      </c>
      <c r="B681" t="s">
        <v>6753</v>
      </c>
      <c r="C681" t="s">
        <v>934</v>
      </c>
      <c r="D681" t="s">
        <v>6744</v>
      </c>
      <c r="E681" t="s">
        <v>6745</v>
      </c>
      <c r="F681" t="s">
        <v>933</v>
      </c>
      <c r="G681" t="s">
        <v>938</v>
      </c>
      <c r="H681">
        <v>0</v>
      </c>
      <c r="K681">
        <v>224</v>
      </c>
      <c r="L681" t="s">
        <v>7197</v>
      </c>
      <c r="M681" t="s">
        <v>7197</v>
      </c>
      <c r="N681">
        <v>0</v>
      </c>
    </row>
    <row r="682" spans="1:14">
      <c r="A682">
        <v>684</v>
      </c>
      <c r="B682" t="s">
        <v>7183</v>
      </c>
      <c r="C682" t="s">
        <v>894</v>
      </c>
      <c r="D682" t="s">
        <v>7184</v>
      </c>
      <c r="E682" t="s">
        <v>7185</v>
      </c>
      <c r="F682" t="s">
        <v>7186</v>
      </c>
      <c r="G682" t="s">
        <v>938</v>
      </c>
      <c r="H682">
        <v>0</v>
      </c>
      <c r="K682">
        <v>225</v>
      </c>
      <c r="L682" t="s">
        <v>7197</v>
      </c>
      <c r="M682" t="s">
        <v>7197</v>
      </c>
      <c r="N682">
        <v>0</v>
      </c>
    </row>
    <row r="683" spans="1:14">
      <c r="A683">
        <v>685</v>
      </c>
      <c r="B683" t="s">
        <v>4256</v>
      </c>
      <c r="C683" t="s">
        <v>894</v>
      </c>
      <c r="D683" t="s">
        <v>4257</v>
      </c>
      <c r="E683" t="s">
        <v>4255</v>
      </c>
      <c r="F683" t="s">
        <v>952</v>
      </c>
      <c r="G683" t="s">
        <v>899</v>
      </c>
      <c r="H683">
        <v>0</v>
      </c>
      <c r="K683">
        <v>16441</v>
      </c>
      <c r="L683" t="s">
        <v>7197</v>
      </c>
      <c r="M683" t="s">
        <v>7197</v>
      </c>
      <c r="N683">
        <v>0</v>
      </c>
    </row>
    <row r="684" spans="1:14">
      <c r="A684">
        <v>686</v>
      </c>
      <c r="B684" t="s">
        <v>4258</v>
      </c>
      <c r="C684" t="s">
        <v>904</v>
      </c>
      <c r="D684" t="s">
        <v>4257</v>
      </c>
      <c r="E684" t="s">
        <v>4255</v>
      </c>
      <c r="F684" t="s">
        <v>952</v>
      </c>
      <c r="G684" t="s">
        <v>899</v>
      </c>
      <c r="H684">
        <v>0</v>
      </c>
      <c r="K684">
        <v>18436</v>
      </c>
      <c r="L684" t="s">
        <v>7197</v>
      </c>
      <c r="M684" t="s">
        <v>7197</v>
      </c>
      <c r="N684">
        <v>0</v>
      </c>
    </row>
    <row r="685" spans="1:14">
      <c r="A685">
        <v>687</v>
      </c>
      <c r="B685" t="s">
        <v>4259</v>
      </c>
      <c r="C685" t="s">
        <v>904</v>
      </c>
      <c r="D685" t="s">
        <v>4257</v>
      </c>
      <c r="E685" t="s">
        <v>4255</v>
      </c>
      <c r="F685" t="s">
        <v>952</v>
      </c>
      <c r="G685" t="s">
        <v>899</v>
      </c>
      <c r="H685">
        <v>0</v>
      </c>
      <c r="K685">
        <v>226</v>
      </c>
      <c r="L685" t="s">
        <v>7198</v>
      </c>
      <c r="M685" t="s">
        <v>7199</v>
      </c>
      <c r="N685">
        <v>0</v>
      </c>
    </row>
    <row r="686" spans="1:14">
      <c r="A686">
        <v>688</v>
      </c>
      <c r="B686" t="s">
        <v>4260</v>
      </c>
      <c r="C686" t="s">
        <v>904</v>
      </c>
      <c r="D686" t="s">
        <v>4257</v>
      </c>
      <c r="E686" t="s">
        <v>4255</v>
      </c>
      <c r="F686" t="s">
        <v>952</v>
      </c>
      <c r="G686" t="s">
        <v>899</v>
      </c>
      <c r="H686">
        <v>0</v>
      </c>
      <c r="K686">
        <v>227</v>
      </c>
      <c r="L686" t="s">
        <v>7198</v>
      </c>
      <c r="M686" t="s">
        <v>7199</v>
      </c>
      <c r="N686">
        <v>0</v>
      </c>
    </row>
    <row r="687" spans="1:14">
      <c r="A687">
        <v>689</v>
      </c>
      <c r="B687" t="s">
        <v>4261</v>
      </c>
      <c r="C687" t="s">
        <v>904</v>
      </c>
      <c r="D687" t="s">
        <v>4257</v>
      </c>
      <c r="E687" t="s">
        <v>4255</v>
      </c>
      <c r="F687" t="s">
        <v>952</v>
      </c>
      <c r="G687" t="s">
        <v>899</v>
      </c>
      <c r="H687">
        <v>0</v>
      </c>
      <c r="K687">
        <v>14335</v>
      </c>
      <c r="L687" t="s">
        <v>7197</v>
      </c>
      <c r="M687" t="s">
        <v>7197</v>
      </c>
      <c r="N687">
        <v>0</v>
      </c>
    </row>
    <row r="688" spans="1:14">
      <c r="A688">
        <v>690</v>
      </c>
      <c r="B688" t="s">
        <v>4262</v>
      </c>
      <c r="C688" t="s">
        <v>904</v>
      </c>
      <c r="D688" t="s">
        <v>4257</v>
      </c>
      <c r="E688" t="s">
        <v>4255</v>
      </c>
      <c r="F688" t="s">
        <v>952</v>
      </c>
      <c r="G688" t="s">
        <v>899</v>
      </c>
      <c r="H688">
        <v>0</v>
      </c>
      <c r="K688">
        <v>18437</v>
      </c>
      <c r="L688" t="s">
        <v>7197</v>
      </c>
      <c r="M688" t="s">
        <v>7197</v>
      </c>
      <c r="N688">
        <v>0</v>
      </c>
    </row>
    <row r="689" spans="1:14">
      <c r="A689">
        <v>691</v>
      </c>
      <c r="B689" t="s">
        <v>4263</v>
      </c>
      <c r="C689" t="s">
        <v>904</v>
      </c>
      <c r="D689" t="s">
        <v>4257</v>
      </c>
      <c r="E689" t="s">
        <v>4255</v>
      </c>
      <c r="F689" t="s">
        <v>952</v>
      </c>
      <c r="G689" t="s">
        <v>899</v>
      </c>
      <c r="H689">
        <v>0</v>
      </c>
      <c r="K689">
        <v>16257</v>
      </c>
      <c r="L689" t="s">
        <v>7197</v>
      </c>
      <c r="M689" t="s">
        <v>7197</v>
      </c>
      <c r="N689">
        <v>0</v>
      </c>
    </row>
    <row r="690" spans="1:14">
      <c r="A690">
        <v>692</v>
      </c>
      <c r="B690" t="s">
        <v>4264</v>
      </c>
      <c r="C690" t="s">
        <v>934</v>
      </c>
      <c r="D690" t="s">
        <v>4257</v>
      </c>
      <c r="E690" t="s">
        <v>4255</v>
      </c>
      <c r="F690" t="s">
        <v>952</v>
      </c>
      <c r="G690" t="s">
        <v>899</v>
      </c>
      <c r="H690">
        <v>0</v>
      </c>
      <c r="K690">
        <v>228</v>
      </c>
      <c r="L690" t="s">
        <v>7197</v>
      </c>
      <c r="M690" t="s">
        <v>7197</v>
      </c>
      <c r="N690">
        <v>0</v>
      </c>
    </row>
    <row r="691" spans="1:14">
      <c r="A691">
        <v>693</v>
      </c>
      <c r="B691" t="s">
        <v>4265</v>
      </c>
      <c r="C691" t="s">
        <v>934</v>
      </c>
      <c r="D691" t="s">
        <v>4257</v>
      </c>
      <c r="E691" t="s">
        <v>4255</v>
      </c>
      <c r="F691" t="s">
        <v>952</v>
      </c>
      <c r="G691" t="s">
        <v>899</v>
      </c>
      <c r="H691">
        <v>0</v>
      </c>
      <c r="K691">
        <v>11421</v>
      </c>
      <c r="L691" t="s">
        <v>7197</v>
      </c>
      <c r="M691" t="s">
        <v>7197</v>
      </c>
      <c r="N691">
        <v>0</v>
      </c>
    </row>
    <row r="692" spans="1:14">
      <c r="A692">
        <v>694</v>
      </c>
      <c r="B692" t="s">
        <v>4266</v>
      </c>
      <c r="C692" t="s">
        <v>894</v>
      </c>
      <c r="D692" t="s">
        <v>4257</v>
      </c>
      <c r="E692" t="s">
        <v>4255</v>
      </c>
      <c r="F692" t="s">
        <v>952</v>
      </c>
      <c r="G692" t="s">
        <v>899</v>
      </c>
      <c r="H692">
        <v>0</v>
      </c>
      <c r="K692">
        <v>229</v>
      </c>
      <c r="L692" t="s">
        <v>7197</v>
      </c>
      <c r="M692" t="s">
        <v>7197</v>
      </c>
      <c r="N692">
        <v>0</v>
      </c>
    </row>
    <row r="693" spans="1:14">
      <c r="A693">
        <v>695</v>
      </c>
      <c r="B693" t="s">
        <v>4267</v>
      </c>
      <c r="C693" t="s">
        <v>904</v>
      </c>
      <c r="D693" t="s">
        <v>4257</v>
      </c>
      <c r="E693" t="s">
        <v>4255</v>
      </c>
      <c r="F693" t="s">
        <v>952</v>
      </c>
      <c r="G693" t="s">
        <v>899</v>
      </c>
      <c r="H693">
        <v>0</v>
      </c>
      <c r="K693">
        <v>14502</v>
      </c>
      <c r="L693" t="s">
        <v>7197</v>
      </c>
      <c r="M693" t="s">
        <v>7197</v>
      </c>
      <c r="N693">
        <v>0</v>
      </c>
    </row>
    <row r="694" spans="1:14">
      <c r="A694">
        <v>696</v>
      </c>
      <c r="B694" t="s">
        <v>2161</v>
      </c>
      <c r="C694" t="s">
        <v>904</v>
      </c>
      <c r="D694" t="s">
        <v>2162</v>
      </c>
      <c r="E694" t="s">
        <v>2163</v>
      </c>
      <c r="F694" t="s">
        <v>948</v>
      </c>
      <c r="G694" t="s">
        <v>899</v>
      </c>
      <c r="H694">
        <v>0</v>
      </c>
      <c r="K694">
        <v>16669</v>
      </c>
      <c r="L694" t="s">
        <v>7201</v>
      </c>
      <c r="M694" t="s">
        <v>7197</v>
      </c>
      <c r="N694">
        <v>0</v>
      </c>
    </row>
    <row r="695" spans="1:14">
      <c r="A695">
        <v>697</v>
      </c>
      <c r="B695" t="s">
        <v>2164</v>
      </c>
      <c r="C695" t="s">
        <v>904</v>
      </c>
      <c r="D695" t="s">
        <v>2162</v>
      </c>
      <c r="E695" t="s">
        <v>2163</v>
      </c>
      <c r="F695" t="s">
        <v>948</v>
      </c>
      <c r="G695" t="s">
        <v>899</v>
      </c>
      <c r="H695">
        <v>0</v>
      </c>
      <c r="K695">
        <v>19227</v>
      </c>
      <c r="L695" t="s">
        <v>7197</v>
      </c>
      <c r="M695" t="s">
        <v>7197</v>
      </c>
      <c r="N695">
        <v>0</v>
      </c>
    </row>
    <row r="696" spans="1:14">
      <c r="A696">
        <v>698</v>
      </c>
      <c r="B696" t="s">
        <v>2165</v>
      </c>
      <c r="C696" t="s">
        <v>904</v>
      </c>
      <c r="D696" t="s">
        <v>2162</v>
      </c>
      <c r="E696" t="s">
        <v>2163</v>
      </c>
      <c r="F696" t="s">
        <v>948</v>
      </c>
      <c r="G696" t="s">
        <v>899</v>
      </c>
      <c r="H696">
        <v>0</v>
      </c>
      <c r="K696">
        <v>18408</v>
      </c>
      <c r="L696" t="s">
        <v>7197</v>
      </c>
      <c r="M696" t="s">
        <v>7197</v>
      </c>
      <c r="N696">
        <v>0</v>
      </c>
    </row>
    <row r="697" spans="1:14">
      <c r="A697">
        <v>699</v>
      </c>
      <c r="B697" t="s">
        <v>2166</v>
      </c>
      <c r="C697" t="s">
        <v>904</v>
      </c>
      <c r="D697" t="s">
        <v>2162</v>
      </c>
      <c r="E697" t="s">
        <v>2163</v>
      </c>
      <c r="F697" t="s">
        <v>948</v>
      </c>
      <c r="G697" t="s">
        <v>899</v>
      </c>
      <c r="H697">
        <v>0</v>
      </c>
      <c r="K697">
        <v>230</v>
      </c>
      <c r="L697" t="s">
        <v>7197</v>
      </c>
      <c r="M697" t="s">
        <v>7197</v>
      </c>
      <c r="N697">
        <v>0</v>
      </c>
    </row>
    <row r="698" spans="1:14">
      <c r="A698">
        <v>700</v>
      </c>
      <c r="B698" t="s">
        <v>2167</v>
      </c>
      <c r="C698" t="s">
        <v>904</v>
      </c>
      <c r="D698" t="s">
        <v>2162</v>
      </c>
      <c r="E698" t="s">
        <v>2163</v>
      </c>
      <c r="F698" t="s">
        <v>948</v>
      </c>
      <c r="G698" t="s">
        <v>899</v>
      </c>
      <c r="H698">
        <v>0</v>
      </c>
      <c r="K698">
        <v>18764</v>
      </c>
      <c r="L698" t="s">
        <v>7197</v>
      </c>
      <c r="M698" t="s">
        <v>7197</v>
      </c>
      <c r="N698">
        <v>0</v>
      </c>
    </row>
    <row r="699" spans="1:14">
      <c r="A699">
        <v>701</v>
      </c>
      <c r="B699" t="s">
        <v>2168</v>
      </c>
      <c r="C699" t="s">
        <v>904</v>
      </c>
      <c r="D699" t="s">
        <v>2162</v>
      </c>
      <c r="E699" t="s">
        <v>2163</v>
      </c>
      <c r="F699" t="s">
        <v>948</v>
      </c>
      <c r="G699" t="s">
        <v>899</v>
      </c>
      <c r="H699">
        <v>0</v>
      </c>
      <c r="K699">
        <v>17996</v>
      </c>
      <c r="L699" t="s">
        <v>7197</v>
      </c>
      <c r="M699" t="s">
        <v>7197</v>
      </c>
      <c r="N699">
        <v>0</v>
      </c>
    </row>
    <row r="700" spans="1:14">
      <c r="A700">
        <v>702</v>
      </c>
      <c r="B700" t="s">
        <v>2169</v>
      </c>
      <c r="C700" t="s">
        <v>904</v>
      </c>
      <c r="D700" t="s">
        <v>2162</v>
      </c>
      <c r="E700" t="s">
        <v>2163</v>
      </c>
      <c r="F700" t="s">
        <v>948</v>
      </c>
      <c r="G700" t="s">
        <v>899</v>
      </c>
      <c r="H700">
        <v>0</v>
      </c>
      <c r="K700">
        <v>10074</v>
      </c>
      <c r="L700" t="s">
        <v>7197</v>
      </c>
      <c r="M700" t="s">
        <v>7197</v>
      </c>
      <c r="N700">
        <v>0</v>
      </c>
    </row>
    <row r="701" spans="1:14">
      <c r="A701">
        <v>703</v>
      </c>
      <c r="B701" t="s">
        <v>2170</v>
      </c>
      <c r="C701" t="s">
        <v>904</v>
      </c>
      <c r="D701" t="s">
        <v>2162</v>
      </c>
      <c r="E701" t="s">
        <v>2163</v>
      </c>
      <c r="F701" t="s">
        <v>948</v>
      </c>
      <c r="G701" t="s">
        <v>899</v>
      </c>
      <c r="H701">
        <v>0</v>
      </c>
      <c r="K701">
        <v>18697</v>
      </c>
      <c r="L701" t="s">
        <v>7198</v>
      </c>
      <c r="M701" t="s">
        <v>7199</v>
      </c>
      <c r="N701">
        <v>0</v>
      </c>
    </row>
    <row r="702" spans="1:14">
      <c r="A702">
        <v>704</v>
      </c>
      <c r="B702" t="s">
        <v>2171</v>
      </c>
      <c r="C702" t="s">
        <v>904</v>
      </c>
      <c r="D702" t="s">
        <v>2162</v>
      </c>
      <c r="E702" t="s">
        <v>2163</v>
      </c>
      <c r="F702" t="s">
        <v>948</v>
      </c>
      <c r="G702" t="s">
        <v>899</v>
      </c>
      <c r="H702">
        <v>0</v>
      </c>
      <c r="K702">
        <v>19379</v>
      </c>
      <c r="L702" t="s">
        <v>7197</v>
      </c>
      <c r="M702" t="s">
        <v>7197</v>
      </c>
      <c r="N702">
        <v>0</v>
      </c>
    </row>
    <row r="703" spans="1:14">
      <c r="A703">
        <v>705</v>
      </c>
      <c r="B703" t="s">
        <v>2172</v>
      </c>
      <c r="C703" t="s">
        <v>904</v>
      </c>
      <c r="D703" t="s">
        <v>2162</v>
      </c>
      <c r="E703" t="s">
        <v>2163</v>
      </c>
      <c r="F703" t="s">
        <v>948</v>
      </c>
      <c r="G703" t="s">
        <v>899</v>
      </c>
      <c r="H703">
        <v>0</v>
      </c>
      <c r="K703">
        <v>17957</v>
      </c>
      <c r="L703" t="s">
        <v>7197</v>
      </c>
      <c r="M703" t="s">
        <v>7197</v>
      </c>
      <c r="N703">
        <v>0</v>
      </c>
    </row>
    <row r="704" spans="1:14">
      <c r="A704">
        <v>706</v>
      </c>
      <c r="B704" t="s">
        <v>2173</v>
      </c>
      <c r="C704" t="s">
        <v>904</v>
      </c>
      <c r="D704" t="s">
        <v>2162</v>
      </c>
      <c r="E704" t="s">
        <v>2163</v>
      </c>
      <c r="F704" t="s">
        <v>948</v>
      </c>
      <c r="G704" t="s">
        <v>899</v>
      </c>
      <c r="H704">
        <v>0</v>
      </c>
      <c r="K704">
        <v>18891</v>
      </c>
      <c r="L704" t="s">
        <v>7197</v>
      </c>
      <c r="M704" t="s">
        <v>7197</v>
      </c>
      <c r="N704">
        <v>0</v>
      </c>
    </row>
    <row r="705" spans="1:14">
      <c r="A705">
        <v>707</v>
      </c>
      <c r="B705" t="s">
        <v>2174</v>
      </c>
      <c r="C705" t="s">
        <v>904</v>
      </c>
      <c r="D705" t="s">
        <v>2162</v>
      </c>
      <c r="E705" t="s">
        <v>2163</v>
      </c>
      <c r="F705" t="s">
        <v>948</v>
      </c>
      <c r="G705" t="s">
        <v>899</v>
      </c>
      <c r="H705">
        <v>0</v>
      </c>
      <c r="K705">
        <v>19038</v>
      </c>
      <c r="L705" t="s">
        <v>7197</v>
      </c>
      <c r="M705" t="s">
        <v>7197</v>
      </c>
      <c r="N705">
        <v>0</v>
      </c>
    </row>
    <row r="706" spans="1:14">
      <c r="A706">
        <v>708</v>
      </c>
      <c r="B706" t="s">
        <v>2175</v>
      </c>
      <c r="C706" t="s">
        <v>894</v>
      </c>
      <c r="D706" t="s">
        <v>2162</v>
      </c>
      <c r="E706" t="s">
        <v>2163</v>
      </c>
      <c r="F706" t="s">
        <v>948</v>
      </c>
      <c r="G706" t="s">
        <v>899</v>
      </c>
      <c r="H706">
        <v>0</v>
      </c>
      <c r="K706">
        <v>16041</v>
      </c>
      <c r="L706" t="s">
        <v>7198</v>
      </c>
      <c r="M706" t="s">
        <v>7199</v>
      </c>
      <c r="N706">
        <v>0</v>
      </c>
    </row>
    <row r="707" spans="1:14">
      <c r="A707">
        <v>709</v>
      </c>
      <c r="B707" t="s">
        <v>2176</v>
      </c>
      <c r="C707" t="s">
        <v>904</v>
      </c>
      <c r="D707" t="s">
        <v>2162</v>
      </c>
      <c r="E707" t="s">
        <v>2163</v>
      </c>
      <c r="F707" t="s">
        <v>948</v>
      </c>
      <c r="G707" t="s">
        <v>899</v>
      </c>
      <c r="H707">
        <v>0</v>
      </c>
      <c r="K707">
        <v>231</v>
      </c>
      <c r="L707" t="s">
        <v>7197</v>
      </c>
      <c r="M707" t="s">
        <v>7197</v>
      </c>
      <c r="N707">
        <v>0</v>
      </c>
    </row>
    <row r="708" spans="1:14">
      <c r="A708">
        <v>710</v>
      </c>
      <c r="B708" t="s">
        <v>2177</v>
      </c>
      <c r="C708" t="s">
        <v>904</v>
      </c>
      <c r="D708" t="s">
        <v>2162</v>
      </c>
      <c r="E708" t="s">
        <v>2163</v>
      </c>
      <c r="F708" t="s">
        <v>948</v>
      </c>
      <c r="G708" t="s">
        <v>899</v>
      </c>
      <c r="H708">
        <v>0</v>
      </c>
      <c r="K708">
        <v>3903</v>
      </c>
      <c r="L708" t="s">
        <v>7197</v>
      </c>
      <c r="M708" t="s">
        <v>7197</v>
      </c>
      <c r="N708">
        <v>0</v>
      </c>
    </row>
    <row r="709" spans="1:14">
      <c r="A709">
        <v>711</v>
      </c>
      <c r="B709" t="s">
        <v>2178</v>
      </c>
      <c r="C709" t="s">
        <v>904</v>
      </c>
      <c r="D709" t="s">
        <v>2162</v>
      </c>
      <c r="E709" t="s">
        <v>2163</v>
      </c>
      <c r="F709" t="s">
        <v>948</v>
      </c>
      <c r="G709" t="s">
        <v>899</v>
      </c>
      <c r="H709">
        <v>0</v>
      </c>
      <c r="K709">
        <v>8185</v>
      </c>
      <c r="L709" t="s">
        <v>7197</v>
      </c>
      <c r="M709" t="s">
        <v>7197</v>
      </c>
      <c r="N709">
        <v>0</v>
      </c>
    </row>
    <row r="710" spans="1:14">
      <c r="A710">
        <v>712</v>
      </c>
      <c r="B710" t="s">
        <v>1837</v>
      </c>
      <c r="C710" t="s">
        <v>894</v>
      </c>
      <c r="D710" t="s">
        <v>1143</v>
      </c>
      <c r="E710" t="s">
        <v>1120</v>
      </c>
      <c r="F710" t="s">
        <v>1121</v>
      </c>
      <c r="G710" t="s">
        <v>899</v>
      </c>
      <c r="H710">
        <v>0</v>
      </c>
      <c r="K710">
        <v>232</v>
      </c>
      <c r="L710" t="s">
        <v>7197</v>
      </c>
      <c r="M710" t="s">
        <v>7197</v>
      </c>
      <c r="N710">
        <v>0</v>
      </c>
    </row>
    <row r="711" spans="1:14">
      <c r="A711">
        <v>713</v>
      </c>
      <c r="B711" t="s">
        <v>1838</v>
      </c>
      <c r="C711" t="s">
        <v>934</v>
      </c>
      <c r="D711" t="s">
        <v>1143</v>
      </c>
      <c r="E711" t="s">
        <v>1120</v>
      </c>
      <c r="F711" t="s">
        <v>1121</v>
      </c>
      <c r="G711" t="s">
        <v>899</v>
      </c>
      <c r="H711">
        <v>0</v>
      </c>
      <c r="K711">
        <v>233</v>
      </c>
      <c r="L711" t="s">
        <v>7197</v>
      </c>
      <c r="M711" t="s">
        <v>7197</v>
      </c>
      <c r="N711">
        <v>0</v>
      </c>
    </row>
    <row r="712" spans="1:14">
      <c r="A712">
        <v>714</v>
      </c>
      <c r="B712" t="s">
        <v>1839</v>
      </c>
      <c r="C712" t="s">
        <v>934</v>
      </c>
      <c r="D712" t="s">
        <v>1143</v>
      </c>
      <c r="E712" t="s">
        <v>1120</v>
      </c>
      <c r="F712" t="s">
        <v>1121</v>
      </c>
      <c r="G712" t="s">
        <v>899</v>
      </c>
      <c r="H712">
        <v>0</v>
      </c>
      <c r="K712">
        <v>11517</v>
      </c>
      <c r="L712" t="s">
        <v>7200</v>
      </c>
      <c r="M712" t="s">
        <v>7199</v>
      </c>
      <c r="N712">
        <v>0</v>
      </c>
    </row>
    <row r="713" spans="1:14">
      <c r="A713">
        <v>715</v>
      </c>
      <c r="B713" t="s">
        <v>1840</v>
      </c>
      <c r="C713" t="s">
        <v>934</v>
      </c>
      <c r="D713" t="s">
        <v>1143</v>
      </c>
      <c r="E713" t="s">
        <v>1120</v>
      </c>
      <c r="F713" t="s">
        <v>1121</v>
      </c>
      <c r="G713" t="s">
        <v>899</v>
      </c>
      <c r="H713">
        <v>0</v>
      </c>
      <c r="K713">
        <v>234</v>
      </c>
      <c r="L713" t="s">
        <v>7202</v>
      </c>
      <c r="M713" t="s">
        <v>7199</v>
      </c>
      <c r="N713">
        <v>0</v>
      </c>
    </row>
    <row r="714" spans="1:14">
      <c r="A714">
        <v>716</v>
      </c>
      <c r="B714" t="s">
        <v>1841</v>
      </c>
      <c r="C714" t="s">
        <v>934</v>
      </c>
      <c r="D714" t="s">
        <v>1143</v>
      </c>
      <c r="E714" t="s">
        <v>1120</v>
      </c>
      <c r="F714" t="s">
        <v>1121</v>
      </c>
      <c r="G714" t="s">
        <v>899</v>
      </c>
      <c r="H714">
        <v>0</v>
      </c>
      <c r="K714">
        <v>235</v>
      </c>
      <c r="L714" t="s">
        <v>7197</v>
      </c>
      <c r="M714" t="s">
        <v>7197</v>
      </c>
      <c r="N714">
        <v>0</v>
      </c>
    </row>
    <row r="715" spans="1:14">
      <c r="A715">
        <v>717</v>
      </c>
      <c r="B715" t="s">
        <v>1842</v>
      </c>
      <c r="C715" t="s">
        <v>934</v>
      </c>
      <c r="D715" t="s">
        <v>1143</v>
      </c>
      <c r="E715" t="s">
        <v>1120</v>
      </c>
      <c r="F715" t="s">
        <v>1121</v>
      </c>
      <c r="G715" t="s">
        <v>899</v>
      </c>
      <c r="H715">
        <v>0</v>
      </c>
      <c r="K715">
        <v>236</v>
      </c>
      <c r="L715" t="s">
        <v>7197</v>
      </c>
      <c r="M715" t="s">
        <v>7197</v>
      </c>
      <c r="N715">
        <v>0</v>
      </c>
    </row>
    <row r="716" spans="1:14">
      <c r="A716">
        <v>718</v>
      </c>
      <c r="B716" t="s">
        <v>1842</v>
      </c>
      <c r="C716" t="s">
        <v>894</v>
      </c>
      <c r="D716" t="s">
        <v>1143</v>
      </c>
      <c r="E716" t="s">
        <v>1120</v>
      </c>
      <c r="F716" t="s">
        <v>1121</v>
      </c>
      <c r="G716" t="s">
        <v>899</v>
      </c>
      <c r="H716">
        <v>0</v>
      </c>
      <c r="K716">
        <v>236</v>
      </c>
      <c r="L716" t="s">
        <v>7197</v>
      </c>
      <c r="M716" t="s">
        <v>7197</v>
      </c>
      <c r="N716">
        <v>0</v>
      </c>
    </row>
    <row r="717" spans="1:14">
      <c r="A717">
        <v>719</v>
      </c>
      <c r="B717" t="s">
        <v>1843</v>
      </c>
      <c r="C717" t="s">
        <v>894</v>
      </c>
      <c r="D717" t="s">
        <v>1143</v>
      </c>
      <c r="E717" t="s">
        <v>1120</v>
      </c>
      <c r="F717" t="s">
        <v>1121</v>
      </c>
      <c r="G717" t="s">
        <v>899</v>
      </c>
      <c r="H717">
        <v>0</v>
      </c>
      <c r="K717">
        <v>16024</v>
      </c>
      <c r="L717" t="s">
        <v>7200</v>
      </c>
      <c r="M717" t="s">
        <v>7199</v>
      </c>
      <c r="N717">
        <v>0</v>
      </c>
    </row>
    <row r="718" spans="1:14">
      <c r="A718">
        <v>720</v>
      </c>
      <c r="B718" t="s">
        <v>1142</v>
      </c>
      <c r="C718" t="s">
        <v>934</v>
      </c>
      <c r="D718" t="s">
        <v>1143</v>
      </c>
      <c r="E718" t="s">
        <v>1120</v>
      </c>
      <c r="F718" t="s">
        <v>1121</v>
      </c>
      <c r="G718" t="s">
        <v>899</v>
      </c>
      <c r="H718">
        <v>1</v>
      </c>
      <c r="I718">
        <v>4</v>
      </c>
      <c r="J718">
        <v>4</v>
      </c>
      <c r="K718">
        <v>237</v>
      </c>
      <c r="L718" t="s">
        <v>7198</v>
      </c>
      <c r="M718" t="s">
        <v>7199</v>
      </c>
      <c r="N718">
        <v>1</v>
      </c>
    </row>
    <row r="719" spans="1:14">
      <c r="A719">
        <v>721</v>
      </c>
      <c r="B719" t="s">
        <v>1844</v>
      </c>
      <c r="C719" t="s">
        <v>934</v>
      </c>
      <c r="D719" t="s">
        <v>1143</v>
      </c>
      <c r="E719" t="s">
        <v>1120</v>
      </c>
      <c r="F719" t="s">
        <v>1121</v>
      </c>
      <c r="G719" t="s">
        <v>899</v>
      </c>
      <c r="H719">
        <v>0</v>
      </c>
      <c r="K719">
        <v>238</v>
      </c>
      <c r="L719" t="s">
        <v>7197</v>
      </c>
      <c r="M719" t="s">
        <v>7197</v>
      </c>
      <c r="N719">
        <v>0</v>
      </c>
    </row>
    <row r="720" spans="1:14">
      <c r="A720">
        <v>722</v>
      </c>
      <c r="B720" t="s">
        <v>2239</v>
      </c>
      <c r="C720" t="s">
        <v>904</v>
      </c>
      <c r="D720" t="s">
        <v>2240</v>
      </c>
      <c r="E720" t="s">
        <v>2241</v>
      </c>
      <c r="F720" t="s">
        <v>2242</v>
      </c>
      <c r="G720" t="s">
        <v>899</v>
      </c>
      <c r="H720">
        <v>0</v>
      </c>
      <c r="K720">
        <v>16670</v>
      </c>
      <c r="L720" t="s">
        <v>7197</v>
      </c>
      <c r="M720" t="s">
        <v>7197</v>
      </c>
      <c r="N720">
        <v>0</v>
      </c>
    </row>
    <row r="721" spans="1:14">
      <c r="A721">
        <v>723</v>
      </c>
      <c r="B721" t="s">
        <v>4268</v>
      </c>
      <c r="C721" t="s">
        <v>894</v>
      </c>
      <c r="D721" t="s">
        <v>4269</v>
      </c>
      <c r="E721" t="s">
        <v>4255</v>
      </c>
      <c r="F721" t="s">
        <v>952</v>
      </c>
      <c r="G721" t="s">
        <v>899</v>
      </c>
      <c r="H721">
        <v>0</v>
      </c>
      <c r="K721">
        <v>2406</v>
      </c>
      <c r="L721" t="s">
        <v>7197</v>
      </c>
      <c r="M721" t="s">
        <v>7197</v>
      </c>
      <c r="N721">
        <v>0</v>
      </c>
    </row>
    <row r="722" spans="1:14">
      <c r="A722">
        <v>724</v>
      </c>
      <c r="B722" t="s">
        <v>4270</v>
      </c>
      <c r="C722" t="s">
        <v>894</v>
      </c>
      <c r="D722" t="s">
        <v>4269</v>
      </c>
      <c r="E722" t="s">
        <v>4255</v>
      </c>
      <c r="F722" t="s">
        <v>952</v>
      </c>
      <c r="G722" t="s">
        <v>899</v>
      </c>
      <c r="H722">
        <v>0</v>
      </c>
      <c r="K722">
        <v>13492</v>
      </c>
      <c r="L722" t="s">
        <v>7197</v>
      </c>
      <c r="M722" t="s">
        <v>7197</v>
      </c>
      <c r="N722">
        <v>0</v>
      </c>
    </row>
    <row r="723" spans="1:14">
      <c r="A723">
        <v>725</v>
      </c>
      <c r="B723" t="s">
        <v>4271</v>
      </c>
      <c r="C723" t="s">
        <v>894</v>
      </c>
      <c r="D723" t="s">
        <v>4269</v>
      </c>
      <c r="E723" t="s">
        <v>4255</v>
      </c>
      <c r="F723" t="s">
        <v>952</v>
      </c>
      <c r="G723" t="s">
        <v>899</v>
      </c>
      <c r="H723">
        <v>0</v>
      </c>
      <c r="K723">
        <v>5411</v>
      </c>
      <c r="L723" t="s">
        <v>7197</v>
      </c>
      <c r="M723" t="s">
        <v>7197</v>
      </c>
      <c r="N723">
        <v>0</v>
      </c>
    </row>
    <row r="724" spans="1:14">
      <c r="A724">
        <v>726</v>
      </c>
      <c r="B724" t="s">
        <v>4272</v>
      </c>
      <c r="C724" t="s">
        <v>904</v>
      </c>
      <c r="D724" t="s">
        <v>4269</v>
      </c>
      <c r="E724" t="s">
        <v>4255</v>
      </c>
      <c r="F724" t="s">
        <v>952</v>
      </c>
      <c r="G724" t="s">
        <v>899</v>
      </c>
      <c r="H724">
        <v>0</v>
      </c>
      <c r="K724">
        <v>16627</v>
      </c>
      <c r="L724" t="s">
        <v>7197</v>
      </c>
      <c r="M724" t="s">
        <v>7197</v>
      </c>
      <c r="N724">
        <v>0</v>
      </c>
    </row>
    <row r="725" spans="1:14">
      <c r="A725">
        <v>727</v>
      </c>
      <c r="B725" t="s">
        <v>4273</v>
      </c>
      <c r="C725" t="s">
        <v>894</v>
      </c>
      <c r="D725" t="s">
        <v>4269</v>
      </c>
      <c r="E725" t="s">
        <v>4255</v>
      </c>
      <c r="F725" t="s">
        <v>952</v>
      </c>
      <c r="G725" t="s">
        <v>899</v>
      </c>
      <c r="H725">
        <v>0</v>
      </c>
      <c r="K725">
        <v>239</v>
      </c>
      <c r="L725" t="s">
        <v>7197</v>
      </c>
      <c r="M725" t="s">
        <v>7197</v>
      </c>
      <c r="N725">
        <v>0</v>
      </c>
    </row>
    <row r="726" spans="1:14">
      <c r="A726">
        <v>728</v>
      </c>
      <c r="B726" t="s">
        <v>4274</v>
      </c>
      <c r="C726" t="s">
        <v>894</v>
      </c>
      <c r="D726" t="s">
        <v>4269</v>
      </c>
      <c r="E726" t="s">
        <v>4255</v>
      </c>
      <c r="F726" t="s">
        <v>952</v>
      </c>
      <c r="G726" t="s">
        <v>899</v>
      </c>
      <c r="H726">
        <v>0</v>
      </c>
      <c r="K726">
        <v>12678</v>
      </c>
      <c r="L726" t="s">
        <v>7197</v>
      </c>
      <c r="M726" t="s">
        <v>7197</v>
      </c>
      <c r="N726">
        <v>0</v>
      </c>
    </row>
    <row r="727" spans="1:14">
      <c r="A727">
        <v>729</v>
      </c>
      <c r="B727" t="s">
        <v>4275</v>
      </c>
      <c r="C727" t="s">
        <v>894</v>
      </c>
      <c r="D727" t="s">
        <v>4269</v>
      </c>
      <c r="E727" t="s">
        <v>4255</v>
      </c>
      <c r="F727" t="s">
        <v>952</v>
      </c>
      <c r="G727" t="s">
        <v>899</v>
      </c>
      <c r="H727">
        <v>0</v>
      </c>
      <c r="K727">
        <v>4358</v>
      </c>
      <c r="L727" t="s">
        <v>7197</v>
      </c>
      <c r="M727" t="s">
        <v>7197</v>
      </c>
      <c r="N727">
        <v>0</v>
      </c>
    </row>
    <row r="728" spans="1:14">
      <c r="A728">
        <v>730</v>
      </c>
      <c r="B728" t="s">
        <v>4275</v>
      </c>
      <c r="C728" t="s">
        <v>934</v>
      </c>
      <c r="D728" t="s">
        <v>4269</v>
      </c>
      <c r="E728" t="s">
        <v>4255</v>
      </c>
      <c r="F728" t="s">
        <v>952</v>
      </c>
      <c r="G728" t="s">
        <v>899</v>
      </c>
      <c r="H728">
        <v>0</v>
      </c>
      <c r="K728">
        <v>4358</v>
      </c>
      <c r="L728" t="s">
        <v>7197</v>
      </c>
      <c r="M728" t="s">
        <v>7197</v>
      </c>
      <c r="N728">
        <v>0</v>
      </c>
    </row>
    <row r="729" spans="1:14">
      <c r="A729">
        <v>731</v>
      </c>
      <c r="B729" t="s">
        <v>4276</v>
      </c>
      <c r="C729" t="s">
        <v>894</v>
      </c>
      <c r="D729" t="s">
        <v>4269</v>
      </c>
      <c r="E729" t="s">
        <v>4255</v>
      </c>
      <c r="F729" t="s">
        <v>952</v>
      </c>
      <c r="G729" t="s">
        <v>899</v>
      </c>
      <c r="H729">
        <v>0</v>
      </c>
      <c r="K729">
        <v>12498</v>
      </c>
      <c r="L729" t="s">
        <v>7197</v>
      </c>
      <c r="M729" t="s">
        <v>7197</v>
      </c>
      <c r="N729">
        <v>0</v>
      </c>
    </row>
    <row r="730" spans="1:14">
      <c r="A730">
        <v>732</v>
      </c>
      <c r="B730" t="s">
        <v>4277</v>
      </c>
      <c r="C730" t="s">
        <v>894</v>
      </c>
      <c r="D730" t="s">
        <v>4269</v>
      </c>
      <c r="E730" t="s">
        <v>4255</v>
      </c>
      <c r="F730" t="s">
        <v>952</v>
      </c>
      <c r="G730" t="s">
        <v>899</v>
      </c>
      <c r="H730">
        <v>0</v>
      </c>
      <c r="K730">
        <v>2041</v>
      </c>
      <c r="L730" t="s">
        <v>7197</v>
      </c>
      <c r="M730" t="s">
        <v>7197</v>
      </c>
      <c r="N730">
        <v>0</v>
      </c>
    </row>
    <row r="731" spans="1:14">
      <c r="A731">
        <v>733</v>
      </c>
      <c r="B731" t="s">
        <v>4277</v>
      </c>
      <c r="C731" t="s">
        <v>904</v>
      </c>
      <c r="D731" t="s">
        <v>4269</v>
      </c>
      <c r="E731" t="s">
        <v>4255</v>
      </c>
      <c r="F731" t="s">
        <v>952</v>
      </c>
      <c r="G731" t="s">
        <v>899</v>
      </c>
      <c r="H731">
        <v>0</v>
      </c>
      <c r="K731">
        <v>2041</v>
      </c>
      <c r="L731" t="s">
        <v>7197</v>
      </c>
      <c r="M731" t="s">
        <v>7197</v>
      </c>
      <c r="N731">
        <v>0</v>
      </c>
    </row>
    <row r="732" spans="1:14">
      <c r="A732">
        <v>734</v>
      </c>
      <c r="B732" t="s">
        <v>4278</v>
      </c>
      <c r="C732" t="s">
        <v>894</v>
      </c>
      <c r="D732" t="s">
        <v>4269</v>
      </c>
      <c r="E732" t="s">
        <v>4255</v>
      </c>
      <c r="F732" t="s">
        <v>952</v>
      </c>
      <c r="G732" t="s">
        <v>899</v>
      </c>
      <c r="H732">
        <v>0</v>
      </c>
      <c r="K732">
        <v>11991</v>
      </c>
      <c r="L732" t="s">
        <v>7197</v>
      </c>
      <c r="M732" t="s">
        <v>7197</v>
      </c>
      <c r="N732">
        <v>0</v>
      </c>
    </row>
    <row r="733" spans="1:14">
      <c r="A733">
        <v>735</v>
      </c>
      <c r="B733" t="s">
        <v>4279</v>
      </c>
      <c r="C733" t="s">
        <v>894</v>
      </c>
      <c r="D733" t="s">
        <v>4269</v>
      </c>
      <c r="E733" t="s">
        <v>4255</v>
      </c>
      <c r="F733" t="s">
        <v>952</v>
      </c>
      <c r="G733" t="s">
        <v>899</v>
      </c>
      <c r="H733">
        <v>0</v>
      </c>
      <c r="K733">
        <v>5031</v>
      </c>
      <c r="L733" t="s">
        <v>7197</v>
      </c>
      <c r="M733" t="s">
        <v>7197</v>
      </c>
      <c r="N733">
        <v>0</v>
      </c>
    </row>
    <row r="734" spans="1:14">
      <c r="A734">
        <v>736</v>
      </c>
      <c r="B734" t="s">
        <v>4280</v>
      </c>
      <c r="C734" t="s">
        <v>894</v>
      </c>
      <c r="D734" t="s">
        <v>4269</v>
      </c>
      <c r="E734" t="s">
        <v>4255</v>
      </c>
      <c r="F734" t="s">
        <v>952</v>
      </c>
      <c r="G734" t="s">
        <v>899</v>
      </c>
      <c r="H734">
        <v>0</v>
      </c>
      <c r="K734">
        <v>3335</v>
      </c>
      <c r="L734" t="s">
        <v>7197</v>
      </c>
      <c r="M734" t="s">
        <v>7197</v>
      </c>
      <c r="N734">
        <v>0</v>
      </c>
    </row>
    <row r="735" spans="1:14">
      <c r="A735">
        <v>737</v>
      </c>
      <c r="B735" t="s">
        <v>4281</v>
      </c>
      <c r="C735" t="s">
        <v>934</v>
      </c>
      <c r="D735" t="s">
        <v>4269</v>
      </c>
      <c r="E735" t="s">
        <v>4255</v>
      </c>
      <c r="F735" t="s">
        <v>952</v>
      </c>
      <c r="G735" t="s">
        <v>899</v>
      </c>
      <c r="H735">
        <v>0</v>
      </c>
      <c r="K735">
        <v>240</v>
      </c>
      <c r="L735" t="s">
        <v>7197</v>
      </c>
      <c r="M735" t="s">
        <v>7197</v>
      </c>
      <c r="N735">
        <v>0</v>
      </c>
    </row>
    <row r="736" spans="1:14">
      <c r="A736">
        <v>738</v>
      </c>
      <c r="B736" t="s">
        <v>4281</v>
      </c>
      <c r="C736" t="s">
        <v>894</v>
      </c>
      <c r="D736" t="s">
        <v>4269</v>
      </c>
      <c r="E736" t="s">
        <v>4255</v>
      </c>
      <c r="F736" t="s">
        <v>952</v>
      </c>
      <c r="G736" t="s">
        <v>899</v>
      </c>
      <c r="H736">
        <v>0</v>
      </c>
      <c r="K736">
        <v>240</v>
      </c>
      <c r="L736" t="s">
        <v>7197</v>
      </c>
      <c r="M736" t="s">
        <v>7197</v>
      </c>
      <c r="N736">
        <v>0</v>
      </c>
    </row>
    <row r="737" spans="1:14">
      <c r="A737">
        <v>739</v>
      </c>
      <c r="B737" t="s">
        <v>4282</v>
      </c>
      <c r="C737" t="s">
        <v>894</v>
      </c>
      <c r="D737" t="s">
        <v>4269</v>
      </c>
      <c r="E737" t="s">
        <v>4255</v>
      </c>
      <c r="F737" t="s">
        <v>952</v>
      </c>
      <c r="G737" t="s">
        <v>899</v>
      </c>
      <c r="H737">
        <v>0</v>
      </c>
      <c r="K737">
        <v>241</v>
      </c>
      <c r="L737" t="s">
        <v>7197</v>
      </c>
      <c r="M737" t="s">
        <v>7197</v>
      </c>
      <c r="N737">
        <v>0</v>
      </c>
    </row>
    <row r="738" spans="1:14">
      <c r="A738">
        <v>740</v>
      </c>
      <c r="B738" t="s">
        <v>4283</v>
      </c>
      <c r="C738" t="s">
        <v>894</v>
      </c>
      <c r="D738" t="s">
        <v>4269</v>
      </c>
      <c r="E738" t="s">
        <v>4255</v>
      </c>
      <c r="F738" t="s">
        <v>952</v>
      </c>
      <c r="G738" t="s">
        <v>899</v>
      </c>
      <c r="H738">
        <v>0</v>
      </c>
      <c r="K738">
        <v>12270</v>
      </c>
      <c r="L738" t="s">
        <v>7197</v>
      </c>
      <c r="M738" t="s">
        <v>7197</v>
      </c>
      <c r="N738">
        <v>0</v>
      </c>
    </row>
    <row r="739" spans="1:14">
      <c r="A739">
        <v>741</v>
      </c>
      <c r="B739" t="s">
        <v>4284</v>
      </c>
      <c r="C739" t="s">
        <v>894</v>
      </c>
      <c r="D739" t="s">
        <v>4269</v>
      </c>
      <c r="E739" t="s">
        <v>4255</v>
      </c>
      <c r="F739" t="s">
        <v>952</v>
      </c>
      <c r="G739" t="s">
        <v>899</v>
      </c>
      <c r="H739">
        <v>0</v>
      </c>
      <c r="K739">
        <v>7468</v>
      </c>
      <c r="L739" t="s">
        <v>7197</v>
      </c>
      <c r="M739" t="s">
        <v>7197</v>
      </c>
      <c r="N739">
        <v>0</v>
      </c>
    </row>
    <row r="740" spans="1:14">
      <c r="A740">
        <v>742</v>
      </c>
      <c r="B740" t="s">
        <v>4285</v>
      </c>
      <c r="C740" t="s">
        <v>934</v>
      </c>
      <c r="D740" t="s">
        <v>4269</v>
      </c>
      <c r="E740" t="s">
        <v>4255</v>
      </c>
      <c r="F740" t="s">
        <v>952</v>
      </c>
      <c r="G740" t="s">
        <v>899</v>
      </c>
      <c r="H740">
        <v>0</v>
      </c>
      <c r="K740">
        <v>12436</v>
      </c>
      <c r="L740" t="s">
        <v>7197</v>
      </c>
      <c r="M740" t="s">
        <v>7197</v>
      </c>
      <c r="N740">
        <v>0</v>
      </c>
    </row>
    <row r="741" spans="1:14">
      <c r="A741">
        <v>743</v>
      </c>
      <c r="B741" t="s">
        <v>4286</v>
      </c>
      <c r="C741" t="s">
        <v>894</v>
      </c>
      <c r="D741" t="s">
        <v>4269</v>
      </c>
      <c r="E741" t="s">
        <v>4255</v>
      </c>
      <c r="F741" t="s">
        <v>952</v>
      </c>
      <c r="G741" t="s">
        <v>899</v>
      </c>
      <c r="H741">
        <v>0</v>
      </c>
      <c r="K741">
        <v>242</v>
      </c>
      <c r="L741" t="s">
        <v>7197</v>
      </c>
      <c r="M741" t="s">
        <v>7197</v>
      </c>
      <c r="N741">
        <v>0</v>
      </c>
    </row>
    <row r="742" spans="1:14">
      <c r="A742">
        <v>744</v>
      </c>
      <c r="B742" t="s">
        <v>4287</v>
      </c>
      <c r="C742" t="s">
        <v>894</v>
      </c>
      <c r="D742" t="s">
        <v>4269</v>
      </c>
      <c r="E742" t="s">
        <v>4255</v>
      </c>
      <c r="F742" t="s">
        <v>952</v>
      </c>
      <c r="G742" t="s">
        <v>899</v>
      </c>
      <c r="H742">
        <v>0</v>
      </c>
      <c r="K742">
        <v>13394</v>
      </c>
      <c r="L742" t="s">
        <v>7202</v>
      </c>
      <c r="M742" t="s">
        <v>7199</v>
      </c>
      <c r="N742">
        <v>0</v>
      </c>
    </row>
    <row r="743" spans="1:14">
      <c r="A743">
        <v>745</v>
      </c>
      <c r="B743" t="s">
        <v>4288</v>
      </c>
      <c r="C743" t="s">
        <v>894</v>
      </c>
      <c r="D743" t="s">
        <v>4269</v>
      </c>
      <c r="E743" t="s">
        <v>4255</v>
      </c>
      <c r="F743" t="s">
        <v>952</v>
      </c>
      <c r="G743" t="s">
        <v>899</v>
      </c>
      <c r="H743">
        <v>0</v>
      </c>
      <c r="K743">
        <v>243</v>
      </c>
      <c r="L743" t="s">
        <v>7197</v>
      </c>
      <c r="M743" t="s">
        <v>7197</v>
      </c>
      <c r="N743">
        <v>0</v>
      </c>
    </row>
    <row r="744" spans="1:14">
      <c r="A744">
        <v>746</v>
      </c>
      <c r="B744" t="s">
        <v>4289</v>
      </c>
      <c r="C744" t="s">
        <v>934</v>
      </c>
      <c r="D744" t="s">
        <v>4269</v>
      </c>
      <c r="E744" t="s">
        <v>4255</v>
      </c>
      <c r="F744" t="s">
        <v>952</v>
      </c>
      <c r="G744" t="s">
        <v>899</v>
      </c>
      <c r="H744">
        <v>0</v>
      </c>
      <c r="K744">
        <v>12943</v>
      </c>
      <c r="L744" t="s">
        <v>7197</v>
      </c>
      <c r="M744" t="s">
        <v>7197</v>
      </c>
      <c r="N744">
        <v>0</v>
      </c>
    </row>
    <row r="745" spans="1:14">
      <c r="A745">
        <v>747</v>
      </c>
      <c r="B745" t="s">
        <v>4290</v>
      </c>
      <c r="C745" t="s">
        <v>934</v>
      </c>
      <c r="D745" t="s">
        <v>4269</v>
      </c>
      <c r="E745" t="s">
        <v>4255</v>
      </c>
      <c r="F745" t="s">
        <v>952</v>
      </c>
      <c r="G745" t="s">
        <v>899</v>
      </c>
      <c r="H745">
        <v>0</v>
      </c>
      <c r="K745">
        <v>244</v>
      </c>
      <c r="L745" t="s">
        <v>7197</v>
      </c>
      <c r="M745" t="s">
        <v>7197</v>
      </c>
      <c r="N745">
        <v>0</v>
      </c>
    </row>
    <row r="746" spans="1:14">
      <c r="A746">
        <v>748</v>
      </c>
      <c r="B746" t="s">
        <v>4291</v>
      </c>
      <c r="C746" t="s">
        <v>894</v>
      </c>
      <c r="D746" t="s">
        <v>4269</v>
      </c>
      <c r="E746" t="s">
        <v>4255</v>
      </c>
      <c r="F746" t="s">
        <v>952</v>
      </c>
      <c r="G746" t="s">
        <v>899</v>
      </c>
      <c r="H746">
        <v>0</v>
      </c>
      <c r="K746">
        <v>13455</v>
      </c>
      <c r="L746" t="s">
        <v>7197</v>
      </c>
      <c r="M746" t="s">
        <v>7197</v>
      </c>
      <c r="N746">
        <v>0</v>
      </c>
    </row>
    <row r="747" spans="1:14">
      <c r="A747">
        <v>749</v>
      </c>
      <c r="B747" t="s">
        <v>4292</v>
      </c>
      <c r="C747" t="s">
        <v>894</v>
      </c>
      <c r="D747" t="s">
        <v>4269</v>
      </c>
      <c r="E747" t="s">
        <v>4255</v>
      </c>
      <c r="F747" t="s">
        <v>952</v>
      </c>
      <c r="G747" t="s">
        <v>899</v>
      </c>
      <c r="H747">
        <v>0</v>
      </c>
      <c r="K747">
        <v>4184</v>
      </c>
      <c r="L747" t="s">
        <v>7197</v>
      </c>
      <c r="M747" t="s">
        <v>7197</v>
      </c>
      <c r="N747">
        <v>0</v>
      </c>
    </row>
    <row r="748" spans="1:14">
      <c r="A748">
        <v>750</v>
      </c>
      <c r="B748" t="s">
        <v>4293</v>
      </c>
      <c r="C748" t="s">
        <v>894</v>
      </c>
      <c r="D748" t="s">
        <v>4269</v>
      </c>
      <c r="E748" t="s">
        <v>4255</v>
      </c>
      <c r="F748" t="s">
        <v>952</v>
      </c>
      <c r="G748" t="s">
        <v>899</v>
      </c>
      <c r="H748">
        <v>0</v>
      </c>
      <c r="K748">
        <v>16451</v>
      </c>
      <c r="L748" t="s">
        <v>7197</v>
      </c>
      <c r="M748" t="s">
        <v>7197</v>
      </c>
      <c r="N748">
        <v>0</v>
      </c>
    </row>
    <row r="749" spans="1:14">
      <c r="A749">
        <v>751</v>
      </c>
      <c r="B749" t="s">
        <v>4294</v>
      </c>
      <c r="C749" t="s">
        <v>894</v>
      </c>
      <c r="D749" t="s">
        <v>4269</v>
      </c>
      <c r="E749" t="s">
        <v>4255</v>
      </c>
      <c r="F749" t="s">
        <v>952</v>
      </c>
      <c r="G749" t="s">
        <v>899</v>
      </c>
      <c r="H749">
        <v>0</v>
      </c>
      <c r="K749">
        <v>3429</v>
      </c>
      <c r="L749" t="s">
        <v>7197</v>
      </c>
      <c r="M749" t="s">
        <v>7197</v>
      </c>
      <c r="N749">
        <v>0</v>
      </c>
    </row>
    <row r="750" spans="1:14">
      <c r="A750">
        <v>752</v>
      </c>
      <c r="B750" t="s">
        <v>4295</v>
      </c>
      <c r="C750" t="s">
        <v>894</v>
      </c>
      <c r="D750" t="s">
        <v>4269</v>
      </c>
      <c r="E750" t="s">
        <v>4255</v>
      </c>
      <c r="F750" t="s">
        <v>952</v>
      </c>
      <c r="G750" t="s">
        <v>899</v>
      </c>
      <c r="H750">
        <v>0</v>
      </c>
      <c r="K750">
        <v>245</v>
      </c>
      <c r="L750" t="s">
        <v>7197</v>
      </c>
      <c r="M750" t="s">
        <v>7197</v>
      </c>
      <c r="N750">
        <v>0</v>
      </c>
    </row>
    <row r="751" spans="1:14">
      <c r="A751">
        <v>753</v>
      </c>
      <c r="B751" t="s">
        <v>4296</v>
      </c>
      <c r="C751" t="s">
        <v>894</v>
      </c>
      <c r="D751" t="s">
        <v>4269</v>
      </c>
      <c r="E751" t="s">
        <v>4255</v>
      </c>
      <c r="F751" t="s">
        <v>952</v>
      </c>
      <c r="G751" t="s">
        <v>899</v>
      </c>
      <c r="H751">
        <v>0</v>
      </c>
      <c r="K751">
        <v>15946</v>
      </c>
      <c r="L751" t="s">
        <v>7197</v>
      </c>
      <c r="M751" t="s">
        <v>7197</v>
      </c>
      <c r="N751">
        <v>0</v>
      </c>
    </row>
    <row r="752" spans="1:14">
      <c r="A752">
        <v>754</v>
      </c>
      <c r="B752" t="s">
        <v>4297</v>
      </c>
      <c r="C752" t="s">
        <v>894</v>
      </c>
      <c r="D752" t="s">
        <v>4269</v>
      </c>
      <c r="E752" t="s">
        <v>4255</v>
      </c>
      <c r="F752" t="s">
        <v>952</v>
      </c>
      <c r="G752" t="s">
        <v>899</v>
      </c>
      <c r="H752">
        <v>0</v>
      </c>
      <c r="K752">
        <v>6812</v>
      </c>
      <c r="L752" t="s">
        <v>7197</v>
      </c>
      <c r="M752" t="s">
        <v>7197</v>
      </c>
      <c r="N752">
        <v>0</v>
      </c>
    </row>
    <row r="753" spans="1:14">
      <c r="A753">
        <v>755</v>
      </c>
      <c r="B753" t="s">
        <v>4298</v>
      </c>
      <c r="C753" t="s">
        <v>894</v>
      </c>
      <c r="D753" t="s">
        <v>4269</v>
      </c>
      <c r="E753" t="s">
        <v>4255</v>
      </c>
      <c r="F753" t="s">
        <v>952</v>
      </c>
      <c r="G753" t="s">
        <v>899</v>
      </c>
      <c r="H753">
        <v>0</v>
      </c>
      <c r="K753">
        <v>15111</v>
      </c>
      <c r="L753" t="s">
        <v>7197</v>
      </c>
      <c r="M753" t="s">
        <v>7197</v>
      </c>
      <c r="N753">
        <v>0</v>
      </c>
    </row>
    <row r="754" spans="1:14">
      <c r="A754">
        <v>756</v>
      </c>
      <c r="B754" t="s">
        <v>4299</v>
      </c>
      <c r="C754" t="s">
        <v>894</v>
      </c>
      <c r="D754" t="s">
        <v>4269</v>
      </c>
      <c r="E754" t="s">
        <v>4255</v>
      </c>
      <c r="F754" t="s">
        <v>952</v>
      </c>
      <c r="G754" t="s">
        <v>899</v>
      </c>
      <c r="H754">
        <v>0</v>
      </c>
      <c r="K754">
        <v>5710</v>
      </c>
      <c r="L754" t="s">
        <v>7197</v>
      </c>
      <c r="M754" t="s">
        <v>7197</v>
      </c>
      <c r="N754">
        <v>0</v>
      </c>
    </row>
    <row r="755" spans="1:14">
      <c r="A755">
        <v>757</v>
      </c>
      <c r="B755" t="s">
        <v>4300</v>
      </c>
      <c r="C755" t="s">
        <v>894</v>
      </c>
      <c r="D755" t="s">
        <v>4269</v>
      </c>
      <c r="E755" t="s">
        <v>4255</v>
      </c>
      <c r="F755" t="s">
        <v>952</v>
      </c>
      <c r="G755" t="s">
        <v>899</v>
      </c>
      <c r="H755">
        <v>0</v>
      </c>
      <c r="K755">
        <v>7545</v>
      </c>
      <c r="L755" t="s">
        <v>7197</v>
      </c>
      <c r="M755" t="s">
        <v>7197</v>
      </c>
      <c r="N755">
        <v>0</v>
      </c>
    </row>
    <row r="756" spans="1:14">
      <c r="A756">
        <v>758</v>
      </c>
      <c r="B756" t="s">
        <v>4301</v>
      </c>
      <c r="C756" t="s">
        <v>894</v>
      </c>
      <c r="D756" t="s">
        <v>4269</v>
      </c>
      <c r="E756" t="s">
        <v>4255</v>
      </c>
      <c r="F756" t="s">
        <v>952</v>
      </c>
      <c r="G756" t="s">
        <v>899</v>
      </c>
      <c r="H756">
        <v>0</v>
      </c>
      <c r="K756">
        <v>12639</v>
      </c>
      <c r="L756" t="s">
        <v>7197</v>
      </c>
      <c r="M756" t="s">
        <v>7197</v>
      </c>
      <c r="N756">
        <v>0</v>
      </c>
    </row>
    <row r="757" spans="1:14">
      <c r="A757">
        <v>759</v>
      </c>
      <c r="B757" t="s">
        <v>4302</v>
      </c>
      <c r="C757" t="s">
        <v>894</v>
      </c>
      <c r="D757" t="s">
        <v>4269</v>
      </c>
      <c r="E757" t="s">
        <v>4255</v>
      </c>
      <c r="F757" t="s">
        <v>952</v>
      </c>
      <c r="G757" t="s">
        <v>899</v>
      </c>
      <c r="H757">
        <v>0</v>
      </c>
      <c r="K757">
        <v>4359</v>
      </c>
      <c r="L757" t="s">
        <v>7197</v>
      </c>
      <c r="M757" t="s">
        <v>7197</v>
      </c>
      <c r="N757">
        <v>0</v>
      </c>
    </row>
    <row r="758" spans="1:14">
      <c r="A758">
        <v>760</v>
      </c>
      <c r="B758" t="s">
        <v>4302</v>
      </c>
      <c r="C758" t="s">
        <v>934</v>
      </c>
      <c r="D758" t="s">
        <v>4269</v>
      </c>
      <c r="E758" t="s">
        <v>4255</v>
      </c>
      <c r="F758" t="s">
        <v>952</v>
      </c>
      <c r="G758" t="s">
        <v>899</v>
      </c>
      <c r="H758">
        <v>0</v>
      </c>
      <c r="K758">
        <v>4359</v>
      </c>
      <c r="L758" t="s">
        <v>7197</v>
      </c>
      <c r="M758" t="s">
        <v>7197</v>
      </c>
      <c r="N758">
        <v>0</v>
      </c>
    </row>
    <row r="759" spans="1:14">
      <c r="A759">
        <v>761</v>
      </c>
      <c r="B759" t="s">
        <v>4693</v>
      </c>
      <c r="C759" t="s">
        <v>934</v>
      </c>
      <c r="D759" t="s">
        <v>4694</v>
      </c>
      <c r="E759" t="s">
        <v>1322</v>
      </c>
      <c r="F759" t="s">
        <v>948</v>
      </c>
      <c r="G759" t="s">
        <v>899</v>
      </c>
      <c r="H759">
        <v>0</v>
      </c>
      <c r="K759">
        <v>5596</v>
      </c>
      <c r="L759" t="s">
        <v>7197</v>
      </c>
      <c r="M759" t="s">
        <v>7197</v>
      </c>
      <c r="N759">
        <v>0</v>
      </c>
    </row>
    <row r="760" spans="1:14">
      <c r="A760">
        <v>762</v>
      </c>
      <c r="B760" t="s">
        <v>4693</v>
      </c>
      <c r="C760" t="s">
        <v>894</v>
      </c>
      <c r="D760" t="s">
        <v>4694</v>
      </c>
      <c r="E760" t="s">
        <v>1322</v>
      </c>
      <c r="F760" t="s">
        <v>948</v>
      </c>
      <c r="G760" t="s">
        <v>899</v>
      </c>
      <c r="H760">
        <v>0</v>
      </c>
      <c r="K760">
        <v>5596</v>
      </c>
      <c r="L760" t="s">
        <v>7197</v>
      </c>
      <c r="M760" t="s">
        <v>7197</v>
      </c>
      <c r="N760">
        <v>0</v>
      </c>
    </row>
    <row r="761" spans="1:14">
      <c r="A761">
        <v>763</v>
      </c>
      <c r="B761" t="s">
        <v>4695</v>
      </c>
      <c r="C761" t="s">
        <v>894</v>
      </c>
      <c r="D761" t="s">
        <v>4694</v>
      </c>
      <c r="E761" t="s">
        <v>1322</v>
      </c>
      <c r="F761" t="s">
        <v>948</v>
      </c>
      <c r="G761" t="s">
        <v>899</v>
      </c>
      <c r="H761">
        <v>0</v>
      </c>
      <c r="K761">
        <v>246</v>
      </c>
      <c r="L761" t="s">
        <v>7197</v>
      </c>
      <c r="M761" t="s">
        <v>7197</v>
      </c>
      <c r="N761">
        <v>0</v>
      </c>
    </row>
    <row r="762" spans="1:14">
      <c r="A762">
        <v>764</v>
      </c>
      <c r="B762" t="s">
        <v>3132</v>
      </c>
      <c r="C762" t="s">
        <v>904</v>
      </c>
      <c r="D762" t="s">
        <v>3133</v>
      </c>
      <c r="E762" t="s">
        <v>913</v>
      </c>
      <c r="F762" t="s">
        <v>914</v>
      </c>
      <c r="G762" t="s">
        <v>938</v>
      </c>
      <c r="H762">
        <v>0</v>
      </c>
      <c r="K762">
        <v>247</v>
      </c>
      <c r="L762" t="s">
        <v>7197</v>
      </c>
      <c r="M762" t="s">
        <v>7197</v>
      </c>
      <c r="N762">
        <v>0</v>
      </c>
    </row>
    <row r="763" spans="1:14">
      <c r="A763">
        <v>765</v>
      </c>
      <c r="B763" t="s">
        <v>3134</v>
      </c>
      <c r="C763" t="s">
        <v>904</v>
      </c>
      <c r="D763" t="s">
        <v>3133</v>
      </c>
      <c r="E763" t="s">
        <v>913</v>
      </c>
      <c r="F763" t="s">
        <v>914</v>
      </c>
      <c r="G763" t="s">
        <v>938</v>
      </c>
      <c r="H763">
        <v>0</v>
      </c>
      <c r="K763">
        <v>248</v>
      </c>
      <c r="L763" t="s">
        <v>7197</v>
      </c>
      <c r="M763" t="s">
        <v>7197</v>
      </c>
      <c r="N763">
        <v>0</v>
      </c>
    </row>
    <row r="764" spans="1:14">
      <c r="A764">
        <v>766</v>
      </c>
      <c r="B764" t="s">
        <v>3135</v>
      </c>
      <c r="C764" t="s">
        <v>994</v>
      </c>
      <c r="D764" t="s">
        <v>3133</v>
      </c>
      <c r="E764" t="s">
        <v>913</v>
      </c>
      <c r="F764" t="s">
        <v>914</v>
      </c>
      <c r="G764" t="s">
        <v>938</v>
      </c>
      <c r="H764">
        <v>0</v>
      </c>
      <c r="K764">
        <v>249</v>
      </c>
      <c r="L764" t="s">
        <v>7197</v>
      </c>
      <c r="M764" t="s">
        <v>7197</v>
      </c>
      <c r="N764">
        <v>0</v>
      </c>
    </row>
    <row r="765" spans="1:14">
      <c r="A765">
        <v>767</v>
      </c>
      <c r="B765" t="s">
        <v>3136</v>
      </c>
      <c r="C765" t="s">
        <v>904</v>
      </c>
      <c r="D765" t="s">
        <v>3133</v>
      </c>
      <c r="E765" t="s">
        <v>913</v>
      </c>
      <c r="F765" t="s">
        <v>914</v>
      </c>
      <c r="G765" t="s">
        <v>938</v>
      </c>
      <c r="H765">
        <v>0</v>
      </c>
      <c r="K765">
        <v>18690</v>
      </c>
      <c r="L765" t="s">
        <v>7197</v>
      </c>
      <c r="M765" t="s">
        <v>7197</v>
      </c>
      <c r="N765">
        <v>0</v>
      </c>
    </row>
    <row r="766" spans="1:14">
      <c r="A766">
        <v>768</v>
      </c>
      <c r="B766" t="s">
        <v>3137</v>
      </c>
      <c r="C766" t="s">
        <v>994</v>
      </c>
      <c r="D766" t="s">
        <v>3133</v>
      </c>
      <c r="E766" t="s">
        <v>913</v>
      </c>
      <c r="F766" t="s">
        <v>914</v>
      </c>
      <c r="G766" t="s">
        <v>938</v>
      </c>
      <c r="H766">
        <v>0</v>
      </c>
      <c r="K766">
        <v>250</v>
      </c>
      <c r="L766" t="s">
        <v>7197</v>
      </c>
      <c r="M766" t="s">
        <v>7197</v>
      </c>
      <c r="N766">
        <v>0</v>
      </c>
    </row>
    <row r="767" spans="1:14">
      <c r="A767">
        <v>769</v>
      </c>
      <c r="B767" t="s">
        <v>3138</v>
      </c>
      <c r="C767" t="s">
        <v>904</v>
      </c>
      <c r="D767" t="s">
        <v>3133</v>
      </c>
      <c r="E767" t="s">
        <v>913</v>
      </c>
      <c r="F767" t="s">
        <v>914</v>
      </c>
      <c r="G767" t="s">
        <v>938</v>
      </c>
      <c r="H767">
        <v>0</v>
      </c>
      <c r="K767">
        <v>251</v>
      </c>
      <c r="L767" t="s">
        <v>7197</v>
      </c>
      <c r="M767" t="s">
        <v>7197</v>
      </c>
      <c r="N767">
        <v>0</v>
      </c>
    </row>
    <row r="768" spans="1:14">
      <c r="A768">
        <v>770</v>
      </c>
      <c r="B768" t="s">
        <v>3139</v>
      </c>
      <c r="C768" t="s">
        <v>904</v>
      </c>
      <c r="D768" t="s">
        <v>3133</v>
      </c>
      <c r="E768" t="s">
        <v>913</v>
      </c>
      <c r="F768" t="s">
        <v>914</v>
      </c>
      <c r="G768" t="s">
        <v>938</v>
      </c>
      <c r="H768">
        <v>0</v>
      </c>
      <c r="K768">
        <v>252</v>
      </c>
      <c r="L768" t="s">
        <v>7197</v>
      </c>
      <c r="M768" t="s">
        <v>7197</v>
      </c>
      <c r="N768">
        <v>0</v>
      </c>
    </row>
    <row r="769" spans="1:14">
      <c r="A769">
        <v>771</v>
      </c>
      <c r="B769" t="s">
        <v>1298</v>
      </c>
      <c r="C769" t="s">
        <v>904</v>
      </c>
      <c r="D769" t="s">
        <v>1299</v>
      </c>
      <c r="E769" t="s">
        <v>1300</v>
      </c>
      <c r="F769" t="s">
        <v>1301</v>
      </c>
      <c r="G769" t="s">
        <v>899</v>
      </c>
      <c r="H769">
        <v>1</v>
      </c>
      <c r="I769">
        <v>5</v>
      </c>
      <c r="J769">
        <v>4</v>
      </c>
      <c r="K769">
        <v>5811</v>
      </c>
      <c r="L769" t="s">
        <v>7197</v>
      </c>
      <c r="M769" t="s">
        <v>7197</v>
      </c>
      <c r="N769">
        <v>1</v>
      </c>
    </row>
    <row r="770" spans="1:14">
      <c r="A770">
        <v>772</v>
      </c>
      <c r="B770" t="s">
        <v>1302</v>
      </c>
      <c r="C770" t="s">
        <v>904</v>
      </c>
      <c r="D770" t="s">
        <v>1299</v>
      </c>
      <c r="E770" t="s">
        <v>1300</v>
      </c>
      <c r="F770" t="s">
        <v>1301</v>
      </c>
      <c r="G770" t="s">
        <v>899</v>
      </c>
      <c r="H770">
        <v>1</v>
      </c>
      <c r="I770">
        <v>6</v>
      </c>
      <c r="J770">
        <v>5</v>
      </c>
      <c r="K770">
        <v>16510</v>
      </c>
      <c r="L770" t="s">
        <v>7198</v>
      </c>
      <c r="M770" t="s">
        <v>7199</v>
      </c>
      <c r="N770">
        <v>1</v>
      </c>
    </row>
    <row r="771" spans="1:14">
      <c r="A771">
        <v>773</v>
      </c>
      <c r="B771" t="s">
        <v>1303</v>
      </c>
      <c r="C771" t="s">
        <v>904</v>
      </c>
      <c r="D771" t="s">
        <v>1299</v>
      </c>
      <c r="E771" t="s">
        <v>1300</v>
      </c>
      <c r="F771" t="s">
        <v>1301</v>
      </c>
      <c r="G771" t="s">
        <v>899</v>
      </c>
      <c r="H771">
        <v>1</v>
      </c>
      <c r="I771">
        <v>4</v>
      </c>
      <c r="J771">
        <v>4</v>
      </c>
      <c r="K771">
        <v>18991</v>
      </c>
      <c r="L771" t="s">
        <v>7202</v>
      </c>
      <c r="M771" t="s">
        <v>7199</v>
      </c>
      <c r="N771">
        <v>1</v>
      </c>
    </row>
    <row r="772" spans="1:14">
      <c r="A772">
        <v>774</v>
      </c>
      <c r="B772" t="s">
        <v>718</v>
      </c>
      <c r="C772" t="s">
        <v>994</v>
      </c>
      <c r="D772" t="s">
        <v>2629</v>
      </c>
      <c r="E772" t="s">
        <v>2630</v>
      </c>
      <c r="F772" t="s">
        <v>2160</v>
      </c>
      <c r="G772" t="s">
        <v>938</v>
      </c>
      <c r="H772">
        <v>0</v>
      </c>
      <c r="K772">
        <v>253</v>
      </c>
      <c r="L772" t="s">
        <v>7197</v>
      </c>
      <c r="M772" t="s">
        <v>7197</v>
      </c>
      <c r="N772">
        <v>0</v>
      </c>
    </row>
    <row r="773" spans="1:14">
      <c r="A773">
        <v>775</v>
      </c>
      <c r="B773" t="s">
        <v>3140</v>
      </c>
      <c r="C773" t="s">
        <v>904</v>
      </c>
      <c r="D773" t="s">
        <v>3141</v>
      </c>
      <c r="E773" t="s">
        <v>913</v>
      </c>
      <c r="F773" t="s">
        <v>914</v>
      </c>
      <c r="G773" t="s">
        <v>938</v>
      </c>
      <c r="H773">
        <v>0</v>
      </c>
      <c r="K773">
        <v>254</v>
      </c>
      <c r="L773" t="s">
        <v>7197</v>
      </c>
      <c r="M773" t="s">
        <v>7197</v>
      </c>
      <c r="N773">
        <v>0</v>
      </c>
    </row>
    <row r="774" spans="1:14">
      <c r="A774">
        <v>776</v>
      </c>
      <c r="B774" t="s">
        <v>3142</v>
      </c>
      <c r="C774" t="s">
        <v>904</v>
      </c>
      <c r="D774" t="s">
        <v>3141</v>
      </c>
      <c r="E774" t="s">
        <v>913</v>
      </c>
      <c r="F774" t="s">
        <v>914</v>
      </c>
      <c r="G774" t="s">
        <v>938</v>
      </c>
      <c r="H774">
        <v>0</v>
      </c>
      <c r="K774">
        <v>17766</v>
      </c>
      <c r="L774" t="s">
        <v>7197</v>
      </c>
      <c r="M774" t="s">
        <v>7197</v>
      </c>
      <c r="N774">
        <v>0</v>
      </c>
    </row>
    <row r="775" spans="1:14">
      <c r="A775">
        <v>777</v>
      </c>
      <c r="B775" t="s">
        <v>3143</v>
      </c>
      <c r="C775" t="s">
        <v>934</v>
      </c>
      <c r="D775" t="s">
        <v>3141</v>
      </c>
      <c r="E775" t="s">
        <v>913</v>
      </c>
      <c r="F775" t="s">
        <v>914</v>
      </c>
      <c r="G775" t="s">
        <v>938</v>
      </c>
      <c r="H775">
        <v>0</v>
      </c>
      <c r="K775">
        <v>255</v>
      </c>
      <c r="L775" t="s">
        <v>7197</v>
      </c>
      <c r="M775" t="s">
        <v>7197</v>
      </c>
      <c r="N775">
        <v>0</v>
      </c>
    </row>
    <row r="776" spans="1:14">
      <c r="A776">
        <v>778</v>
      </c>
      <c r="B776" t="s">
        <v>3144</v>
      </c>
      <c r="C776" t="s">
        <v>904</v>
      </c>
      <c r="D776" t="s">
        <v>3141</v>
      </c>
      <c r="E776" t="s">
        <v>913</v>
      </c>
      <c r="F776" t="s">
        <v>914</v>
      </c>
      <c r="G776" t="s">
        <v>938</v>
      </c>
      <c r="H776">
        <v>0</v>
      </c>
      <c r="K776">
        <v>18486</v>
      </c>
      <c r="L776" t="s">
        <v>7197</v>
      </c>
      <c r="M776" t="s">
        <v>7197</v>
      </c>
      <c r="N776">
        <v>0</v>
      </c>
    </row>
    <row r="777" spans="1:14">
      <c r="A777">
        <v>779</v>
      </c>
      <c r="B777" t="s">
        <v>3145</v>
      </c>
      <c r="C777" t="s">
        <v>894</v>
      </c>
      <c r="D777" t="s">
        <v>3141</v>
      </c>
      <c r="E777" t="s">
        <v>913</v>
      </c>
      <c r="F777" t="s">
        <v>914</v>
      </c>
      <c r="G777" t="s">
        <v>938</v>
      </c>
      <c r="H777">
        <v>0</v>
      </c>
      <c r="K777">
        <v>256</v>
      </c>
      <c r="L777" t="s">
        <v>7197</v>
      </c>
      <c r="M777" t="s">
        <v>7197</v>
      </c>
      <c r="N777">
        <v>0</v>
      </c>
    </row>
    <row r="778" spans="1:14">
      <c r="A778">
        <v>780</v>
      </c>
      <c r="B778" t="s">
        <v>3145</v>
      </c>
      <c r="C778" t="s">
        <v>934</v>
      </c>
      <c r="D778" t="s">
        <v>3141</v>
      </c>
      <c r="E778" t="s">
        <v>913</v>
      </c>
      <c r="F778" t="s">
        <v>914</v>
      </c>
      <c r="G778" t="s">
        <v>938</v>
      </c>
      <c r="H778">
        <v>0</v>
      </c>
      <c r="K778">
        <v>256</v>
      </c>
      <c r="L778" t="s">
        <v>7197</v>
      </c>
      <c r="M778" t="s">
        <v>7197</v>
      </c>
      <c r="N778">
        <v>0</v>
      </c>
    </row>
    <row r="779" spans="1:14">
      <c r="A779">
        <v>781</v>
      </c>
      <c r="B779" t="s">
        <v>3146</v>
      </c>
      <c r="C779" t="s">
        <v>894</v>
      </c>
      <c r="D779" t="s">
        <v>3141</v>
      </c>
      <c r="E779" t="s">
        <v>913</v>
      </c>
      <c r="F779" t="s">
        <v>914</v>
      </c>
      <c r="G779" t="s">
        <v>938</v>
      </c>
      <c r="H779">
        <v>0</v>
      </c>
      <c r="K779">
        <v>257</v>
      </c>
      <c r="L779" t="s">
        <v>7197</v>
      </c>
      <c r="M779" t="s">
        <v>7197</v>
      </c>
      <c r="N779">
        <v>0</v>
      </c>
    </row>
    <row r="780" spans="1:14">
      <c r="A780">
        <v>782</v>
      </c>
      <c r="B780" t="s">
        <v>3147</v>
      </c>
      <c r="C780" t="s">
        <v>904</v>
      </c>
      <c r="D780" t="s">
        <v>3141</v>
      </c>
      <c r="E780" t="s">
        <v>913</v>
      </c>
      <c r="F780" t="s">
        <v>914</v>
      </c>
      <c r="G780" t="s">
        <v>938</v>
      </c>
      <c r="H780">
        <v>0</v>
      </c>
      <c r="K780">
        <v>7042</v>
      </c>
      <c r="L780" t="s">
        <v>7197</v>
      </c>
      <c r="M780" t="s">
        <v>7197</v>
      </c>
      <c r="N780">
        <v>0</v>
      </c>
    </row>
    <row r="781" spans="1:14">
      <c r="A781">
        <v>783</v>
      </c>
      <c r="B781" t="s">
        <v>3148</v>
      </c>
      <c r="C781" t="s">
        <v>894</v>
      </c>
      <c r="D781" t="s">
        <v>3141</v>
      </c>
      <c r="E781" t="s">
        <v>913</v>
      </c>
      <c r="F781" t="s">
        <v>914</v>
      </c>
      <c r="G781" t="s">
        <v>938</v>
      </c>
      <c r="H781">
        <v>0</v>
      </c>
      <c r="K781">
        <v>3928</v>
      </c>
      <c r="L781" t="s">
        <v>7197</v>
      </c>
      <c r="M781" t="s">
        <v>7197</v>
      </c>
      <c r="N781">
        <v>0</v>
      </c>
    </row>
    <row r="782" spans="1:14">
      <c r="A782">
        <v>784</v>
      </c>
      <c r="B782" t="s">
        <v>3149</v>
      </c>
      <c r="C782" t="s">
        <v>904</v>
      </c>
      <c r="D782" t="s">
        <v>3141</v>
      </c>
      <c r="E782" t="s">
        <v>913</v>
      </c>
      <c r="F782" t="s">
        <v>914</v>
      </c>
      <c r="G782" t="s">
        <v>938</v>
      </c>
      <c r="H782">
        <v>0</v>
      </c>
      <c r="K782">
        <v>7861</v>
      </c>
      <c r="L782" t="s">
        <v>7197</v>
      </c>
      <c r="M782" t="s">
        <v>7197</v>
      </c>
      <c r="N782">
        <v>0</v>
      </c>
    </row>
    <row r="783" spans="1:14">
      <c r="A783">
        <v>785</v>
      </c>
      <c r="B783" t="s">
        <v>3150</v>
      </c>
      <c r="C783" t="s">
        <v>904</v>
      </c>
      <c r="D783" t="s">
        <v>3141</v>
      </c>
      <c r="E783" t="s">
        <v>913</v>
      </c>
      <c r="F783" t="s">
        <v>914</v>
      </c>
      <c r="G783" t="s">
        <v>938</v>
      </c>
      <c r="H783">
        <v>0</v>
      </c>
      <c r="K783">
        <v>19911</v>
      </c>
      <c r="L783" t="s">
        <v>7202</v>
      </c>
      <c r="M783" t="s">
        <v>7199</v>
      </c>
      <c r="N783">
        <v>0</v>
      </c>
    </row>
    <row r="784" spans="1:14">
      <c r="A784">
        <v>786</v>
      </c>
      <c r="B784" t="s">
        <v>3151</v>
      </c>
      <c r="C784" t="s">
        <v>904</v>
      </c>
      <c r="D784" t="s">
        <v>3141</v>
      </c>
      <c r="E784" t="s">
        <v>913</v>
      </c>
      <c r="F784" t="s">
        <v>914</v>
      </c>
      <c r="G784" t="s">
        <v>938</v>
      </c>
      <c r="H784">
        <v>0</v>
      </c>
      <c r="K784">
        <v>17983</v>
      </c>
      <c r="L784" t="s">
        <v>7197</v>
      </c>
      <c r="M784" t="s">
        <v>7197</v>
      </c>
      <c r="N784">
        <v>0</v>
      </c>
    </row>
    <row r="785" spans="1:14">
      <c r="A785">
        <v>787</v>
      </c>
      <c r="B785" t="s">
        <v>3152</v>
      </c>
      <c r="C785" t="s">
        <v>904</v>
      </c>
      <c r="D785" t="s">
        <v>3141</v>
      </c>
      <c r="E785" t="s">
        <v>913</v>
      </c>
      <c r="F785" t="s">
        <v>914</v>
      </c>
      <c r="G785" t="s">
        <v>938</v>
      </c>
      <c r="H785">
        <v>0</v>
      </c>
      <c r="K785">
        <v>5910</v>
      </c>
      <c r="L785" t="s">
        <v>7197</v>
      </c>
      <c r="M785" t="s">
        <v>7197</v>
      </c>
      <c r="N785">
        <v>0</v>
      </c>
    </row>
    <row r="786" spans="1:14">
      <c r="A786">
        <v>788</v>
      </c>
      <c r="B786" t="s">
        <v>3153</v>
      </c>
      <c r="C786" t="s">
        <v>934</v>
      </c>
      <c r="D786" t="s">
        <v>3141</v>
      </c>
      <c r="E786" t="s">
        <v>913</v>
      </c>
      <c r="F786" t="s">
        <v>914</v>
      </c>
      <c r="G786" t="s">
        <v>938</v>
      </c>
      <c r="H786">
        <v>0</v>
      </c>
      <c r="K786">
        <v>258</v>
      </c>
      <c r="L786" t="s">
        <v>7197</v>
      </c>
      <c r="M786" t="s">
        <v>7197</v>
      </c>
      <c r="N786">
        <v>0</v>
      </c>
    </row>
    <row r="787" spans="1:14">
      <c r="A787">
        <v>789</v>
      </c>
      <c r="B787" t="s">
        <v>4335</v>
      </c>
      <c r="C787" t="s">
        <v>934</v>
      </c>
      <c r="D787" t="s">
        <v>4336</v>
      </c>
      <c r="E787" t="s">
        <v>919</v>
      </c>
      <c r="F787" t="s">
        <v>920</v>
      </c>
      <c r="G787" t="s">
        <v>938</v>
      </c>
      <c r="H787">
        <v>0</v>
      </c>
      <c r="K787">
        <v>259</v>
      </c>
      <c r="L787" t="s">
        <v>7197</v>
      </c>
      <c r="M787" t="s">
        <v>7197</v>
      </c>
      <c r="N787">
        <v>0</v>
      </c>
    </row>
    <row r="788" spans="1:14">
      <c r="A788">
        <v>790</v>
      </c>
      <c r="B788" t="s">
        <v>4337</v>
      </c>
      <c r="C788" t="s">
        <v>934</v>
      </c>
      <c r="D788" t="s">
        <v>4336</v>
      </c>
      <c r="E788" t="s">
        <v>919</v>
      </c>
      <c r="F788" t="s">
        <v>920</v>
      </c>
      <c r="G788" t="s">
        <v>938</v>
      </c>
      <c r="H788">
        <v>0</v>
      </c>
      <c r="K788">
        <v>260</v>
      </c>
      <c r="L788" t="s">
        <v>7197</v>
      </c>
      <c r="M788" t="s">
        <v>7197</v>
      </c>
      <c r="N788">
        <v>0</v>
      </c>
    </row>
    <row r="789" spans="1:14">
      <c r="A789">
        <v>791</v>
      </c>
      <c r="B789" t="s">
        <v>4338</v>
      </c>
      <c r="C789" t="s">
        <v>934</v>
      </c>
      <c r="D789" t="s">
        <v>4336</v>
      </c>
      <c r="E789" t="s">
        <v>919</v>
      </c>
      <c r="F789" t="s">
        <v>920</v>
      </c>
      <c r="G789" t="s">
        <v>938</v>
      </c>
      <c r="H789">
        <v>0</v>
      </c>
      <c r="K789">
        <v>261</v>
      </c>
      <c r="L789" t="s">
        <v>7197</v>
      </c>
      <c r="M789" t="s">
        <v>7197</v>
      </c>
      <c r="N789">
        <v>0</v>
      </c>
    </row>
    <row r="790" spans="1:14">
      <c r="A790">
        <v>792</v>
      </c>
      <c r="B790" t="s">
        <v>4339</v>
      </c>
      <c r="C790" t="s">
        <v>934</v>
      </c>
      <c r="D790" t="s">
        <v>4336</v>
      </c>
      <c r="E790" t="s">
        <v>919</v>
      </c>
      <c r="F790" t="s">
        <v>920</v>
      </c>
      <c r="G790" t="s">
        <v>938</v>
      </c>
      <c r="H790">
        <v>0</v>
      </c>
      <c r="K790">
        <v>12750</v>
      </c>
      <c r="L790" t="s">
        <v>7197</v>
      </c>
      <c r="M790" t="s">
        <v>7197</v>
      </c>
      <c r="N790">
        <v>0</v>
      </c>
    </row>
    <row r="791" spans="1:14">
      <c r="A791">
        <v>793</v>
      </c>
      <c r="B791" t="s">
        <v>3943</v>
      </c>
      <c r="C791" t="s">
        <v>904</v>
      </c>
      <c r="D791" t="s">
        <v>3944</v>
      </c>
      <c r="E791" t="s">
        <v>3925</v>
      </c>
      <c r="F791" t="s">
        <v>933</v>
      </c>
      <c r="G791" t="s">
        <v>938</v>
      </c>
      <c r="H791">
        <v>0</v>
      </c>
      <c r="K791">
        <v>4964</v>
      </c>
      <c r="L791" t="s">
        <v>7197</v>
      </c>
      <c r="M791" t="s">
        <v>7197</v>
      </c>
      <c r="N791">
        <v>0</v>
      </c>
    </row>
    <row r="792" spans="1:14">
      <c r="A792">
        <v>794</v>
      </c>
      <c r="B792" t="s">
        <v>7105</v>
      </c>
      <c r="C792" t="s">
        <v>934</v>
      </c>
      <c r="D792" t="s">
        <v>7106</v>
      </c>
      <c r="E792" t="s">
        <v>7107</v>
      </c>
      <c r="F792" t="s">
        <v>929</v>
      </c>
      <c r="G792" t="s">
        <v>938</v>
      </c>
      <c r="H792">
        <v>0</v>
      </c>
      <c r="K792">
        <v>13197</v>
      </c>
      <c r="L792" t="s">
        <v>7201</v>
      </c>
      <c r="M792" t="s">
        <v>7197</v>
      </c>
      <c r="N792">
        <v>0</v>
      </c>
    </row>
    <row r="793" spans="1:14">
      <c r="A793">
        <v>795</v>
      </c>
      <c r="B793" t="s">
        <v>7108</v>
      </c>
      <c r="C793" t="s">
        <v>894</v>
      </c>
      <c r="D793" t="s">
        <v>7106</v>
      </c>
      <c r="E793" t="s">
        <v>7107</v>
      </c>
      <c r="F793" t="s">
        <v>929</v>
      </c>
      <c r="G793" t="s">
        <v>938</v>
      </c>
      <c r="H793">
        <v>0</v>
      </c>
      <c r="K793">
        <v>5098</v>
      </c>
      <c r="L793" t="s">
        <v>7197</v>
      </c>
      <c r="M793" t="s">
        <v>7197</v>
      </c>
      <c r="N793">
        <v>0</v>
      </c>
    </row>
    <row r="794" spans="1:14">
      <c r="A794">
        <v>796</v>
      </c>
      <c r="B794" t="s">
        <v>7109</v>
      </c>
      <c r="C794" t="s">
        <v>894</v>
      </c>
      <c r="D794" t="s">
        <v>7106</v>
      </c>
      <c r="E794" t="s">
        <v>7107</v>
      </c>
      <c r="F794" t="s">
        <v>929</v>
      </c>
      <c r="G794" t="s">
        <v>938</v>
      </c>
      <c r="H794">
        <v>0</v>
      </c>
      <c r="K794">
        <v>262</v>
      </c>
      <c r="L794" t="s">
        <v>7197</v>
      </c>
      <c r="M794" t="s">
        <v>7197</v>
      </c>
      <c r="N794">
        <v>0</v>
      </c>
    </row>
    <row r="795" spans="1:14">
      <c r="A795">
        <v>797</v>
      </c>
      <c r="B795" t="s">
        <v>7110</v>
      </c>
      <c r="C795" t="s">
        <v>934</v>
      </c>
      <c r="D795" t="s">
        <v>7106</v>
      </c>
      <c r="E795" t="s">
        <v>7107</v>
      </c>
      <c r="F795" t="s">
        <v>929</v>
      </c>
      <c r="G795" t="s">
        <v>938</v>
      </c>
      <c r="H795">
        <v>0</v>
      </c>
      <c r="K795">
        <v>263</v>
      </c>
      <c r="L795" t="s">
        <v>7200</v>
      </c>
      <c r="M795" t="s">
        <v>7199</v>
      </c>
      <c r="N795">
        <v>0</v>
      </c>
    </row>
    <row r="796" spans="1:14">
      <c r="A796">
        <v>798</v>
      </c>
      <c r="B796" t="s">
        <v>7111</v>
      </c>
      <c r="C796" t="s">
        <v>934</v>
      </c>
      <c r="D796" t="s">
        <v>7106</v>
      </c>
      <c r="E796" t="s">
        <v>7107</v>
      </c>
      <c r="F796" t="s">
        <v>929</v>
      </c>
      <c r="G796" t="s">
        <v>938</v>
      </c>
      <c r="H796">
        <v>0</v>
      </c>
      <c r="K796">
        <v>13671</v>
      </c>
      <c r="L796" t="s">
        <v>7198</v>
      </c>
      <c r="M796" t="s">
        <v>7199</v>
      </c>
      <c r="N796">
        <v>0</v>
      </c>
    </row>
    <row r="797" spans="1:14">
      <c r="A797">
        <v>799</v>
      </c>
      <c r="B797" t="s">
        <v>7112</v>
      </c>
      <c r="C797" t="s">
        <v>894</v>
      </c>
      <c r="D797" t="s">
        <v>7106</v>
      </c>
      <c r="E797" t="s">
        <v>7107</v>
      </c>
      <c r="F797" t="s">
        <v>929</v>
      </c>
      <c r="G797" t="s">
        <v>938</v>
      </c>
      <c r="H797">
        <v>0</v>
      </c>
      <c r="K797">
        <v>7579</v>
      </c>
      <c r="L797" t="s">
        <v>7197</v>
      </c>
      <c r="M797" t="s">
        <v>7197</v>
      </c>
      <c r="N797">
        <v>0</v>
      </c>
    </row>
    <row r="798" spans="1:14">
      <c r="A798">
        <v>800</v>
      </c>
      <c r="B798" t="s">
        <v>7113</v>
      </c>
      <c r="C798" t="s">
        <v>894</v>
      </c>
      <c r="D798" t="s">
        <v>7106</v>
      </c>
      <c r="E798" t="s">
        <v>7107</v>
      </c>
      <c r="F798" t="s">
        <v>929</v>
      </c>
      <c r="G798" t="s">
        <v>938</v>
      </c>
      <c r="H798">
        <v>0</v>
      </c>
      <c r="K798">
        <v>5099</v>
      </c>
      <c r="L798" t="s">
        <v>7197</v>
      </c>
      <c r="M798" t="s">
        <v>7197</v>
      </c>
      <c r="N798">
        <v>0</v>
      </c>
    </row>
    <row r="799" spans="1:14">
      <c r="A799">
        <v>801</v>
      </c>
      <c r="B799" t="s">
        <v>7114</v>
      </c>
      <c r="C799" t="s">
        <v>894</v>
      </c>
      <c r="D799" t="s">
        <v>7106</v>
      </c>
      <c r="E799" t="s">
        <v>7107</v>
      </c>
      <c r="F799" t="s">
        <v>929</v>
      </c>
      <c r="G799" t="s">
        <v>938</v>
      </c>
      <c r="H799">
        <v>0</v>
      </c>
      <c r="K799">
        <v>12558</v>
      </c>
      <c r="L799" t="s">
        <v>7197</v>
      </c>
      <c r="M799" t="s">
        <v>7197</v>
      </c>
      <c r="N799">
        <v>0</v>
      </c>
    </row>
    <row r="800" spans="1:14">
      <c r="A800">
        <v>802</v>
      </c>
      <c r="B800" t="s">
        <v>7115</v>
      </c>
      <c r="C800" t="s">
        <v>894</v>
      </c>
      <c r="D800" t="s">
        <v>7106</v>
      </c>
      <c r="E800" t="s">
        <v>7107</v>
      </c>
      <c r="F800" t="s">
        <v>929</v>
      </c>
      <c r="G800" t="s">
        <v>938</v>
      </c>
      <c r="H800">
        <v>0</v>
      </c>
      <c r="K800">
        <v>16006</v>
      </c>
      <c r="L800" t="s">
        <v>7201</v>
      </c>
      <c r="M800" t="s">
        <v>7197</v>
      </c>
      <c r="N800">
        <v>0</v>
      </c>
    </row>
    <row r="801" spans="1:14">
      <c r="A801">
        <v>804</v>
      </c>
      <c r="B801" t="s">
        <v>2246</v>
      </c>
      <c r="C801" t="s">
        <v>894</v>
      </c>
      <c r="D801" t="s">
        <v>2247</v>
      </c>
      <c r="E801" t="s">
        <v>2248</v>
      </c>
      <c r="F801" t="s">
        <v>952</v>
      </c>
      <c r="G801" t="s">
        <v>899</v>
      </c>
      <c r="H801">
        <v>0</v>
      </c>
      <c r="K801">
        <v>8121</v>
      </c>
      <c r="L801" t="s">
        <v>7197</v>
      </c>
      <c r="M801" t="s">
        <v>7197</v>
      </c>
      <c r="N801">
        <v>0</v>
      </c>
    </row>
    <row r="802" spans="1:14">
      <c r="A802">
        <v>805</v>
      </c>
      <c r="B802" t="s">
        <v>2246</v>
      </c>
      <c r="C802" t="s">
        <v>904</v>
      </c>
      <c r="D802" t="s">
        <v>2247</v>
      </c>
      <c r="E802" t="s">
        <v>2248</v>
      </c>
      <c r="F802" t="s">
        <v>952</v>
      </c>
      <c r="G802" t="s">
        <v>899</v>
      </c>
      <c r="H802">
        <v>0</v>
      </c>
      <c r="K802">
        <v>8121</v>
      </c>
      <c r="L802" t="s">
        <v>7197</v>
      </c>
      <c r="M802" t="s">
        <v>7197</v>
      </c>
      <c r="N802">
        <v>0</v>
      </c>
    </row>
    <row r="803" spans="1:14">
      <c r="A803">
        <v>806</v>
      </c>
      <c r="B803" t="s">
        <v>2246</v>
      </c>
      <c r="C803" t="s">
        <v>934</v>
      </c>
      <c r="D803" t="s">
        <v>2247</v>
      </c>
      <c r="E803" t="s">
        <v>2248</v>
      </c>
      <c r="F803" t="s">
        <v>952</v>
      </c>
      <c r="G803" t="s">
        <v>899</v>
      </c>
      <c r="H803">
        <v>0</v>
      </c>
      <c r="K803">
        <v>8121</v>
      </c>
      <c r="L803" t="s">
        <v>7197</v>
      </c>
      <c r="M803" t="s">
        <v>7197</v>
      </c>
      <c r="N803">
        <v>0</v>
      </c>
    </row>
    <row r="804" spans="1:14">
      <c r="A804">
        <v>807</v>
      </c>
      <c r="B804" t="s">
        <v>2249</v>
      </c>
      <c r="C804" t="s">
        <v>894</v>
      </c>
      <c r="D804" t="s">
        <v>2247</v>
      </c>
      <c r="E804" t="s">
        <v>2248</v>
      </c>
      <c r="F804" t="s">
        <v>952</v>
      </c>
      <c r="G804" t="s">
        <v>899</v>
      </c>
      <c r="H804">
        <v>0</v>
      </c>
      <c r="K804">
        <v>4499</v>
      </c>
      <c r="L804" t="s">
        <v>7197</v>
      </c>
      <c r="M804" t="s">
        <v>7197</v>
      </c>
      <c r="N804">
        <v>0</v>
      </c>
    </row>
    <row r="805" spans="1:14">
      <c r="A805">
        <v>808</v>
      </c>
      <c r="B805" t="s">
        <v>6037</v>
      </c>
      <c r="C805" t="s">
        <v>904</v>
      </c>
      <c r="D805" t="s">
        <v>6038</v>
      </c>
      <c r="E805" t="s">
        <v>937</v>
      </c>
      <c r="F805" t="s">
        <v>903</v>
      </c>
      <c r="G805" t="s">
        <v>938</v>
      </c>
      <c r="H805">
        <v>0</v>
      </c>
      <c r="K805">
        <v>14543</v>
      </c>
      <c r="L805" t="s">
        <v>7197</v>
      </c>
      <c r="M805" t="s">
        <v>7197</v>
      </c>
      <c r="N805">
        <v>0</v>
      </c>
    </row>
    <row r="806" spans="1:14">
      <c r="A806">
        <v>809</v>
      </c>
      <c r="B806" t="s">
        <v>6039</v>
      </c>
      <c r="C806" t="s">
        <v>894</v>
      </c>
      <c r="D806" t="s">
        <v>6038</v>
      </c>
      <c r="E806" t="s">
        <v>937</v>
      </c>
      <c r="F806" t="s">
        <v>903</v>
      </c>
      <c r="G806" t="s">
        <v>938</v>
      </c>
      <c r="H806">
        <v>0</v>
      </c>
      <c r="K806">
        <v>6010</v>
      </c>
      <c r="L806" t="s">
        <v>7197</v>
      </c>
      <c r="M806" t="s">
        <v>7197</v>
      </c>
      <c r="N806">
        <v>0</v>
      </c>
    </row>
    <row r="807" spans="1:14">
      <c r="A807">
        <v>810</v>
      </c>
      <c r="B807" t="s">
        <v>6040</v>
      </c>
      <c r="C807" t="s">
        <v>894</v>
      </c>
      <c r="D807" t="s">
        <v>6038</v>
      </c>
      <c r="E807" t="s">
        <v>937</v>
      </c>
      <c r="F807" t="s">
        <v>903</v>
      </c>
      <c r="G807" t="s">
        <v>938</v>
      </c>
      <c r="H807">
        <v>0</v>
      </c>
      <c r="K807">
        <v>264</v>
      </c>
      <c r="L807" t="s">
        <v>7197</v>
      </c>
      <c r="M807" t="s">
        <v>7197</v>
      </c>
      <c r="N807">
        <v>0</v>
      </c>
    </row>
    <row r="808" spans="1:14">
      <c r="A808">
        <v>811</v>
      </c>
      <c r="B808" t="s">
        <v>6041</v>
      </c>
      <c r="C808" t="s">
        <v>894</v>
      </c>
      <c r="D808" t="s">
        <v>6038</v>
      </c>
      <c r="E808" t="s">
        <v>937</v>
      </c>
      <c r="F808" t="s">
        <v>903</v>
      </c>
      <c r="G808" t="s">
        <v>938</v>
      </c>
      <c r="H808">
        <v>0</v>
      </c>
      <c r="K808">
        <v>265</v>
      </c>
      <c r="L808" t="s">
        <v>7197</v>
      </c>
      <c r="M808" t="s">
        <v>7197</v>
      </c>
      <c r="N808">
        <v>0</v>
      </c>
    </row>
    <row r="809" spans="1:14">
      <c r="A809">
        <v>812</v>
      </c>
      <c r="B809" t="s">
        <v>4968</v>
      </c>
      <c r="C809" t="s">
        <v>894</v>
      </c>
      <c r="D809" t="s">
        <v>4969</v>
      </c>
      <c r="E809" t="s">
        <v>928</v>
      </c>
      <c r="F809" t="s">
        <v>929</v>
      </c>
      <c r="G809" t="s">
        <v>899</v>
      </c>
      <c r="H809">
        <v>0</v>
      </c>
      <c r="K809">
        <v>266</v>
      </c>
      <c r="L809" t="s">
        <v>7197</v>
      </c>
      <c r="M809" t="s">
        <v>7197</v>
      </c>
      <c r="N809">
        <v>0</v>
      </c>
    </row>
    <row r="810" spans="1:14">
      <c r="A810">
        <v>813</v>
      </c>
      <c r="B810" t="s">
        <v>4970</v>
      </c>
      <c r="C810" t="s">
        <v>894</v>
      </c>
      <c r="D810" t="s">
        <v>4969</v>
      </c>
      <c r="E810" t="s">
        <v>928</v>
      </c>
      <c r="F810" t="s">
        <v>929</v>
      </c>
      <c r="G810" t="s">
        <v>899</v>
      </c>
      <c r="H810">
        <v>0</v>
      </c>
      <c r="K810">
        <v>267</v>
      </c>
      <c r="L810" t="s">
        <v>7197</v>
      </c>
      <c r="M810" t="s">
        <v>7197</v>
      </c>
      <c r="N810">
        <v>0</v>
      </c>
    </row>
    <row r="811" spans="1:14">
      <c r="A811">
        <v>814</v>
      </c>
      <c r="B811" t="s">
        <v>4970</v>
      </c>
      <c r="C811" t="s">
        <v>934</v>
      </c>
      <c r="D811" t="s">
        <v>4969</v>
      </c>
      <c r="E811" t="s">
        <v>928</v>
      </c>
      <c r="F811" t="s">
        <v>929</v>
      </c>
      <c r="G811" t="s">
        <v>899</v>
      </c>
      <c r="H811">
        <v>0</v>
      </c>
      <c r="K811">
        <v>267</v>
      </c>
      <c r="L811" t="s">
        <v>7197</v>
      </c>
      <c r="M811" t="s">
        <v>7197</v>
      </c>
      <c r="N811">
        <v>0</v>
      </c>
    </row>
    <row r="812" spans="1:14">
      <c r="A812">
        <v>815</v>
      </c>
      <c r="B812" t="s">
        <v>4971</v>
      </c>
      <c r="C812" t="s">
        <v>904</v>
      </c>
      <c r="D812" t="s">
        <v>4969</v>
      </c>
      <c r="E812" t="s">
        <v>928</v>
      </c>
      <c r="F812" t="s">
        <v>929</v>
      </c>
      <c r="G812" t="s">
        <v>899</v>
      </c>
      <c r="H812">
        <v>0</v>
      </c>
      <c r="K812">
        <v>268</v>
      </c>
      <c r="L812" t="s">
        <v>7197</v>
      </c>
      <c r="M812" t="s">
        <v>7197</v>
      </c>
      <c r="N812">
        <v>0</v>
      </c>
    </row>
    <row r="813" spans="1:14">
      <c r="A813">
        <v>816</v>
      </c>
      <c r="B813" t="s">
        <v>4972</v>
      </c>
      <c r="C813" t="s">
        <v>904</v>
      </c>
      <c r="D813" t="s">
        <v>4969</v>
      </c>
      <c r="E813" t="s">
        <v>928</v>
      </c>
      <c r="F813" t="s">
        <v>929</v>
      </c>
      <c r="G813" t="s">
        <v>899</v>
      </c>
      <c r="H813">
        <v>0</v>
      </c>
      <c r="K813">
        <v>269</v>
      </c>
      <c r="L813" t="s">
        <v>7197</v>
      </c>
      <c r="M813" t="s">
        <v>7197</v>
      </c>
      <c r="N813">
        <v>0</v>
      </c>
    </row>
    <row r="814" spans="1:14">
      <c r="A814">
        <v>817</v>
      </c>
      <c r="B814" t="s">
        <v>4973</v>
      </c>
      <c r="C814" t="s">
        <v>894</v>
      </c>
      <c r="D814" t="s">
        <v>4969</v>
      </c>
      <c r="E814" t="s">
        <v>928</v>
      </c>
      <c r="F814" t="s">
        <v>929</v>
      </c>
      <c r="G814" t="s">
        <v>899</v>
      </c>
      <c r="H814">
        <v>0</v>
      </c>
      <c r="K814">
        <v>270</v>
      </c>
      <c r="L814" t="s">
        <v>7197</v>
      </c>
      <c r="M814" t="s">
        <v>7197</v>
      </c>
      <c r="N814">
        <v>0</v>
      </c>
    </row>
    <row r="815" spans="1:14">
      <c r="A815">
        <v>818</v>
      </c>
      <c r="B815" t="s">
        <v>4974</v>
      </c>
      <c r="C815" t="s">
        <v>894</v>
      </c>
      <c r="D815" t="s">
        <v>4969</v>
      </c>
      <c r="E815" t="s">
        <v>928</v>
      </c>
      <c r="F815" t="s">
        <v>929</v>
      </c>
      <c r="G815" t="s">
        <v>899</v>
      </c>
      <c r="H815">
        <v>0</v>
      </c>
      <c r="K815">
        <v>271</v>
      </c>
      <c r="L815" t="s">
        <v>7197</v>
      </c>
      <c r="M815" t="s">
        <v>7197</v>
      </c>
      <c r="N815">
        <v>0</v>
      </c>
    </row>
    <row r="816" spans="1:14">
      <c r="A816">
        <v>819</v>
      </c>
      <c r="B816" t="s">
        <v>4974</v>
      </c>
      <c r="C816" t="s">
        <v>934</v>
      </c>
      <c r="D816" t="s">
        <v>4969</v>
      </c>
      <c r="E816" t="s">
        <v>928</v>
      </c>
      <c r="F816" t="s">
        <v>929</v>
      </c>
      <c r="G816" t="s">
        <v>899</v>
      </c>
      <c r="H816">
        <v>0</v>
      </c>
      <c r="K816">
        <v>271</v>
      </c>
      <c r="L816" t="s">
        <v>7197</v>
      </c>
      <c r="M816" t="s">
        <v>7197</v>
      </c>
      <c r="N816">
        <v>0</v>
      </c>
    </row>
    <row r="817" spans="1:14">
      <c r="A817">
        <v>820</v>
      </c>
      <c r="B817" t="s">
        <v>4975</v>
      </c>
      <c r="C817" t="s">
        <v>894</v>
      </c>
      <c r="D817" t="s">
        <v>4969</v>
      </c>
      <c r="E817" t="s">
        <v>928</v>
      </c>
      <c r="F817" t="s">
        <v>929</v>
      </c>
      <c r="G817" t="s">
        <v>899</v>
      </c>
      <c r="H817">
        <v>0</v>
      </c>
      <c r="K817">
        <v>272</v>
      </c>
      <c r="L817" t="s">
        <v>7197</v>
      </c>
      <c r="M817" t="s">
        <v>7197</v>
      </c>
      <c r="N817">
        <v>0</v>
      </c>
    </row>
    <row r="818" spans="1:14">
      <c r="A818">
        <v>821</v>
      </c>
      <c r="B818" t="s">
        <v>4976</v>
      </c>
      <c r="C818" t="s">
        <v>894</v>
      </c>
      <c r="D818" t="s">
        <v>4969</v>
      </c>
      <c r="E818" t="s">
        <v>928</v>
      </c>
      <c r="F818" t="s">
        <v>929</v>
      </c>
      <c r="G818" t="s">
        <v>899</v>
      </c>
      <c r="H818">
        <v>0</v>
      </c>
      <c r="K818">
        <v>273</v>
      </c>
      <c r="L818" t="s">
        <v>7197</v>
      </c>
      <c r="M818" t="s">
        <v>7197</v>
      </c>
      <c r="N818">
        <v>0</v>
      </c>
    </row>
    <row r="819" spans="1:14">
      <c r="A819">
        <v>822</v>
      </c>
      <c r="B819" t="s">
        <v>4977</v>
      </c>
      <c r="C819" t="s">
        <v>894</v>
      </c>
      <c r="D819" t="s">
        <v>4969</v>
      </c>
      <c r="E819" t="s">
        <v>928</v>
      </c>
      <c r="F819" t="s">
        <v>929</v>
      </c>
      <c r="G819" t="s">
        <v>899</v>
      </c>
      <c r="H819">
        <v>0</v>
      </c>
      <c r="K819">
        <v>274</v>
      </c>
      <c r="L819" t="s">
        <v>7197</v>
      </c>
      <c r="M819" t="s">
        <v>7197</v>
      </c>
      <c r="N819">
        <v>0</v>
      </c>
    </row>
    <row r="820" spans="1:14">
      <c r="A820">
        <v>823</v>
      </c>
      <c r="B820" t="s">
        <v>4978</v>
      </c>
      <c r="C820" t="s">
        <v>894</v>
      </c>
      <c r="D820" t="s">
        <v>4969</v>
      </c>
      <c r="E820" t="s">
        <v>928</v>
      </c>
      <c r="F820" t="s">
        <v>929</v>
      </c>
      <c r="G820" t="s">
        <v>899</v>
      </c>
      <c r="H820">
        <v>0</v>
      </c>
      <c r="K820">
        <v>2673</v>
      </c>
      <c r="L820" t="s">
        <v>7197</v>
      </c>
      <c r="M820" t="s">
        <v>7197</v>
      </c>
      <c r="N820">
        <v>0</v>
      </c>
    </row>
    <row r="821" spans="1:14">
      <c r="A821">
        <v>824</v>
      </c>
      <c r="B821" t="s">
        <v>4979</v>
      </c>
      <c r="C821" t="s">
        <v>934</v>
      </c>
      <c r="D821" t="s">
        <v>4969</v>
      </c>
      <c r="E821" t="s">
        <v>928</v>
      </c>
      <c r="F821" t="s">
        <v>929</v>
      </c>
      <c r="G821" t="s">
        <v>899</v>
      </c>
      <c r="H821">
        <v>0</v>
      </c>
      <c r="K821">
        <v>275</v>
      </c>
      <c r="L821" t="s">
        <v>7197</v>
      </c>
      <c r="M821" t="s">
        <v>7197</v>
      </c>
      <c r="N821">
        <v>0</v>
      </c>
    </row>
    <row r="822" spans="1:14">
      <c r="A822">
        <v>825</v>
      </c>
      <c r="B822" t="s">
        <v>4980</v>
      </c>
      <c r="C822" t="s">
        <v>934</v>
      </c>
      <c r="D822" t="s">
        <v>4969</v>
      </c>
      <c r="E822" t="s">
        <v>928</v>
      </c>
      <c r="F822" t="s">
        <v>929</v>
      </c>
      <c r="G822" t="s">
        <v>899</v>
      </c>
      <c r="H822">
        <v>0</v>
      </c>
      <c r="K822">
        <v>11677</v>
      </c>
      <c r="L822" t="s">
        <v>7197</v>
      </c>
      <c r="M822" t="s">
        <v>7197</v>
      </c>
      <c r="N822">
        <v>0</v>
      </c>
    </row>
    <row r="823" spans="1:14">
      <c r="A823">
        <v>826</v>
      </c>
      <c r="B823" t="s">
        <v>4981</v>
      </c>
      <c r="C823" t="s">
        <v>934</v>
      </c>
      <c r="D823" t="s">
        <v>4969</v>
      </c>
      <c r="E823" t="s">
        <v>928</v>
      </c>
      <c r="F823" t="s">
        <v>929</v>
      </c>
      <c r="G823" t="s">
        <v>899</v>
      </c>
      <c r="H823">
        <v>0</v>
      </c>
      <c r="K823">
        <v>276</v>
      </c>
      <c r="L823" t="s">
        <v>7198</v>
      </c>
      <c r="M823" t="s">
        <v>7199</v>
      </c>
      <c r="N823">
        <v>0</v>
      </c>
    </row>
    <row r="824" spans="1:14">
      <c r="A824">
        <v>827</v>
      </c>
      <c r="B824" t="s">
        <v>4982</v>
      </c>
      <c r="C824" t="s">
        <v>904</v>
      </c>
      <c r="D824" t="s">
        <v>4969</v>
      </c>
      <c r="E824" t="s">
        <v>928</v>
      </c>
      <c r="F824" t="s">
        <v>929</v>
      </c>
      <c r="G824" t="s">
        <v>899</v>
      </c>
      <c r="H824">
        <v>0</v>
      </c>
      <c r="K824">
        <v>17357</v>
      </c>
      <c r="L824" t="s">
        <v>7197</v>
      </c>
      <c r="M824" t="s">
        <v>7197</v>
      </c>
      <c r="N824">
        <v>0</v>
      </c>
    </row>
    <row r="825" spans="1:14">
      <c r="A825">
        <v>828</v>
      </c>
      <c r="B825" t="s">
        <v>4983</v>
      </c>
      <c r="C825" t="s">
        <v>904</v>
      </c>
      <c r="D825" t="s">
        <v>4969</v>
      </c>
      <c r="E825" t="s">
        <v>928</v>
      </c>
      <c r="F825" t="s">
        <v>929</v>
      </c>
      <c r="G825" t="s">
        <v>899</v>
      </c>
      <c r="H825">
        <v>0</v>
      </c>
      <c r="K825">
        <v>277</v>
      </c>
      <c r="L825" t="s">
        <v>7197</v>
      </c>
      <c r="M825" t="s">
        <v>7197</v>
      </c>
      <c r="N825">
        <v>0</v>
      </c>
    </row>
    <row r="826" spans="1:14">
      <c r="A826">
        <v>829</v>
      </c>
      <c r="B826" t="s">
        <v>4984</v>
      </c>
      <c r="C826" t="s">
        <v>904</v>
      </c>
      <c r="D826" t="s">
        <v>4969</v>
      </c>
      <c r="E826" t="s">
        <v>928</v>
      </c>
      <c r="F826" t="s">
        <v>929</v>
      </c>
      <c r="G826" t="s">
        <v>899</v>
      </c>
      <c r="H826">
        <v>0</v>
      </c>
      <c r="K826">
        <v>278</v>
      </c>
      <c r="L826" t="s">
        <v>7197</v>
      </c>
      <c r="M826" t="s">
        <v>7197</v>
      </c>
      <c r="N826">
        <v>0</v>
      </c>
    </row>
    <row r="827" spans="1:14">
      <c r="A827">
        <v>830</v>
      </c>
      <c r="B827" t="s">
        <v>4985</v>
      </c>
      <c r="C827" t="s">
        <v>934</v>
      </c>
      <c r="D827" t="s">
        <v>4969</v>
      </c>
      <c r="E827" t="s">
        <v>928</v>
      </c>
      <c r="F827" t="s">
        <v>929</v>
      </c>
      <c r="G827" t="s">
        <v>899</v>
      </c>
      <c r="H827">
        <v>0</v>
      </c>
      <c r="K827">
        <v>279</v>
      </c>
      <c r="L827" t="s">
        <v>7197</v>
      </c>
      <c r="M827" t="s">
        <v>7197</v>
      </c>
      <c r="N827">
        <v>0</v>
      </c>
    </row>
    <row r="828" spans="1:14">
      <c r="A828">
        <v>831</v>
      </c>
      <c r="B828" t="s">
        <v>4986</v>
      </c>
      <c r="C828" t="s">
        <v>904</v>
      </c>
      <c r="D828" t="s">
        <v>4969</v>
      </c>
      <c r="E828" t="s">
        <v>928</v>
      </c>
      <c r="F828" t="s">
        <v>929</v>
      </c>
      <c r="G828" t="s">
        <v>899</v>
      </c>
      <c r="H828">
        <v>0</v>
      </c>
      <c r="K828">
        <v>280</v>
      </c>
      <c r="L828" t="s">
        <v>7197</v>
      </c>
      <c r="M828" t="s">
        <v>7197</v>
      </c>
      <c r="N828">
        <v>0</v>
      </c>
    </row>
    <row r="829" spans="1:14">
      <c r="A829">
        <v>832</v>
      </c>
      <c r="B829" t="s">
        <v>4987</v>
      </c>
      <c r="C829" t="s">
        <v>894</v>
      </c>
      <c r="D829" t="s">
        <v>4969</v>
      </c>
      <c r="E829" t="s">
        <v>928</v>
      </c>
      <c r="F829" t="s">
        <v>929</v>
      </c>
      <c r="G829" t="s">
        <v>899</v>
      </c>
      <c r="H829">
        <v>0</v>
      </c>
      <c r="K829">
        <v>281</v>
      </c>
      <c r="L829" t="s">
        <v>7197</v>
      </c>
      <c r="M829" t="s">
        <v>7197</v>
      </c>
      <c r="N829">
        <v>0</v>
      </c>
    </row>
    <row r="830" spans="1:14">
      <c r="A830">
        <v>833</v>
      </c>
      <c r="B830" t="s">
        <v>4987</v>
      </c>
      <c r="C830" t="s">
        <v>934</v>
      </c>
      <c r="D830" t="s">
        <v>4969</v>
      </c>
      <c r="E830" t="s">
        <v>928</v>
      </c>
      <c r="F830" t="s">
        <v>929</v>
      </c>
      <c r="G830" t="s">
        <v>899</v>
      </c>
      <c r="H830">
        <v>0</v>
      </c>
      <c r="K830">
        <v>281</v>
      </c>
      <c r="L830" t="s">
        <v>7197</v>
      </c>
      <c r="M830" t="s">
        <v>7197</v>
      </c>
      <c r="N830">
        <v>0</v>
      </c>
    </row>
    <row r="831" spans="1:14">
      <c r="A831">
        <v>834</v>
      </c>
      <c r="B831" t="s">
        <v>4988</v>
      </c>
      <c r="C831" t="s">
        <v>904</v>
      </c>
      <c r="D831" t="s">
        <v>4969</v>
      </c>
      <c r="E831" t="s">
        <v>928</v>
      </c>
      <c r="F831" t="s">
        <v>929</v>
      </c>
      <c r="G831" t="s">
        <v>899</v>
      </c>
      <c r="H831">
        <v>0</v>
      </c>
      <c r="K831">
        <v>282</v>
      </c>
      <c r="L831" t="s">
        <v>7198</v>
      </c>
      <c r="M831" t="s">
        <v>7199</v>
      </c>
      <c r="N831">
        <v>0</v>
      </c>
    </row>
    <row r="832" spans="1:14">
      <c r="A832">
        <v>835</v>
      </c>
      <c r="B832" t="s">
        <v>4989</v>
      </c>
      <c r="C832" t="s">
        <v>894</v>
      </c>
      <c r="D832" t="s">
        <v>4969</v>
      </c>
      <c r="E832" t="s">
        <v>928</v>
      </c>
      <c r="F832" t="s">
        <v>929</v>
      </c>
      <c r="G832" t="s">
        <v>899</v>
      </c>
      <c r="H832">
        <v>0</v>
      </c>
      <c r="K832">
        <v>283</v>
      </c>
      <c r="L832" t="s">
        <v>7197</v>
      </c>
      <c r="M832" t="s">
        <v>7197</v>
      </c>
      <c r="N832">
        <v>0</v>
      </c>
    </row>
    <row r="833" spans="1:14">
      <c r="A833">
        <v>836</v>
      </c>
      <c r="B833" t="s">
        <v>4990</v>
      </c>
      <c r="C833" t="s">
        <v>904</v>
      </c>
      <c r="D833" t="s">
        <v>4969</v>
      </c>
      <c r="E833" t="s">
        <v>928</v>
      </c>
      <c r="F833" t="s">
        <v>929</v>
      </c>
      <c r="G833" t="s">
        <v>899</v>
      </c>
      <c r="H833">
        <v>0</v>
      </c>
      <c r="K833">
        <v>284</v>
      </c>
      <c r="L833" t="s">
        <v>7198</v>
      </c>
      <c r="M833" t="s">
        <v>7199</v>
      </c>
      <c r="N833">
        <v>0</v>
      </c>
    </row>
    <row r="834" spans="1:14">
      <c r="A834">
        <v>837</v>
      </c>
      <c r="B834" t="s">
        <v>4991</v>
      </c>
      <c r="C834" t="s">
        <v>904</v>
      </c>
      <c r="D834" t="s">
        <v>4969</v>
      </c>
      <c r="E834" t="s">
        <v>928</v>
      </c>
      <c r="F834" t="s">
        <v>929</v>
      </c>
      <c r="G834" t="s">
        <v>899</v>
      </c>
      <c r="H834">
        <v>0</v>
      </c>
      <c r="K834">
        <v>285</v>
      </c>
      <c r="L834" t="s">
        <v>7197</v>
      </c>
      <c r="M834" t="s">
        <v>7197</v>
      </c>
      <c r="N834">
        <v>0</v>
      </c>
    </row>
    <row r="835" spans="1:14">
      <c r="A835">
        <v>838</v>
      </c>
      <c r="B835" t="s">
        <v>4992</v>
      </c>
      <c r="C835" t="s">
        <v>904</v>
      </c>
      <c r="D835" t="s">
        <v>4969</v>
      </c>
      <c r="E835" t="s">
        <v>928</v>
      </c>
      <c r="F835" t="s">
        <v>929</v>
      </c>
      <c r="G835" t="s">
        <v>899</v>
      </c>
      <c r="H835">
        <v>0</v>
      </c>
      <c r="K835">
        <v>286</v>
      </c>
      <c r="L835" t="s">
        <v>7197</v>
      </c>
      <c r="M835" t="s">
        <v>7197</v>
      </c>
      <c r="N835">
        <v>0</v>
      </c>
    </row>
    <row r="836" spans="1:14">
      <c r="A836">
        <v>839</v>
      </c>
      <c r="B836" t="s">
        <v>4993</v>
      </c>
      <c r="C836" t="s">
        <v>934</v>
      </c>
      <c r="D836" t="s">
        <v>4969</v>
      </c>
      <c r="E836" t="s">
        <v>928</v>
      </c>
      <c r="F836" t="s">
        <v>929</v>
      </c>
      <c r="G836" t="s">
        <v>899</v>
      </c>
      <c r="H836">
        <v>0</v>
      </c>
      <c r="K836">
        <v>287</v>
      </c>
      <c r="L836" t="s">
        <v>7197</v>
      </c>
      <c r="M836" t="s">
        <v>7197</v>
      </c>
      <c r="N836">
        <v>0</v>
      </c>
    </row>
    <row r="837" spans="1:14">
      <c r="A837">
        <v>840</v>
      </c>
      <c r="B837" t="s">
        <v>4994</v>
      </c>
      <c r="C837" t="s">
        <v>894</v>
      </c>
      <c r="D837" t="s">
        <v>4969</v>
      </c>
      <c r="E837" t="s">
        <v>928</v>
      </c>
      <c r="F837" t="s">
        <v>929</v>
      </c>
      <c r="G837" t="s">
        <v>899</v>
      </c>
      <c r="H837">
        <v>0</v>
      </c>
      <c r="K837">
        <v>288</v>
      </c>
      <c r="L837" t="s">
        <v>7198</v>
      </c>
      <c r="M837" t="s">
        <v>7199</v>
      </c>
      <c r="N837">
        <v>0</v>
      </c>
    </row>
    <row r="838" spans="1:14">
      <c r="A838">
        <v>841</v>
      </c>
      <c r="B838" t="s">
        <v>4995</v>
      </c>
      <c r="C838" t="s">
        <v>904</v>
      </c>
      <c r="D838" t="s">
        <v>4969</v>
      </c>
      <c r="E838" t="s">
        <v>928</v>
      </c>
      <c r="F838" t="s">
        <v>929</v>
      </c>
      <c r="G838" t="s">
        <v>899</v>
      </c>
      <c r="H838">
        <v>0</v>
      </c>
      <c r="K838">
        <v>289</v>
      </c>
      <c r="L838" t="s">
        <v>7197</v>
      </c>
      <c r="M838" t="s">
        <v>7197</v>
      </c>
      <c r="N838">
        <v>0</v>
      </c>
    </row>
    <row r="839" spans="1:14">
      <c r="A839">
        <v>842</v>
      </c>
      <c r="B839" t="s">
        <v>4996</v>
      </c>
      <c r="C839" t="s">
        <v>894</v>
      </c>
      <c r="D839" t="s">
        <v>4969</v>
      </c>
      <c r="E839" t="s">
        <v>928</v>
      </c>
      <c r="F839" t="s">
        <v>929</v>
      </c>
      <c r="G839" t="s">
        <v>899</v>
      </c>
      <c r="H839">
        <v>0</v>
      </c>
      <c r="K839">
        <v>290</v>
      </c>
      <c r="L839" t="s">
        <v>7197</v>
      </c>
      <c r="M839" t="s">
        <v>7197</v>
      </c>
      <c r="N839">
        <v>0</v>
      </c>
    </row>
    <row r="840" spans="1:14">
      <c r="A840">
        <v>843</v>
      </c>
      <c r="B840" t="s">
        <v>4997</v>
      </c>
      <c r="C840" t="s">
        <v>904</v>
      </c>
      <c r="D840" t="s">
        <v>4969</v>
      </c>
      <c r="E840" t="s">
        <v>928</v>
      </c>
      <c r="F840" t="s">
        <v>929</v>
      </c>
      <c r="G840" t="s">
        <v>899</v>
      </c>
      <c r="H840">
        <v>0</v>
      </c>
      <c r="K840">
        <v>291</v>
      </c>
      <c r="L840" t="s">
        <v>7197</v>
      </c>
      <c r="M840" t="s">
        <v>7197</v>
      </c>
      <c r="N840">
        <v>0</v>
      </c>
    </row>
    <row r="841" spans="1:14">
      <c r="A841">
        <v>844</v>
      </c>
      <c r="B841" t="s">
        <v>4998</v>
      </c>
      <c r="C841" t="s">
        <v>904</v>
      </c>
      <c r="D841" t="s">
        <v>4969</v>
      </c>
      <c r="E841" t="s">
        <v>928</v>
      </c>
      <c r="F841" t="s">
        <v>929</v>
      </c>
      <c r="G841" t="s">
        <v>899</v>
      </c>
      <c r="H841">
        <v>0</v>
      </c>
      <c r="K841">
        <v>292</v>
      </c>
      <c r="L841" t="s">
        <v>7198</v>
      </c>
      <c r="M841" t="s">
        <v>7199</v>
      </c>
      <c r="N841">
        <v>0</v>
      </c>
    </row>
    <row r="842" spans="1:14">
      <c r="A842">
        <v>845</v>
      </c>
      <c r="B842" t="s">
        <v>4999</v>
      </c>
      <c r="C842" t="s">
        <v>934</v>
      </c>
      <c r="D842" t="s">
        <v>4969</v>
      </c>
      <c r="E842" t="s">
        <v>928</v>
      </c>
      <c r="F842" t="s">
        <v>929</v>
      </c>
      <c r="G842" t="s">
        <v>899</v>
      </c>
      <c r="H842">
        <v>0</v>
      </c>
      <c r="K842">
        <v>293</v>
      </c>
      <c r="L842" t="s">
        <v>7197</v>
      </c>
      <c r="M842" t="s">
        <v>7197</v>
      </c>
      <c r="N842">
        <v>0</v>
      </c>
    </row>
    <row r="843" spans="1:14">
      <c r="A843">
        <v>846</v>
      </c>
      <c r="B843" t="s">
        <v>5000</v>
      </c>
      <c r="C843" t="s">
        <v>934</v>
      </c>
      <c r="D843" t="s">
        <v>4969</v>
      </c>
      <c r="E843" t="s">
        <v>928</v>
      </c>
      <c r="F843" t="s">
        <v>929</v>
      </c>
      <c r="G843" t="s">
        <v>899</v>
      </c>
      <c r="H843">
        <v>0</v>
      </c>
      <c r="K843">
        <v>294</v>
      </c>
      <c r="L843" t="s">
        <v>7197</v>
      </c>
      <c r="M843" t="s">
        <v>7197</v>
      </c>
      <c r="N843">
        <v>0</v>
      </c>
    </row>
    <row r="844" spans="1:14">
      <c r="A844">
        <v>847</v>
      </c>
      <c r="B844" t="s">
        <v>5001</v>
      </c>
      <c r="C844" t="s">
        <v>904</v>
      </c>
      <c r="D844" t="s">
        <v>4969</v>
      </c>
      <c r="E844" t="s">
        <v>928</v>
      </c>
      <c r="F844" t="s">
        <v>929</v>
      </c>
      <c r="G844" t="s">
        <v>899</v>
      </c>
      <c r="H844">
        <v>0</v>
      </c>
      <c r="K844">
        <v>295</v>
      </c>
      <c r="L844" t="s">
        <v>7197</v>
      </c>
      <c r="M844" t="s">
        <v>7197</v>
      </c>
      <c r="N844">
        <v>0</v>
      </c>
    </row>
    <row r="845" spans="1:14">
      <c r="A845">
        <v>848</v>
      </c>
      <c r="B845" t="s">
        <v>5002</v>
      </c>
      <c r="C845" t="s">
        <v>904</v>
      </c>
      <c r="D845" t="s">
        <v>4969</v>
      </c>
      <c r="E845" t="s">
        <v>928</v>
      </c>
      <c r="F845" t="s">
        <v>929</v>
      </c>
      <c r="G845" t="s">
        <v>899</v>
      </c>
      <c r="H845">
        <v>0</v>
      </c>
      <c r="K845">
        <v>296</v>
      </c>
      <c r="L845" t="s">
        <v>7197</v>
      </c>
      <c r="M845" t="s">
        <v>7197</v>
      </c>
      <c r="N845">
        <v>0</v>
      </c>
    </row>
    <row r="846" spans="1:14">
      <c r="A846">
        <v>849</v>
      </c>
      <c r="B846" t="s">
        <v>5003</v>
      </c>
      <c r="C846" t="s">
        <v>894</v>
      </c>
      <c r="D846" t="s">
        <v>4969</v>
      </c>
      <c r="E846" t="s">
        <v>928</v>
      </c>
      <c r="F846" t="s">
        <v>929</v>
      </c>
      <c r="G846" t="s">
        <v>899</v>
      </c>
      <c r="H846">
        <v>0</v>
      </c>
      <c r="K846">
        <v>297</v>
      </c>
      <c r="L846" t="s">
        <v>7197</v>
      </c>
      <c r="M846" t="s">
        <v>7197</v>
      </c>
      <c r="N846">
        <v>0</v>
      </c>
    </row>
    <row r="847" spans="1:14">
      <c r="A847">
        <v>850</v>
      </c>
      <c r="B847" t="s">
        <v>5004</v>
      </c>
      <c r="C847" t="s">
        <v>934</v>
      </c>
      <c r="D847" t="s">
        <v>4969</v>
      </c>
      <c r="E847" t="s">
        <v>928</v>
      </c>
      <c r="F847" t="s">
        <v>929</v>
      </c>
      <c r="G847" t="s">
        <v>899</v>
      </c>
      <c r="H847">
        <v>0</v>
      </c>
      <c r="K847">
        <v>12782</v>
      </c>
      <c r="L847" t="s">
        <v>7197</v>
      </c>
      <c r="M847" t="s">
        <v>7197</v>
      </c>
      <c r="N847">
        <v>0</v>
      </c>
    </row>
    <row r="848" spans="1:14">
      <c r="A848">
        <v>851</v>
      </c>
      <c r="B848" t="s">
        <v>5005</v>
      </c>
      <c r="C848" t="s">
        <v>904</v>
      </c>
      <c r="D848" t="s">
        <v>4969</v>
      </c>
      <c r="E848" t="s">
        <v>928</v>
      </c>
      <c r="F848" t="s">
        <v>929</v>
      </c>
      <c r="G848" t="s">
        <v>899</v>
      </c>
      <c r="H848">
        <v>0</v>
      </c>
      <c r="K848">
        <v>298</v>
      </c>
      <c r="L848" t="s">
        <v>7198</v>
      </c>
      <c r="M848" t="s">
        <v>7199</v>
      </c>
      <c r="N848">
        <v>0</v>
      </c>
    </row>
    <row r="849" spans="1:14">
      <c r="A849">
        <v>852</v>
      </c>
      <c r="B849" t="s">
        <v>5006</v>
      </c>
      <c r="C849" t="s">
        <v>934</v>
      </c>
      <c r="D849" t="s">
        <v>4969</v>
      </c>
      <c r="E849" t="s">
        <v>928</v>
      </c>
      <c r="F849" t="s">
        <v>929</v>
      </c>
      <c r="G849" t="s">
        <v>899</v>
      </c>
      <c r="H849">
        <v>0</v>
      </c>
      <c r="K849">
        <v>299</v>
      </c>
      <c r="L849" t="s">
        <v>7197</v>
      </c>
      <c r="M849" t="s">
        <v>7197</v>
      </c>
      <c r="N849">
        <v>0</v>
      </c>
    </row>
    <row r="850" spans="1:14">
      <c r="A850">
        <v>853</v>
      </c>
      <c r="B850" t="s">
        <v>5007</v>
      </c>
      <c r="C850" t="s">
        <v>894</v>
      </c>
      <c r="D850" t="s">
        <v>4969</v>
      </c>
      <c r="E850" t="s">
        <v>928</v>
      </c>
      <c r="F850" t="s">
        <v>929</v>
      </c>
      <c r="G850" t="s">
        <v>899</v>
      </c>
      <c r="H850">
        <v>0</v>
      </c>
      <c r="K850">
        <v>12947</v>
      </c>
      <c r="L850" t="s">
        <v>7197</v>
      </c>
      <c r="M850" t="s">
        <v>7197</v>
      </c>
      <c r="N850">
        <v>0</v>
      </c>
    </row>
    <row r="851" spans="1:14">
      <c r="A851">
        <v>854</v>
      </c>
      <c r="B851" t="s">
        <v>1672</v>
      </c>
      <c r="C851" t="s">
        <v>904</v>
      </c>
      <c r="D851" t="s">
        <v>1673</v>
      </c>
      <c r="E851" t="s">
        <v>902</v>
      </c>
      <c r="F851" t="s">
        <v>903</v>
      </c>
      <c r="G851" t="s">
        <v>938</v>
      </c>
      <c r="H851">
        <v>0</v>
      </c>
      <c r="K851">
        <v>300</v>
      </c>
      <c r="L851" t="s">
        <v>7197</v>
      </c>
      <c r="M851" t="s">
        <v>7197</v>
      </c>
      <c r="N851">
        <v>0</v>
      </c>
    </row>
    <row r="852" spans="1:14">
      <c r="A852">
        <v>855</v>
      </c>
      <c r="B852" t="s">
        <v>5008</v>
      </c>
      <c r="C852" t="s">
        <v>894</v>
      </c>
      <c r="D852" t="s">
        <v>1089</v>
      </c>
      <c r="E852" t="s">
        <v>928</v>
      </c>
      <c r="F852" t="s">
        <v>929</v>
      </c>
      <c r="G852" t="s">
        <v>899</v>
      </c>
      <c r="H852">
        <v>0</v>
      </c>
      <c r="K852">
        <v>301</v>
      </c>
      <c r="L852" t="s">
        <v>7197</v>
      </c>
      <c r="M852" t="s">
        <v>7197</v>
      </c>
      <c r="N852">
        <v>0</v>
      </c>
    </row>
    <row r="853" spans="1:14">
      <c r="A853">
        <v>856</v>
      </c>
      <c r="B853" t="s">
        <v>5008</v>
      </c>
      <c r="C853" t="s">
        <v>934</v>
      </c>
      <c r="D853" t="s">
        <v>1089</v>
      </c>
      <c r="E853" t="s">
        <v>928</v>
      </c>
      <c r="F853" t="s">
        <v>929</v>
      </c>
      <c r="G853" t="s">
        <v>899</v>
      </c>
      <c r="H853">
        <v>0</v>
      </c>
      <c r="K853">
        <v>301</v>
      </c>
      <c r="L853" t="s">
        <v>7197</v>
      </c>
      <c r="M853" t="s">
        <v>7197</v>
      </c>
      <c r="N853">
        <v>0</v>
      </c>
    </row>
    <row r="854" spans="1:14">
      <c r="A854">
        <v>857</v>
      </c>
      <c r="B854" t="s">
        <v>5009</v>
      </c>
      <c r="C854" t="s">
        <v>934</v>
      </c>
      <c r="D854" t="s">
        <v>1089</v>
      </c>
      <c r="E854" t="s">
        <v>928</v>
      </c>
      <c r="F854" t="s">
        <v>929</v>
      </c>
      <c r="G854" t="s">
        <v>899</v>
      </c>
      <c r="H854">
        <v>0</v>
      </c>
      <c r="K854">
        <v>302</v>
      </c>
      <c r="L854" t="s">
        <v>7197</v>
      </c>
      <c r="M854" t="s">
        <v>7197</v>
      </c>
      <c r="N854">
        <v>0</v>
      </c>
    </row>
    <row r="855" spans="1:14">
      <c r="A855">
        <v>858</v>
      </c>
      <c r="B855" t="s">
        <v>5009</v>
      </c>
      <c r="C855" t="s">
        <v>894</v>
      </c>
      <c r="D855" t="s">
        <v>1089</v>
      </c>
      <c r="E855" t="s">
        <v>928</v>
      </c>
      <c r="F855" t="s">
        <v>929</v>
      </c>
      <c r="G855" t="s">
        <v>899</v>
      </c>
      <c r="H855">
        <v>0</v>
      </c>
      <c r="K855">
        <v>302</v>
      </c>
      <c r="L855" t="s">
        <v>7197</v>
      </c>
      <c r="M855" t="s">
        <v>7197</v>
      </c>
      <c r="N855">
        <v>0</v>
      </c>
    </row>
    <row r="856" spans="1:14">
      <c r="A856">
        <v>859</v>
      </c>
      <c r="B856" t="s">
        <v>5010</v>
      </c>
      <c r="C856" t="s">
        <v>934</v>
      </c>
      <c r="D856" t="s">
        <v>1089</v>
      </c>
      <c r="E856" t="s">
        <v>928</v>
      </c>
      <c r="F856" t="s">
        <v>929</v>
      </c>
      <c r="G856" t="s">
        <v>899</v>
      </c>
      <c r="H856">
        <v>0</v>
      </c>
      <c r="I856" t="s">
        <v>893</v>
      </c>
      <c r="J856" t="s">
        <v>893</v>
      </c>
      <c r="K856">
        <v>11426</v>
      </c>
      <c r="L856" t="s">
        <v>7197</v>
      </c>
      <c r="M856" t="s">
        <v>7197</v>
      </c>
      <c r="N856">
        <v>0</v>
      </c>
    </row>
    <row r="857" spans="1:14">
      <c r="A857">
        <v>860</v>
      </c>
      <c r="B857" t="s">
        <v>5010</v>
      </c>
      <c r="C857" t="s">
        <v>894</v>
      </c>
      <c r="D857" t="s">
        <v>1089</v>
      </c>
      <c r="E857" t="s">
        <v>928</v>
      </c>
      <c r="F857" t="s">
        <v>929</v>
      </c>
      <c r="G857" t="s">
        <v>899</v>
      </c>
      <c r="H857">
        <v>0</v>
      </c>
      <c r="I857" t="s">
        <v>893</v>
      </c>
      <c r="J857" t="s">
        <v>893</v>
      </c>
      <c r="K857">
        <v>11426</v>
      </c>
      <c r="L857" t="s">
        <v>7197</v>
      </c>
      <c r="M857" t="s">
        <v>7197</v>
      </c>
      <c r="N857">
        <v>0</v>
      </c>
    </row>
    <row r="858" spans="1:14">
      <c r="A858">
        <v>861</v>
      </c>
      <c r="B858" t="s">
        <v>1332</v>
      </c>
      <c r="C858" t="s">
        <v>894</v>
      </c>
      <c r="D858" t="s">
        <v>1089</v>
      </c>
      <c r="E858" t="s">
        <v>928</v>
      </c>
      <c r="F858" t="s">
        <v>929</v>
      </c>
      <c r="G858" t="s">
        <v>899</v>
      </c>
      <c r="H858">
        <v>1</v>
      </c>
      <c r="I858">
        <v>4</v>
      </c>
      <c r="J858">
        <v>4</v>
      </c>
      <c r="K858">
        <v>2137</v>
      </c>
      <c r="L858" t="s">
        <v>7197</v>
      </c>
      <c r="M858" t="s">
        <v>7197</v>
      </c>
      <c r="N858">
        <v>1</v>
      </c>
    </row>
    <row r="859" spans="1:14">
      <c r="A859">
        <v>862</v>
      </c>
      <c r="B859" t="s">
        <v>5011</v>
      </c>
      <c r="C859" t="s">
        <v>934</v>
      </c>
      <c r="D859" t="s">
        <v>1089</v>
      </c>
      <c r="E859" t="s">
        <v>928</v>
      </c>
      <c r="F859" t="s">
        <v>929</v>
      </c>
      <c r="G859" t="s">
        <v>899</v>
      </c>
      <c r="H859">
        <v>0</v>
      </c>
      <c r="K859">
        <v>13711</v>
      </c>
      <c r="L859" t="s">
        <v>7200</v>
      </c>
      <c r="M859" t="s">
        <v>7199</v>
      </c>
      <c r="N859">
        <v>0</v>
      </c>
    </row>
    <row r="860" spans="1:14">
      <c r="A860">
        <v>863</v>
      </c>
      <c r="B860" t="s">
        <v>1333</v>
      </c>
      <c r="C860" t="s">
        <v>934</v>
      </c>
      <c r="D860" t="s">
        <v>1089</v>
      </c>
      <c r="E860" t="s">
        <v>928</v>
      </c>
      <c r="F860" t="s">
        <v>929</v>
      </c>
      <c r="G860" t="s">
        <v>899</v>
      </c>
      <c r="H860">
        <v>1</v>
      </c>
      <c r="I860">
        <v>3</v>
      </c>
      <c r="J860">
        <v>4</v>
      </c>
      <c r="K860">
        <v>12948</v>
      </c>
      <c r="L860" t="s">
        <v>7200</v>
      </c>
      <c r="M860" t="s">
        <v>7199</v>
      </c>
      <c r="N860">
        <v>1</v>
      </c>
    </row>
    <row r="861" spans="1:14">
      <c r="A861">
        <v>864</v>
      </c>
      <c r="B861" t="s">
        <v>1090</v>
      </c>
      <c r="C861" t="s">
        <v>934</v>
      </c>
      <c r="D861" t="s">
        <v>1089</v>
      </c>
      <c r="E861" t="s">
        <v>928</v>
      </c>
      <c r="F861" t="s">
        <v>929</v>
      </c>
      <c r="G861" t="s">
        <v>899</v>
      </c>
      <c r="H861">
        <v>2</v>
      </c>
      <c r="I861">
        <v>3</v>
      </c>
      <c r="J861">
        <v>3</v>
      </c>
      <c r="K861">
        <v>303</v>
      </c>
      <c r="L861" t="s">
        <v>7197</v>
      </c>
      <c r="M861" t="s">
        <v>7197</v>
      </c>
      <c r="N861">
        <v>1</v>
      </c>
    </row>
    <row r="862" spans="1:14">
      <c r="A862">
        <v>865</v>
      </c>
      <c r="B862" t="s">
        <v>5012</v>
      </c>
      <c r="C862" t="s">
        <v>934</v>
      </c>
      <c r="D862" t="s">
        <v>1089</v>
      </c>
      <c r="E862" t="s">
        <v>928</v>
      </c>
      <c r="F862" t="s">
        <v>929</v>
      </c>
      <c r="G862" t="s">
        <v>899</v>
      </c>
      <c r="H862">
        <v>0</v>
      </c>
      <c r="K862">
        <v>304</v>
      </c>
      <c r="L862" t="s">
        <v>7197</v>
      </c>
      <c r="M862" t="s">
        <v>7197</v>
      </c>
      <c r="N862">
        <v>0</v>
      </c>
    </row>
    <row r="863" spans="1:14">
      <c r="A863">
        <v>866</v>
      </c>
      <c r="B863" t="s">
        <v>5012</v>
      </c>
      <c r="C863" t="s">
        <v>894</v>
      </c>
      <c r="D863" t="s">
        <v>1089</v>
      </c>
      <c r="E863" t="s">
        <v>928</v>
      </c>
      <c r="F863" t="s">
        <v>929</v>
      </c>
      <c r="G863" t="s">
        <v>899</v>
      </c>
      <c r="H863">
        <v>0</v>
      </c>
      <c r="K863">
        <v>304</v>
      </c>
      <c r="L863" t="s">
        <v>7197</v>
      </c>
      <c r="M863" t="s">
        <v>7197</v>
      </c>
      <c r="N863">
        <v>0</v>
      </c>
    </row>
    <row r="864" spans="1:14">
      <c r="A864">
        <v>867</v>
      </c>
      <c r="B864" t="s">
        <v>5013</v>
      </c>
      <c r="C864" t="s">
        <v>894</v>
      </c>
      <c r="D864" t="s">
        <v>1089</v>
      </c>
      <c r="E864" t="s">
        <v>928</v>
      </c>
      <c r="F864" t="s">
        <v>929</v>
      </c>
      <c r="G864" t="s">
        <v>899</v>
      </c>
      <c r="H864">
        <v>0</v>
      </c>
      <c r="K864">
        <v>12659</v>
      </c>
      <c r="L864" t="s">
        <v>7197</v>
      </c>
      <c r="M864" t="s">
        <v>7197</v>
      </c>
      <c r="N864">
        <v>0</v>
      </c>
    </row>
    <row r="865" spans="1:14">
      <c r="A865">
        <v>868</v>
      </c>
      <c r="B865" t="s">
        <v>5014</v>
      </c>
      <c r="C865" t="s">
        <v>934</v>
      </c>
      <c r="D865" t="s">
        <v>1089</v>
      </c>
      <c r="E865" t="s">
        <v>928</v>
      </c>
      <c r="F865" t="s">
        <v>929</v>
      </c>
      <c r="G865" t="s">
        <v>899</v>
      </c>
      <c r="H865">
        <v>0</v>
      </c>
      <c r="K865">
        <v>305</v>
      </c>
      <c r="L865" t="s">
        <v>7197</v>
      </c>
      <c r="M865" t="s">
        <v>7197</v>
      </c>
      <c r="N865">
        <v>0</v>
      </c>
    </row>
    <row r="866" spans="1:14">
      <c r="A866">
        <v>869</v>
      </c>
      <c r="B866" t="s">
        <v>5014</v>
      </c>
      <c r="C866" t="s">
        <v>894</v>
      </c>
      <c r="D866" t="s">
        <v>1089</v>
      </c>
      <c r="E866" t="s">
        <v>928</v>
      </c>
      <c r="F866" t="s">
        <v>929</v>
      </c>
      <c r="G866" t="s">
        <v>899</v>
      </c>
      <c r="H866">
        <v>0</v>
      </c>
      <c r="K866">
        <v>305</v>
      </c>
      <c r="L866" t="s">
        <v>7197</v>
      </c>
      <c r="M866" t="s">
        <v>7197</v>
      </c>
      <c r="N866">
        <v>0</v>
      </c>
    </row>
    <row r="867" spans="1:14">
      <c r="A867">
        <v>870</v>
      </c>
      <c r="B867" t="s">
        <v>3154</v>
      </c>
      <c r="C867" t="s">
        <v>894</v>
      </c>
      <c r="D867" t="s">
        <v>3155</v>
      </c>
      <c r="E867" t="s">
        <v>913</v>
      </c>
      <c r="F867" t="s">
        <v>914</v>
      </c>
      <c r="G867" t="s">
        <v>938</v>
      </c>
      <c r="H867">
        <v>0</v>
      </c>
      <c r="K867">
        <v>17382</v>
      </c>
      <c r="L867" t="s">
        <v>7197</v>
      </c>
      <c r="M867" t="s">
        <v>7197</v>
      </c>
      <c r="N867">
        <v>0</v>
      </c>
    </row>
    <row r="868" spans="1:14">
      <c r="A868">
        <v>871</v>
      </c>
      <c r="B868" t="s">
        <v>2267</v>
      </c>
      <c r="C868" t="s">
        <v>904</v>
      </c>
      <c r="D868" t="s">
        <v>2268</v>
      </c>
      <c r="E868" t="s">
        <v>2269</v>
      </c>
      <c r="F868" t="s">
        <v>2270</v>
      </c>
      <c r="G868" t="s">
        <v>899</v>
      </c>
      <c r="H868">
        <v>0</v>
      </c>
      <c r="K868">
        <v>14295</v>
      </c>
      <c r="L868" t="s">
        <v>7197</v>
      </c>
      <c r="M868" t="s">
        <v>7197</v>
      </c>
      <c r="N868">
        <v>0</v>
      </c>
    </row>
    <row r="869" spans="1:14">
      <c r="A869">
        <v>872</v>
      </c>
      <c r="B869" t="s">
        <v>6042</v>
      </c>
      <c r="C869" t="s">
        <v>894</v>
      </c>
      <c r="D869" t="s">
        <v>6043</v>
      </c>
      <c r="E869" t="s">
        <v>937</v>
      </c>
      <c r="F869" t="s">
        <v>903</v>
      </c>
      <c r="G869" t="s">
        <v>938</v>
      </c>
      <c r="H869">
        <v>0</v>
      </c>
      <c r="K869">
        <v>5606</v>
      </c>
      <c r="L869" t="s">
        <v>7197</v>
      </c>
      <c r="M869" t="s">
        <v>7197</v>
      </c>
      <c r="N869">
        <v>0</v>
      </c>
    </row>
    <row r="870" spans="1:14">
      <c r="A870">
        <v>873</v>
      </c>
      <c r="B870" t="s">
        <v>2291</v>
      </c>
      <c r="C870" t="s">
        <v>894</v>
      </c>
      <c r="D870" t="s">
        <v>2292</v>
      </c>
      <c r="E870" t="s">
        <v>907</v>
      </c>
      <c r="F870" t="s">
        <v>908</v>
      </c>
      <c r="G870" t="s">
        <v>899</v>
      </c>
      <c r="H870">
        <v>0</v>
      </c>
      <c r="K870">
        <v>306</v>
      </c>
      <c r="L870" t="s">
        <v>7197</v>
      </c>
      <c r="M870" t="s">
        <v>7197</v>
      </c>
      <c r="N870">
        <v>0</v>
      </c>
    </row>
    <row r="871" spans="1:14">
      <c r="A871">
        <v>874</v>
      </c>
      <c r="B871" t="s">
        <v>1059</v>
      </c>
      <c r="C871" t="s">
        <v>894</v>
      </c>
      <c r="D871" t="s">
        <v>906</v>
      </c>
      <c r="E871" t="s">
        <v>907</v>
      </c>
      <c r="F871" t="s">
        <v>908</v>
      </c>
      <c r="G871" t="s">
        <v>899</v>
      </c>
      <c r="H871">
        <v>2</v>
      </c>
      <c r="I871">
        <v>5</v>
      </c>
      <c r="J871">
        <v>3</v>
      </c>
      <c r="K871">
        <v>9109</v>
      </c>
      <c r="L871" t="s">
        <v>7197</v>
      </c>
      <c r="M871" t="s">
        <v>7197</v>
      </c>
      <c r="N871">
        <v>1</v>
      </c>
    </row>
    <row r="872" spans="1:14">
      <c r="A872">
        <v>875</v>
      </c>
      <c r="B872" t="s">
        <v>1060</v>
      </c>
      <c r="C872" t="s">
        <v>904</v>
      </c>
      <c r="D872" t="s">
        <v>906</v>
      </c>
      <c r="E872" t="s">
        <v>907</v>
      </c>
      <c r="F872" t="s">
        <v>908</v>
      </c>
      <c r="G872" t="s">
        <v>899</v>
      </c>
      <c r="H872">
        <v>2</v>
      </c>
      <c r="I872" t="s">
        <v>1007</v>
      </c>
      <c r="J872">
        <v>2</v>
      </c>
      <c r="K872">
        <v>16561</v>
      </c>
      <c r="L872" t="s">
        <v>7197</v>
      </c>
      <c r="M872" t="s">
        <v>7197</v>
      </c>
      <c r="N872">
        <v>1</v>
      </c>
    </row>
    <row r="873" spans="1:14">
      <c r="A873">
        <v>876</v>
      </c>
      <c r="B873" t="s">
        <v>2293</v>
      </c>
      <c r="C873" t="s">
        <v>934</v>
      </c>
      <c r="D873" t="s">
        <v>906</v>
      </c>
      <c r="E873" t="s">
        <v>907</v>
      </c>
      <c r="F873" t="s">
        <v>908</v>
      </c>
      <c r="G873" t="s">
        <v>899</v>
      </c>
      <c r="H873">
        <v>0</v>
      </c>
      <c r="K873">
        <v>3749</v>
      </c>
      <c r="L873" t="s">
        <v>7197</v>
      </c>
      <c r="M873" t="s">
        <v>7197</v>
      </c>
      <c r="N873">
        <v>0</v>
      </c>
    </row>
    <row r="874" spans="1:14">
      <c r="A874">
        <v>877</v>
      </c>
      <c r="B874" t="s">
        <v>2294</v>
      </c>
      <c r="C874" t="s">
        <v>904</v>
      </c>
      <c r="D874" t="s">
        <v>906</v>
      </c>
      <c r="E874" t="s">
        <v>907</v>
      </c>
      <c r="F874" t="s">
        <v>908</v>
      </c>
      <c r="G874" t="s">
        <v>899</v>
      </c>
      <c r="H874">
        <v>0</v>
      </c>
      <c r="K874">
        <v>17839</v>
      </c>
      <c r="L874" t="s">
        <v>7197</v>
      </c>
      <c r="M874" t="s">
        <v>7197</v>
      </c>
      <c r="N874">
        <v>0</v>
      </c>
    </row>
    <row r="875" spans="1:14">
      <c r="A875">
        <v>878</v>
      </c>
      <c r="B875" t="s">
        <v>1061</v>
      </c>
      <c r="C875" t="s">
        <v>894</v>
      </c>
      <c r="D875" t="s">
        <v>906</v>
      </c>
      <c r="E875" t="s">
        <v>907</v>
      </c>
      <c r="F875" t="s">
        <v>908</v>
      </c>
      <c r="G875" t="s">
        <v>899</v>
      </c>
      <c r="H875">
        <v>2</v>
      </c>
      <c r="I875">
        <v>6</v>
      </c>
      <c r="J875">
        <v>3</v>
      </c>
      <c r="K875">
        <v>12595</v>
      </c>
      <c r="L875" t="s">
        <v>7197</v>
      </c>
      <c r="M875" t="s">
        <v>7197</v>
      </c>
      <c r="N875">
        <v>1</v>
      </c>
    </row>
    <row r="876" spans="1:14">
      <c r="A876">
        <v>879</v>
      </c>
      <c r="B876" t="s">
        <v>1062</v>
      </c>
      <c r="C876" t="s">
        <v>904</v>
      </c>
      <c r="D876" t="s">
        <v>906</v>
      </c>
      <c r="E876" t="s">
        <v>907</v>
      </c>
      <c r="F876" t="s">
        <v>908</v>
      </c>
      <c r="G876" t="s">
        <v>899</v>
      </c>
      <c r="H876">
        <v>2</v>
      </c>
      <c r="I876">
        <v>3</v>
      </c>
      <c r="J876">
        <v>4</v>
      </c>
      <c r="K876">
        <v>14651</v>
      </c>
      <c r="L876" t="s">
        <v>7197</v>
      </c>
      <c r="M876" t="s">
        <v>7197</v>
      </c>
      <c r="N876">
        <v>1</v>
      </c>
    </row>
    <row r="877" spans="1:14">
      <c r="A877">
        <v>880</v>
      </c>
      <c r="B877" t="s">
        <v>905</v>
      </c>
      <c r="C877" t="s">
        <v>904</v>
      </c>
      <c r="D877" t="s">
        <v>906</v>
      </c>
      <c r="E877" t="s">
        <v>907</v>
      </c>
      <c r="F877" t="s">
        <v>908</v>
      </c>
      <c r="G877" t="s">
        <v>899</v>
      </c>
      <c r="H877">
        <v>4</v>
      </c>
      <c r="K877">
        <v>16548</v>
      </c>
      <c r="L877" t="s">
        <v>7201</v>
      </c>
      <c r="M877" t="s">
        <v>7197</v>
      </c>
      <c r="N877">
        <v>1</v>
      </c>
    </row>
    <row r="878" spans="1:14">
      <c r="A878">
        <v>881</v>
      </c>
      <c r="B878" t="s">
        <v>2295</v>
      </c>
      <c r="C878" t="s">
        <v>894</v>
      </c>
      <c r="D878" t="s">
        <v>906</v>
      </c>
      <c r="E878" t="s">
        <v>907</v>
      </c>
      <c r="F878" t="s">
        <v>908</v>
      </c>
      <c r="G878" t="s">
        <v>899</v>
      </c>
      <c r="H878">
        <v>0</v>
      </c>
      <c r="K878">
        <v>307</v>
      </c>
      <c r="L878" t="s">
        <v>7197</v>
      </c>
      <c r="M878" t="s">
        <v>7197</v>
      </c>
      <c r="N878">
        <v>0</v>
      </c>
    </row>
    <row r="879" spans="1:14">
      <c r="A879">
        <v>882</v>
      </c>
      <c r="B879" t="s">
        <v>2296</v>
      </c>
      <c r="C879" t="s">
        <v>904</v>
      </c>
      <c r="D879" t="s">
        <v>2297</v>
      </c>
      <c r="E879" t="s">
        <v>907</v>
      </c>
      <c r="F879" t="s">
        <v>908</v>
      </c>
      <c r="G879" t="s">
        <v>899</v>
      </c>
      <c r="H879">
        <v>0</v>
      </c>
      <c r="K879">
        <v>308</v>
      </c>
      <c r="L879" t="s">
        <v>7197</v>
      </c>
      <c r="M879" t="s">
        <v>7197</v>
      </c>
      <c r="N879">
        <v>0</v>
      </c>
    </row>
    <row r="880" spans="1:14">
      <c r="A880">
        <v>883</v>
      </c>
      <c r="B880" t="s">
        <v>2250</v>
      </c>
      <c r="C880" t="s">
        <v>894</v>
      </c>
      <c r="D880" t="s">
        <v>2251</v>
      </c>
      <c r="E880" t="s">
        <v>2248</v>
      </c>
      <c r="F880" t="s">
        <v>952</v>
      </c>
      <c r="G880" t="s">
        <v>899</v>
      </c>
      <c r="H880">
        <v>0</v>
      </c>
      <c r="K880">
        <v>16463</v>
      </c>
      <c r="L880" t="s">
        <v>7197</v>
      </c>
      <c r="M880" t="s">
        <v>7197</v>
      </c>
      <c r="N880">
        <v>0</v>
      </c>
    </row>
    <row r="881" spans="1:14">
      <c r="A881">
        <v>884</v>
      </c>
      <c r="B881" t="s">
        <v>2252</v>
      </c>
      <c r="C881" t="s">
        <v>894</v>
      </c>
      <c r="D881" t="s">
        <v>2251</v>
      </c>
      <c r="E881" t="s">
        <v>2248</v>
      </c>
      <c r="F881" t="s">
        <v>952</v>
      </c>
      <c r="G881" t="s">
        <v>899</v>
      </c>
      <c r="H881">
        <v>0</v>
      </c>
      <c r="K881">
        <v>2042</v>
      </c>
      <c r="L881" t="s">
        <v>7197</v>
      </c>
      <c r="M881" t="s">
        <v>7197</v>
      </c>
      <c r="N881">
        <v>0</v>
      </c>
    </row>
    <row r="882" spans="1:14">
      <c r="A882">
        <v>885</v>
      </c>
      <c r="B882" t="s">
        <v>2253</v>
      </c>
      <c r="C882" t="s">
        <v>894</v>
      </c>
      <c r="D882" t="s">
        <v>2251</v>
      </c>
      <c r="E882" t="s">
        <v>2248</v>
      </c>
      <c r="F882" t="s">
        <v>952</v>
      </c>
      <c r="G882" t="s">
        <v>899</v>
      </c>
      <c r="H882">
        <v>0</v>
      </c>
      <c r="K882">
        <v>3592</v>
      </c>
      <c r="L882" t="s">
        <v>7197</v>
      </c>
      <c r="M882" t="s">
        <v>7197</v>
      </c>
      <c r="N882">
        <v>0</v>
      </c>
    </row>
    <row r="883" spans="1:14">
      <c r="A883">
        <v>886</v>
      </c>
      <c r="B883" t="s">
        <v>6044</v>
      </c>
      <c r="C883" t="s">
        <v>894</v>
      </c>
      <c r="D883" t="s">
        <v>6045</v>
      </c>
      <c r="E883" t="s">
        <v>937</v>
      </c>
      <c r="F883" t="s">
        <v>903</v>
      </c>
      <c r="G883" t="s">
        <v>899</v>
      </c>
      <c r="H883">
        <v>0</v>
      </c>
      <c r="K883">
        <v>309</v>
      </c>
      <c r="L883" t="s">
        <v>7197</v>
      </c>
      <c r="M883" t="s">
        <v>7197</v>
      </c>
      <c r="N883">
        <v>0</v>
      </c>
    </row>
    <row r="884" spans="1:14">
      <c r="A884">
        <v>887</v>
      </c>
      <c r="B884" t="s">
        <v>6046</v>
      </c>
      <c r="C884" t="s">
        <v>894</v>
      </c>
      <c r="D884" t="s">
        <v>6045</v>
      </c>
      <c r="E884" t="s">
        <v>937</v>
      </c>
      <c r="F884" t="s">
        <v>903</v>
      </c>
      <c r="G884" t="s">
        <v>899</v>
      </c>
      <c r="H884">
        <v>0</v>
      </c>
      <c r="K884">
        <v>310</v>
      </c>
      <c r="L884" t="s">
        <v>7197</v>
      </c>
      <c r="M884" t="s">
        <v>7197</v>
      </c>
      <c r="N884">
        <v>0</v>
      </c>
    </row>
    <row r="885" spans="1:14">
      <c r="A885">
        <v>888</v>
      </c>
      <c r="B885" t="s">
        <v>1548</v>
      </c>
      <c r="C885" t="s">
        <v>894</v>
      </c>
      <c r="D885" t="s">
        <v>1549</v>
      </c>
      <c r="E885" t="s">
        <v>897</v>
      </c>
      <c r="F885" t="s">
        <v>898</v>
      </c>
      <c r="G885" t="s">
        <v>899</v>
      </c>
      <c r="H885">
        <v>0</v>
      </c>
      <c r="K885">
        <v>11317</v>
      </c>
      <c r="L885" t="s">
        <v>7197</v>
      </c>
      <c r="M885" t="s">
        <v>7197</v>
      </c>
      <c r="N885">
        <v>0</v>
      </c>
    </row>
    <row r="886" spans="1:14">
      <c r="A886">
        <v>889</v>
      </c>
      <c r="B886" t="s">
        <v>1067</v>
      </c>
      <c r="C886" t="s">
        <v>904</v>
      </c>
      <c r="D886" t="s">
        <v>1068</v>
      </c>
      <c r="E886" t="s">
        <v>999</v>
      </c>
      <c r="F886" t="s">
        <v>908</v>
      </c>
      <c r="G886" t="s">
        <v>899</v>
      </c>
      <c r="H886">
        <v>2</v>
      </c>
      <c r="I886" t="s">
        <v>1069</v>
      </c>
      <c r="K886">
        <v>311</v>
      </c>
      <c r="L886" t="s">
        <v>7197</v>
      </c>
      <c r="M886" t="s">
        <v>7197</v>
      </c>
      <c r="N886">
        <v>1</v>
      </c>
    </row>
    <row r="887" spans="1:14">
      <c r="A887">
        <v>890</v>
      </c>
      <c r="B887" t="s">
        <v>4187</v>
      </c>
      <c r="C887" t="s">
        <v>894</v>
      </c>
      <c r="D887" t="s">
        <v>4188</v>
      </c>
      <c r="E887" t="s">
        <v>4183</v>
      </c>
      <c r="F887" t="s">
        <v>942</v>
      </c>
      <c r="G887" t="s">
        <v>938</v>
      </c>
      <c r="H887">
        <v>0</v>
      </c>
      <c r="K887">
        <v>312</v>
      </c>
      <c r="L887" t="s">
        <v>7197</v>
      </c>
      <c r="M887" t="s">
        <v>7197</v>
      </c>
      <c r="N887">
        <v>0</v>
      </c>
    </row>
    <row r="888" spans="1:14">
      <c r="A888">
        <v>891</v>
      </c>
      <c r="B888" t="s">
        <v>4189</v>
      </c>
      <c r="C888" t="s">
        <v>934</v>
      </c>
      <c r="D888" t="s">
        <v>4188</v>
      </c>
      <c r="E888" t="s">
        <v>4183</v>
      </c>
      <c r="F888" t="s">
        <v>942</v>
      </c>
      <c r="G888" t="s">
        <v>938</v>
      </c>
      <c r="H888">
        <v>0</v>
      </c>
      <c r="K888">
        <v>313</v>
      </c>
      <c r="L888" t="s">
        <v>7197</v>
      </c>
      <c r="M888" t="s">
        <v>7197</v>
      </c>
      <c r="N888">
        <v>0</v>
      </c>
    </row>
    <row r="889" spans="1:14">
      <c r="A889">
        <v>892</v>
      </c>
      <c r="B889" t="s">
        <v>4189</v>
      </c>
      <c r="C889" t="s">
        <v>894</v>
      </c>
      <c r="D889" t="s">
        <v>4188</v>
      </c>
      <c r="E889" t="s">
        <v>4183</v>
      </c>
      <c r="F889" t="s">
        <v>942</v>
      </c>
      <c r="G889" t="s">
        <v>938</v>
      </c>
      <c r="H889">
        <v>0</v>
      </c>
      <c r="K889">
        <v>313</v>
      </c>
      <c r="L889" t="s">
        <v>7197</v>
      </c>
      <c r="M889" t="s">
        <v>7197</v>
      </c>
      <c r="N889">
        <v>0</v>
      </c>
    </row>
    <row r="890" spans="1:14">
      <c r="A890">
        <v>893</v>
      </c>
      <c r="B890" t="s">
        <v>4190</v>
      </c>
      <c r="C890" t="s">
        <v>894</v>
      </c>
      <c r="D890" t="s">
        <v>4188</v>
      </c>
      <c r="E890" t="s">
        <v>4183</v>
      </c>
      <c r="F890" t="s">
        <v>942</v>
      </c>
      <c r="G890" t="s">
        <v>938</v>
      </c>
      <c r="H890">
        <v>0</v>
      </c>
      <c r="K890">
        <v>5079</v>
      </c>
      <c r="L890" t="s">
        <v>7198</v>
      </c>
      <c r="M890" t="s">
        <v>7199</v>
      </c>
      <c r="N890">
        <v>0</v>
      </c>
    </row>
    <row r="891" spans="1:14">
      <c r="A891">
        <v>894</v>
      </c>
      <c r="B891" t="s">
        <v>4191</v>
      </c>
      <c r="C891" t="s">
        <v>934</v>
      </c>
      <c r="D891" t="s">
        <v>4188</v>
      </c>
      <c r="E891" t="s">
        <v>4183</v>
      </c>
      <c r="F891" t="s">
        <v>942</v>
      </c>
      <c r="G891" t="s">
        <v>938</v>
      </c>
      <c r="H891">
        <v>0</v>
      </c>
      <c r="K891">
        <v>11290</v>
      </c>
      <c r="L891" t="s">
        <v>7200</v>
      </c>
      <c r="M891" t="s">
        <v>7199</v>
      </c>
      <c r="N891">
        <v>0</v>
      </c>
    </row>
    <row r="892" spans="1:14">
      <c r="A892">
        <v>895</v>
      </c>
      <c r="B892" t="s">
        <v>4192</v>
      </c>
      <c r="C892" t="s">
        <v>894</v>
      </c>
      <c r="D892" t="s">
        <v>4188</v>
      </c>
      <c r="E892" t="s">
        <v>4183</v>
      </c>
      <c r="F892" t="s">
        <v>942</v>
      </c>
      <c r="G892" t="s">
        <v>938</v>
      </c>
      <c r="H892">
        <v>0</v>
      </c>
      <c r="K892">
        <v>7532</v>
      </c>
      <c r="L892" t="s">
        <v>7197</v>
      </c>
      <c r="M892" t="s">
        <v>7197</v>
      </c>
      <c r="N892">
        <v>0</v>
      </c>
    </row>
    <row r="893" spans="1:14">
      <c r="A893">
        <v>896</v>
      </c>
      <c r="B893" t="s">
        <v>2086</v>
      </c>
      <c r="C893" t="s">
        <v>904</v>
      </c>
      <c r="D893" t="s">
        <v>2087</v>
      </c>
      <c r="E893" t="s">
        <v>2083</v>
      </c>
      <c r="F893" t="s">
        <v>2084</v>
      </c>
      <c r="G893" t="s">
        <v>938</v>
      </c>
      <c r="H893">
        <v>0</v>
      </c>
      <c r="K893">
        <v>18409</v>
      </c>
      <c r="L893" t="s">
        <v>7197</v>
      </c>
      <c r="M893" t="s">
        <v>7197</v>
      </c>
      <c r="N893">
        <v>0</v>
      </c>
    </row>
    <row r="894" spans="1:14">
      <c r="A894">
        <v>897</v>
      </c>
      <c r="B894" t="s">
        <v>2088</v>
      </c>
      <c r="C894" t="s">
        <v>904</v>
      </c>
      <c r="D894" t="s">
        <v>2087</v>
      </c>
      <c r="E894" t="s">
        <v>2083</v>
      </c>
      <c r="F894" t="s">
        <v>2084</v>
      </c>
      <c r="G894" t="s">
        <v>938</v>
      </c>
      <c r="H894">
        <v>0</v>
      </c>
      <c r="K894">
        <v>18439</v>
      </c>
      <c r="L894" t="s">
        <v>7197</v>
      </c>
      <c r="M894" t="s">
        <v>7197</v>
      </c>
      <c r="N894">
        <v>0</v>
      </c>
    </row>
    <row r="895" spans="1:14">
      <c r="A895">
        <v>898</v>
      </c>
      <c r="B895" t="s">
        <v>949</v>
      </c>
      <c r="C895" t="s">
        <v>894</v>
      </c>
      <c r="D895" t="s">
        <v>950</v>
      </c>
      <c r="E895" t="s">
        <v>951</v>
      </c>
      <c r="F895" t="s">
        <v>952</v>
      </c>
      <c r="G895" t="s">
        <v>899</v>
      </c>
      <c r="H895">
        <v>3</v>
      </c>
      <c r="I895">
        <v>4</v>
      </c>
      <c r="J895">
        <v>4</v>
      </c>
      <c r="K895">
        <v>6411</v>
      </c>
      <c r="L895" t="s">
        <v>7197</v>
      </c>
      <c r="M895" t="s">
        <v>7197</v>
      </c>
      <c r="N895">
        <v>1</v>
      </c>
    </row>
    <row r="896" spans="1:14">
      <c r="A896">
        <v>899</v>
      </c>
      <c r="B896" t="s">
        <v>1154</v>
      </c>
      <c r="C896" t="s">
        <v>934</v>
      </c>
      <c r="D896" t="s">
        <v>1155</v>
      </c>
      <c r="E896" t="s">
        <v>1156</v>
      </c>
      <c r="F896" t="s">
        <v>952</v>
      </c>
      <c r="G896" t="s">
        <v>899</v>
      </c>
      <c r="H896">
        <v>1</v>
      </c>
      <c r="I896">
        <v>7</v>
      </c>
      <c r="J896">
        <v>6</v>
      </c>
      <c r="K896">
        <v>9218</v>
      </c>
      <c r="L896" t="s">
        <v>7197</v>
      </c>
      <c r="M896" t="s">
        <v>7197</v>
      </c>
      <c r="N896">
        <v>1</v>
      </c>
    </row>
    <row r="897" spans="1:14">
      <c r="A897">
        <v>900</v>
      </c>
      <c r="B897" t="s">
        <v>1154</v>
      </c>
      <c r="C897" t="s">
        <v>894</v>
      </c>
      <c r="D897" t="s">
        <v>1155</v>
      </c>
      <c r="E897" t="s">
        <v>1156</v>
      </c>
      <c r="F897" t="s">
        <v>952</v>
      </c>
      <c r="G897" t="s">
        <v>899</v>
      </c>
      <c r="H897">
        <v>1</v>
      </c>
      <c r="I897">
        <v>7</v>
      </c>
      <c r="J897">
        <v>6</v>
      </c>
      <c r="K897">
        <v>9218</v>
      </c>
      <c r="L897" t="s">
        <v>7197</v>
      </c>
      <c r="M897" t="s">
        <v>7197</v>
      </c>
      <c r="N897">
        <v>1</v>
      </c>
    </row>
    <row r="898" spans="1:14">
      <c r="A898">
        <v>901</v>
      </c>
      <c r="B898" t="s">
        <v>1157</v>
      </c>
      <c r="C898" t="s">
        <v>894</v>
      </c>
      <c r="D898" t="s">
        <v>1155</v>
      </c>
      <c r="E898" t="s">
        <v>1156</v>
      </c>
      <c r="F898" t="s">
        <v>952</v>
      </c>
      <c r="G898" t="s">
        <v>899</v>
      </c>
      <c r="H898">
        <v>1</v>
      </c>
      <c r="I898">
        <v>5</v>
      </c>
      <c r="J898">
        <v>5</v>
      </c>
      <c r="K898">
        <v>12693</v>
      </c>
      <c r="L898" t="s">
        <v>7198</v>
      </c>
      <c r="M898" t="s">
        <v>7199</v>
      </c>
      <c r="N898">
        <v>1</v>
      </c>
    </row>
    <row r="899" spans="1:14">
      <c r="A899">
        <v>902</v>
      </c>
      <c r="B899" t="s">
        <v>2324</v>
      </c>
      <c r="C899" t="s">
        <v>894</v>
      </c>
      <c r="D899" t="s">
        <v>1155</v>
      </c>
      <c r="E899" t="s">
        <v>1156</v>
      </c>
      <c r="F899" t="s">
        <v>952</v>
      </c>
      <c r="G899" t="s">
        <v>899</v>
      </c>
      <c r="H899">
        <v>0</v>
      </c>
      <c r="K899">
        <v>7450</v>
      </c>
      <c r="L899" t="s">
        <v>7197</v>
      </c>
      <c r="M899" t="s">
        <v>7197</v>
      </c>
      <c r="N899">
        <v>0</v>
      </c>
    </row>
    <row r="900" spans="1:14">
      <c r="A900">
        <v>903</v>
      </c>
      <c r="B900" t="s">
        <v>2325</v>
      </c>
      <c r="C900" t="s">
        <v>894</v>
      </c>
      <c r="D900" t="s">
        <v>1155</v>
      </c>
      <c r="E900" t="s">
        <v>1156</v>
      </c>
      <c r="F900" t="s">
        <v>952</v>
      </c>
      <c r="G900" t="s">
        <v>899</v>
      </c>
      <c r="H900">
        <v>0</v>
      </c>
      <c r="K900">
        <v>314</v>
      </c>
      <c r="L900" t="s">
        <v>7197</v>
      </c>
      <c r="M900" t="s">
        <v>7197</v>
      </c>
      <c r="N900">
        <v>0</v>
      </c>
    </row>
    <row r="901" spans="1:14">
      <c r="A901">
        <v>904</v>
      </c>
      <c r="B901" t="s">
        <v>2326</v>
      </c>
      <c r="C901" t="s">
        <v>894</v>
      </c>
      <c r="D901" t="s">
        <v>1155</v>
      </c>
      <c r="E901" t="s">
        <v>1156</v>
      </c>
      <c r="F901" t="s">
        <v>952</v>
      </c>
      <c r="G901" t="s">
        <v>899</v>
      </c>
      <c r="H901">
        <v>0</v>
      </c>
      <c r="K901">
        <v>6512</v>
      </c>
      <c r="L901" t="s">
        <v>7197</v>
      </c>
      <c r="M901" t="s">
        <v>7197</v>
      </c>
      <c r="N901">
        <v>0</v>
      </c>
    </row>
    <row r="902" spans="1:14">
      <c r="A902">
        <v>905</v>
      </c>
      <c r="B902" t="s">
        <v>1158</v>
      </c>
      <c r="C902" t="s">
        <v>894</v>
      </c>
      <c r="D902" t="s">
        <v>1155</v>
      </c>
      <c r="E902" t="s">
        <v>1156</v>
      </c>
      <c r="F902" t="s">
        <v>952</v>
      </c>
      <c r="G902" t="s">
        <v>899</v>
      </c>
      <c r="H902">
        <v>1</v>
      </c>
      <c r="I902">
        <v>7.5</v>
      </c>
      <c r="J902">
        <v>7.5</v>
      </c>
      <c r="K902">
        <v>3286</v>
      </c>
      <c r="L902" t="s">
        <v>7197</v>
      </c>
      <c r="M902" t="s">
        <v>7197</v>
      </c>
      <c r="N902">
        <v>1</v>
      </c>
    </row>
    <row r="903" spans="1:14">
      <c r="A903">
        <v>906</v>
      </c>
      <c r="B903" t="s">
        <v>1159</v>
      </c>
      <c r="C903" t="s">
        <v>894</v>
      </c>
      <c r="D903" t="s">
        <v>1155</v>
      </c>
      <c r="E903" t="s">
        <v>1156</v>
      </c>
      <c r="F903" t="s">
        <v>952</v>
      </c>
      <c r="G903" t="s">
        <v>899</v>
      </c>
      <c r="H903">
        <v>1</v>
      </c>
      <c r="I903">
        <v>10</v>
      </c>
      <c r="J903">
        <v>9</v>
      </c>
      <c r="K903">
        <v>2408</v>
      </c>
      <c r="L903" t="s">
        <v>7197</v>
      </c>
      <c r="M903" t="s">
        <v>7197</v>
      </c>
      <c r="N903">
        <v>1</v>
      </c>
    </row>
    <row r="904" spans="1:14">
      <c r="A904">
        <v>907</v>
      </c>
      <c r="B904" t="s">
        <v>1674</v>
      </c>
      <c r="C904" t="s">
        <v>904</v>
      </c>
      <c r="D904" t="s">
        <v>1675</v>
      </c>
      <c r="E904" t="s">
        <v>902</v>
      </c>
      <c r="F904" t="s">
        <v>903</v>
      </c>
      <c r="G904" t="s">
        <v>899</v>
      </c>
      <c r="H904">
        <v>0</v>
      </c>
      <c r="K904">
        <v>16653</v>
      </c>
      <c r="L904" t="s">
        <v>7197</v>
      </c>
      <c r="M904" t="s">
        <v>7197</v>
      </c>
      <c r="N904">
        <v>0</v>
      </c>
    </row>
    <row r="905" spans="1:14">
      <c r="A905">
        <v>908</v>
      </c>
      <c r="B905" t="s">
        <v>1676</v>
      </c>
      <c r="C905" t="s">
        <v>904</v>
      </c>
      <c r="D905" t="s">
        <v>1675</v>
      </c>
      <c r="E905" t="s">
        <v>902</v>
      </c>
      <c r="F905" t="s">
        <v>903</v>
      </c>
      <c r="G905" t="s">
        <v>899</v>
      </c>
      <c r="H905">
        <v>0</v>
      </c>
      <c r="K905">
        <v>17959</v>
      </c>
      <c r="L905" t="s">
        <v>7197</v>
      </c>
      <c r="M905" t="s">
        <v>7197</v>
      </c>
      <c r="N905">
        <v>0</v>
      </c>
    </row>
    <row r="906" spans="1:14">
      <c r="A906">
        <v>909</v>
      </c>
      <c r="B906" t="s">
        <v>1677</v>
      </c>
      <c r="C906" t="s">
        <v>904</v>
      </c>
      <c r="D906" t="s">
        <v>1675</v>
      </c>
      <c r="E906" t="s">
        <v>902</v>
      </c>
      <c r="F906" t="s">
        <v>903</v>
      </c>
      <c r="G906" t="s">
        <v>899</v>
      </c>
      <c r="H906">
        <v>0</v>
      </c>
      <c r="K906">
        <v>16654</v>
      </c>
      <c r="L906" t="s">
        <v>7197</v>
      </c>
      <c r="M906" t="s">
        <v>7197</v>
      </c>
      <c r="N906">
        <v>0</v>
      </c>
    </row>
    <row r="907" spans="1:14">
      <c r="A907">
        <v>910</v>
      </c>
      <c r="B907" t="s">
        <v>6488</v>
      </c>
      <c r="C907" t="s">
        <v>894</v>
      </c>
      <c r="D907" t="s">
        <v>6489</v>
      </c>
      <c r="E907" t="s">
        <v>1100</v>
      </c>
      <c r="F907" t="s">
        <v>952</v>
      </c>
      <c r="G907" t="s">
        <v>899</v>
      </c>
      <c r="H907">
        <v>0</v>
      </c>
      <c r="K907">
        <v>8171</v>
      </c>
      <c r="L907" t="s">
        <v>7197</v>
      </c>
      <c r="M907" t="s">
        <v>7197</v>
      </c>
      <c r="N907">
        <v>0</v>
      </c>
    </row>
    <row r="908" spans="1:14">
      <c r="A908">
        <v>911</v>
      </c>
      <c r="B908" t="s">
        <v>6488</v>
      </c>
      <c r="C908" t="s">
        <v>904</v>
      </c>
      <c r="D908" t="s">
        <v>6489</v>
      </c>
      <c r="E908" t="s">
        <v>1100</v>
      </c>
      <c r="F908" t="s">
        <v>952</v>
      </c>
      <c r="G908" t="s">
        <v>899</v>
      </c>
      <c r="H908">
        <v>0</v>
      </c>
      <c r="K908">
        <v>8171</v>
      </c>
      <c r="L908" t="s">
        <v>7197</v>
      </c>
      <c r="M908" t="s">
        <v>7197</v>
      </c>
      <c r="N908">
        <v>0</v>
      </c>
    </row>
    <row r="909" spans="1:14">
      <c r="A909">
        <v>912</v>
      </c>
      <c r="B909" t="s">
        <v>6488</v>
      </c>
      <c r="C909" t="s">
        <v>934</v>
      </c>
      <c r="D909" t="s">
        <v>6489</v>
      </c>
      <c r="E909" t="s">
        <v>1100</v>
      </c>
      <c r="F909" t="s">
        <v>952</v>
      </c>
      <c r="G909" t="s">
        <v>899</v>
      </c>
      <c r="H909">
        <v>0</v>
      </c>
      <c r="K909">
        <v>8171</v>
      </c>
      <c r="L909" t="s">
        <v>7197</v>
      </c>
      <c r="M909" t="s">
        <v>7197</v>
      </c>
      <c r="N909">
        <v>0</v>
      </c>
    </row>
    <row r="910" spans="1:14">
      <c r="A910">
        <v>913</v>
      </c>
      <c r="B910" t="s">
        <v>6490</v>
      </c>
      <c r="C910" t="s">
        <v>894</v>
      </c>
      <c r="D910" t="s">
        <v>6489</v>
      </c>
      <c r="E910" t="s">
        <v>1100</v>
      </c>
      <c r="F910" t="s">
        <v>952</v>
      </c>
      <c r="G910" t="s">
        <v>899</v>
      </c>
      <c r="H910">
        <v>0</v>
      </c>
      <c r="K910">
        <v>8181</v>
      </c>
      <c r="L910" t="s">
        <v>7197</v>
      </c>
      <c r="M910" t="s">
        <v>7197</v>
      </c>
      <c r="N910">
        <v>0</v>
      </c>
    </row>
    <row r="911" spans="1:14">
      <c r="A911">
        <v>914</v>
      </c>
      <c r="B911" t="s">
        <v>6490</v>
      </c>
      <c r="C911" t="s">
        <v>904</v>
      </c>
      <c r="D911" t="s">
        <v>6489</v>
      </c>
      <c r="E911" t="s">
        <v>1100</v>
      </c>
      <c r="F911" t="s">
        <v>952</v>
      </c>
      <c r="G911" t="s">
        <v>899</v>
      </c>
      <c r="H911">
        <v>0</v>
      </c>
      <c r="K911">
        <v>8181</v>
      </c>
      <c r="L911" t="s">
        <v>7197</v>
      </c>
      <c r="M911" t="s">
        <v>7197</v>
      </c>
      <c r="N911">
        <v>0</v>
      </c>
    </row>
    <row r="912" spans="1:14">
      <c r="A912">
        <v>915</v>
      </c>
      <c r="B912" t="s">
        <v>6490</v>
      </c>
      <c r="C912" t="s">
        <v>934</v>
      </c>
      <c r="D912" t="s">
        <v>6489</v>
      </c>
      <c r="E912" t="s">
        <v>1100</v>
      </c>
      <c r="F912" t="s">
        <v>952</v>
      </c>
      <c r="G912" t="s">
        <v>899</v>
      </c>
      <c r="H912">
        <v>0</v>
      </c>
      <c r="K912">
        <v>8181</v>
      </c>
      <c r="L912" t="s">
        <v>7197</v>
      </c>
      <c r="M912" t="s">
        <v>7197</v>
      </c>
      <c r="N912">
        <v>0</v>
      </c>
    </row>
    <row r="913" spans="1:14">
      <c r="A913">
        <v>916</v>
      </c>
      <c r="B913" t="s">
        <v>6491</v>
      </c>
      <c r="C913" t="s">
        <v>904</v>
      </c>
      <c r="D913" t="s">
        <v>6489</v>
      </c>
      <c r="E913" t="s">
        <v>1100</v>
      </c>
      <c r="F913" t="s">
        <v>952</v>
      </c>
      <c r="G913" t="s">
        <v>899</v>
      </c>
      <c r="H913">
        <v>0</v>
      </c>
      <c r="K913">
        <v>9598</v>
      </c>
      <c r="L913" t="s">
        <v>7197</v>
      </c>
      <c r="M913" t="s">
        <v>7197</v>
      </c>
      <c r="N913">
        <v>0</v>
      </c>
    </row>
    <row r="914" spans="1:14">
      <c r="A914">
        <v>917</v>
      </c>
      <c r="B914" t="s">
        <v>6492</v>
      </c>
      <c r="C914" t="s">
        <v>904</v>
      </c>
      <c r="D914" t="s">
        <v>6489</v>
      </c>
      <c r="E914" t="s">
        <v>1100</v>
      </c>
      <c r="F914" t="s">
        <v>952</v>
      </c>
      <c r="G914" t="s">
        <v>899</v>
      </c>
      <c r="H914">
        <v>0</v>
      </c>
      <c r="K914">
        <v>315</v>
      </c>
      <c r="L914" t="s">
        <v>7197</v>
      </c>
      <c r="M914" t="s">
        <v>7197</v>
      </c>
      <c r="N914">
        <v>0</v>
      </c>
    </row>
    <row r="915" spans="1:14">
      <c r="A915">
        <v>918</v>
      </c>
      <c r="B915" t="s">
        <v>6493</v>
      </c>
      <c r="C915" t="s">
        <v>934</v>
      </c>
      <c r="D915" t="s">
        <v>6489</v>
      </c>
      <c r="E915" t="s">
        <v>1100</v>
      </c>
      <c r="F915" t="s">
        <v>952</v>
      </c>
      <c r="G915" t="s">
        <v>899</v>
      </c>
      <c r="H915">
        <v>0</v>
      </c>
      <c r="I915">
        <v>3</v>
      </c>
      <c r="J915">
        <v>3</v>
      </c>
      <c r="K915">
        <v>14085</v>
      </c>
      <c r="L915" t="s">
        <v>7198</v>
      </c>
      <c r="M915" t="s">
        <v>7199</v>
      </c>
      <c r="N915">
        <v>0</v>
      </c>
    </row>
    <row r="916" spans="1:14">
      <c r="A916">
        <v>919</v>
      </c>
      <c r="B916" t="s">
        <v>6494</v>
      </c>
      <c r="C916" t="s">
        <v>894</v>
      </c>
      <c r="D916" t="s">
        <v>6489</v>
      </c>
      <c r="E916" t="s">
        <v>1100</v>
      </c>
      <c r="F916" t="s">
        <v>952</v>
      </c>
      <c r="G916" t="s">
        <v>899</v>
      </c>
      <c r="H916">
        <v>0</v>
      </c>
      <c r="K916">
        <v>5631</v>
      </c>
      <c r="L916" t="s">
        <v>7197</v>
      </c>
      <c r="M916" t="s">
        <v>7197</v>
      </c>
      <c r="N916">
        <v>0</v>
      </c>
    </row>
    <row r="917" spans="1:14">
      <c r="A917">
        <v>920</v>
      </c>
      <c r="B917" t="s">
        <v>6495</v>
      </c>
      <c r="C917" t="s">
        <v>904</v>
      </c>
      <c r="D917" t="s">
        <v>6489</v>
      </c>
      <c r="E917" t="s">
        <v>1100</v>
      </c>
      <c r="F917" t="s">
        <v>952</v>
      </c>
      <c r="G917" t="s">
        <v>899</v>
      </c>
      <c r="H917">
        <v>0</v>
      </c>
      <c r="K917">
        <v>1973</v>
      </c>
      <c r="L917" t="s">
        <v>7197</v>
      </c>
      <c r="M917" t="s">
        <v>7197</v>
      </c>
      <c r="N917">
        <v>0</v>
      </c>
    </row>
    <row r="918" spans="1:14">
      <c r="A918">
        <v>921</v>
      </c>
      <c r="B918" t="s">
        <v>6495</v>
      </c>
      <c r="C918" t="s">
        <v>894</v>
      </c>
      <c r="D918" t="s">
        <v>6489</v>
      </c>
      <c r="E918" t="s">
        <v>1100</v>
      </c>
      <c r="F918" t="s">
        <v>952</v>
      </c>
      <c r="G918" t="s">
        <v>899</v>
      </c>
      <c r="H918">
        <v>0</v>
      </c>
      <c r="K918">
        <v>1973</v>
      </c>
      <c r="L918" t="s">
        <v>7197</v>
      </c>
      <c r="M918" t="s">
        <v>7197</v>
      </c>
      <c r="N918">
        <v>0</v>
      </c>
    </row>
    <row r="919" spans="1:14">
      <c r="A919">
        <v>922</v>
      </c>
      <c r="B919" t="s">
        <v>6496</v>
      </c>
      <c r="C919" t="s">
        <v>904</v>
      </c>
      <c r="D919" t="s">
        <v>6489</v>
      </c>
      <c r="E919" t="s">
        <v>1100</v>
      </c>
      <c r="F919" t="s">
        <v>952</v>
      </c>
      <c r="G919" t="s">
        <v>899</v>
      </c>
      <c r="H919">
        <v>0</v>
      </c>
      <c r="K919">
        <v>5858</v>
      </c>
      <c r="L919" t="s">
        <v>7197</v>
      </c>
      <c r="M919" t="s">
        <v>7197</v>
      </c>
      <c r="N919">
        <v>0</v>
      </c>
    </row>
    <row r="920" spans="1:14">
      <c r="A920">
        <v>923</v>
      </c>
      <c r="B920" t="s">
        <v>6497</v>
      </c>
      <c r="C920" t="s">
        <v>894</v>
      </c>
      <c r="D920" t="s">
        <v>6489</v>
      </c>
      <c r="E920" t="s">
        <v>1100</v>
      </c>
      <c r="F920" t="s">
        <v>952</v>
      </c>
      <c r="G920" t="s">
        <v>899</v>
      </c>
      <c r="H920">
        <v>0</v>
      </c>
      <c r="K920">
        <v>316</v>
      </c>
      <c r="L920" t="s">
        <v>7197</v>
      </c>
      <c r="M920" t="s">
        <v>7197</v>
      </c>
      <c r="N920">
        <v>0</v>
      </c>
    </row>
    <row r="921" spans="1:14">
      <c r="A921">
        <v>924</v>
      </c>
      <c r="B921" t="s">
        <v>6498</v>
      </c>
      <c r="C921" t="s">
        <v>894</v>
      </c>
      <c r="D921" t="s">
        <v>6489</v>
      </c>
      <c r="E921" t="s">
        <v>1100</v>
      </c>
      <c r="F921" t="s">
        <v>952</v>
      </c>
      <c r="G921" t="s">
        <v>899</v>
      </c>
      <c r="H921">
        <v>0</v>
      </c>
      <c r="K921">
        <v>317</v>
      </c>
      <c r="L921" t="s">
        <v>7197</v>
      </c>
      <c r="M921" t="s">
        <v>7197</v>
      </c>
      <c r="N921">
        <v>0</v>
      </c>
    </row>
    <row r="922" spans="1:14">
      <c r="A922">
        <v>925</v>
      </c>
      <c r="B922" t="s">
        <v>6498</v>
      </c>
      <c r="C922" t="s">
        <v>934</v>
      </c>
      <c r="D922" t="s">
        <v>6489</v>
      </c>
      <c r="E922" t="s">
        <v>1100</v>
      </c>
      <c r="F922" t="s">
        <v>952</v>
      </c>
      <c r="G922" t="s">
        <v>899</v>
      </c>
      <c r="H922">
        <v>0</v>
      </c>
      <c r="K922">
        <v>317</v>
      </c>
      <c r="L922" t="s">
        <v>7197</v>
      </c>
      <c r="M922" t="s">
        <v>7197</v>
      </c>
      <c r="N922">
        <v>0</v>
      </c>
    </row>
    <row r="923" spans="1:14">
      <c r="A923">
        <v>926</v>
      </c>
      <c r="B923" t="s">
        <v>6499</v>
      </c>
      <c r="C923" t="s">
        <v>894</v>
      </c>
      <c r="D923" t="s">
        <v>6489</v>
      </c>
      <c r="E923" t="s">
        <v>1100</v>
      </c>
      <c r="F923" t="s">
        <v>952</v>
      </c>
      <c r="G923" t="s">
        <v>899</v>
      </c>
      <c r="H923">
        <v>0</v>
      </c>
      <c r="K923">
        <v>318</v>
      </c>
      <c r="L923" t="s">
        <v>7197</v>
      </c>
      <c r="M923" t="s">
        <v>7197</v>
      </c>
      <c r="N923">
        <v>0</v>
      </c>
    </row>
    <row r="924" spans="1:14">
      <c r="A924">
        <v>927</v>
      </c>
      <c r="B924" t="s">
        <v>6500</v>
      </c>
      <c r="C924" t="s">
        <v>904</v>
      </c>
      <c r="D924" t="s">
        <v>6489</v>
      </c>
      <c r="E924" t="s">
        <v>1100</v>
      </c>
      <c r="F924" t="s">
        <v>952</v>
      </c>
      <c r="G924" t="s">
        <v>899</v>
      </c>
      <c r="H924">
        <v>0</v>
      </c>
      <c r="K924">
        <v>319</v>
      </c>
      <c r="L924" t="s">
        <v>7197</v>
      </c>
      <c r="M924" t="s">
        <v>7197</v>
      </c>
      <c r="N924">
        <v>0</v>
      </c>
    </row>
    <row r="925" spans="1:14">
      <c r="A925">
        <v>928</v>
      </c>
      <c r="B925" t="s">
        <v>6501</v>
      </c>
      <c r="C925" t="s">
        <v>894</v>
      </c>
      <c r="D925" t="s">
        <v>6489</v>
      </c>
      <c r="E925" t="s">
        <v>1100</v>
      </c>
      <c r="F925" t="s">
        <v>952</v>
      </c>
      <c r="G925" t="s">
        <v>899</v>
      </c>
      <c r="H925">
        <v>0</v>
      </c>
      <c r="K925">
        <v>320</v>
      </c>
      <c r="L925" t="s">
        <v>7197</v>
      </c>
      <c r="M925" t="s">
        <v>7197</v>
      </c>
      <c r="N925">
        <v>0</v>
      </c>
    </row>
    <row r="926" spans="1:14">
      <c r="A926">
        <v>929</v>
      </c>
      <c r="B926" t="s">
        <v>6501</v>
      </c>
      <c r="C926" t="s">
        <v>934</v>
      </c>
      <c r="D926" t="s">
        <v>6489</v>
      </c>
      <c r="E926" t="s">
        <v>1100</v>
      </c>
      <c r="F926" t="s">
        <v>952</v>
      </c>
      <c r="G926" t="s">
        <v>899</v>
      </c>
      <c r="H926">
        <v>0</v>
      </c>
      <c r="K926">
        <v>320</v>
      </c>
      <c r="L926" t="s">
        <v>7197</v>
      </c>
      <c r="M926" t="s">
        <v>7197</v>
      </c>
      <c r="N926">
        <v>0</v>
      </c>
    </row>
    <row r="927" spans="1:14">
      <c r="A927">
        <v>930</v>
      </c>
      <c r="B927" t="s">
        <v>6502</v>
      </c>
      <c r="C927" t="s">
        <v>894</v>
      </c>
      <c r="D927" t="s">
        <v>6489</v>
      </c>
      <c r="E927" t="s">
        <v>1100</v>
      </c>
      <c r="F927" t="s">
        <v>952</v>
      </c>
      <c r="G927" t="s">
        <v>899</v>
      </c>
      <c r="H927">
        <v>0</v>
      </c>
      <c r="K927">
        <v>2067</v>
      </c>
      <c r="L927" t="s">
        <v>7197</v>
      </c>
      <c r="M927" t="s">
        <v>7197</v>
      </c>
      <c r="N927">
        <v>0</v>
      </c>
    </row>
    <row r="928" spans="1:14">
      <c r="A928">
        <v>931</v>
      </c>
      <c r="B928" t="s">
        <v>6503</v>
      </c>
      <c r="C928" t="s">
        <v>934</v>
      </c>
      <c r="D928" t="s">
        <v>6489</v>
      </c>
      <c r="E928" t="s">
        <v>1100</v>
      </c>
      <c r="F928" t="s">
        <v>952</v>
      </c>
      <c r="G928" t="s">
        <v>899</v>
      </c>
      <c r="H928">
        <v>0</v>
      </c>
      <c r="K928">
        <v>321</v>
      </c>
      <c r="L928" t="s">
        <v>7197</v>
      </c>
      <c r="M928" t="s">
        <v>7197</v>
      </c>
      <c r="N928">
        <v>0</v>
      </c>
    </row>
    <row r="929" spans="1:14">
      <c r="A929">
        <v>932</v>
      </c>
      <c r="B929" t="s">
        <v>6503</v>
      </c>
      <c r="C929" t="s">
        <v>894</v>
      </c>
      <c r="D929" t="s">
        <v>6489</v>
      </c>
      <c r="E929" t="s">
        <v>1100</v>
      </c>
      <c r="F929" t="s">
        <v>952</v>
      </c>
      <c r="G929" t="s">
        <v>899</v>
      </c>
      <c r="H929">
        <v>0</v>
      </c>
      <c r="K929">
        <v>321</v>
      </c>
      <c r="L929" t="s">
        <v>7197</v>
      </c>
      <c r="M929" t="s">
        <v>7197</v>
      </c>
      <c r="N929">
        <v>0</v>
      </c>
    </row>
    <row r="930" spans="1:14">
      <c r="A930">
        <v>933</v>
      </c>
      <c r="B930" t="s">
        <v>6504</v>
      </c>
      <c r="C930" t="s">
        <v>934</v>
      </c>
      <c r="D930" t="s">
        <v>6489</v>
      </c>
      <c r="E930" t="s">
        <v>1100</v>
      </c>
      <c r="F930" t="s">
        <v>952</v>
      </c>
      <c r="G930" t="s">
        <v>899</v>
      </c>
      <c r="H930">
        <v>0</v>
      </c>
      <c r="K930">
        <v>12611</v>
      </c>
      <c r="L930" t="s">
        <v>7197</v>
      </c>
      <c r="M930" t="s">
        <v>7197</v>
      </c>
      <c r="N930">
        <v>0</v>
      </c>
    </row>
    <row r="931" spans="1:14">
      <c r="A931">
        <v>934</v>
      </c>
      <c r="B931" t="s">
        <v>6505</v>
      </c>
      <c r="C931" t="s">
        <v>894</v>
      </c>
      <c r="D931" t="s">
        <v>6489</v>
      </c>
      <c r="E931" t="s">
        <v>1100</v>
      </c>
      <c r="F931" t="s">
        <v>952</v>
      </c>
      <c r="G931" t="s">
        <v>899</v>
      </c>
      <c r="H931">
        <v>0</v>
      </c>
      <c r="K931">
        <v>6910</v>
      </c>
      <c r="L931" t="s">
        <v>7197</v>
      </c>
      <c r="M931" t="s">
        <v>7197</v>
      </c>
      <c r="N931">
        <v>0</v>
      </c>
    </row>
    <row r="932" spans="1:14">
      <c r="A932">
        <v>935</v>
      </c>
      <c r="B932" t="s">
        <v>6505</v>
      </c>
      <c r="C932" t="s">
        <v>934</v>
      </c>
      <c r="D932" t="s">
        <v>6489</v>
      </c>
      <c r="E932" t="s">
        <v>1100</v>
      </c>
      <c r="F932" t="s">
        <v>952</v>
      </c>
      <c r="G932" t="s">
        <v>899</v>
      </c>
      <c r="H932">
        <v>0</v>
      </c>
      <c r="K932">
        <v>6910</v>
      </c>
      <c r="L932" t="s">
        <v>7197</v>
      </c>
      <c r="M932" t="s">
        <v>7197</v>
      </c>
      <c r="N932">
        <v>0</v>
      </c>
    </row>
    <row r="933" spans="1:14">
      <c r="A933">
        <v>936</v>
      </c>
      <c r="B933" t="s">
        <v>6506</v>
      </c>
      <c r="C933" t="s">
        <v>934</v>
      </c>
      <c r="D933" t="s">
        <v>6489</v>
      </c>
      <c r="E933" t="s">
        <v>1100</v>
      </c>
      <c r="F933" t="s">
        <v>952</v>
      </c>
      <c r="G933" t="s">
        <v>899</v>
      </c>
      <c r="H933">
        <v>0</v>
      </c>
      <c r="K933">
        <v>12409</v>
      </c>
      <c r="L933" t="s">
        <v>7197</v>
      </c>
      <c r="M933" t="s">
        <v>7197</v>
      </c>
      <c r="N933">
        <v>0</v>
      </c>
    </row>
    <row r="934" spans="1:14">
      <c r="A934">
        <v>937</v>
      </c>
      <c r="B934" t="s">
        <v>6507</v>
      </c>
      <c r="C934" t="s">
        <v>894</v>
      </c>
      <c r="D934" t="s">
        <v>6489</v>
      </c>
      <c r="E934" t="s">
        <v>1100</v>
      </c>
      <c r="F934" t="s">
        <v>952</v>
      </c>
      <c r="G934" t="s">
        <v>899</v>
      </c>
      <c r="H934">
        <v>0</v>
      </c>
      <c r="K934">
        <v>2279</v>
      </c>
      <c r="L934" t="s">
        <v>7200</v>
      </c>
      <c r="M934" t="s">
        <v>7199</v>
      </c>
      <c r="N934">
        <v>0</v>
      </c>
    </row>
    <row r="935" spans="1:14">
      <c r="A935">
        <v>938</v>
      </c>
      <c r="B935" t="s">
        <v>6508</v>
      </c>
      <c r="C935" t="s">
        <v>894</v>
      </c>
      <c r="D935" t="s">
        <v>6489</v>
      </c>
      <c r="E935" t="s">
        <v>1100</v>
      </c>
      <c r="F935" t="s">
        <v>952</v>
      </c>
      <c r="G935" t="s">
        <v>899</v>
      </c>
      <c r="H935">
        <v>0</v>
      </c>
      <c r="K935">
        <v>18374</v>
      </c>
      <c r="L935" t="s">
        <v>7197</v>
      </c>
      <c r="M935" t="s">
        <v>7197</v>
      </c>
      <c r="N935">
        <v>0</v>
      </c>
    </row>
    <row r="936" spans="1:14">
      <c r="A936">
        <v>939</v>
      </c>
      <c r="B936" t="s">
        <v>6509</v>
      </c>
      <c r="C936" t="s">
        <v>934</v>
      </c>
      <c r="D936" t="s">
        <v>6489</v>
      </c>
      <c r="E936" t="s">
        <v>1100</v>
      </c>
      <c r="F936" t="s">
        <v>952</v>
      </c>
      <c r="G936" t="s">
        <v>899</v>
      </c>
      <c r="H936">
        <v>0</v>
      </c>
      <c r="K936">
        <v>11380</v>
      </c>
      <c r="L936" t="s">
        <v>7197</v>
      </c>
      <c r="M936" t="s">
        <v>7197</v>
      </c>
      <c r="N936">
        <v>0</v>
      </c>
    </row>
    <row r="937" spans="1:14">
      <c r="A937">
        <v>940</v>
      </c>
      <c r="B937" t="s">
        <v>6510</v>
      </c>
      <c r="C937" t="s">
        <v>894</v>
      </c>
      <c r="D937" t="s">
        <v>6489</v>
      </c>
      <c r="E937" t="s">
        <v>1100</v>
      </c>
      <c r="F937" t="s">
        <v>952</v>
      </c>
      <c r="G937" t="s">
        <v>899</v>
      </c>
      <c r="H937">
        <v>0</v>
      </c>
      <c r="K937">
        <v>11576</v>
      </c>
      <c r="L937" t="s">
        <v>7197</v>
      </c>
      <c r="M937" t="s">
        <v>7197</v>
      </c>
      <c r="N937">
        <v>0</v>
      </c>
    </row>
    <row r="938" spans="1:14">
      <c r="A938">
        <v>941</v>
      </c>
      <c r="B938" t="s">
        <v>6511</v>
      </c>
      <c r="C938" t="s">
        <v>894</v>
      </c>
      <c r="D938" t="s">
        <v>6489</v>
      </c>
      <c r="E938" t="s">
        <v>1100</v>
      </c>
      <c r="F938" t="s">
        <v>952</v>
      </c>
      <c r="G938" t="s">
        <v>899</v>
      </c>
      <c r="H938">
        <v>0</v>
      </c>
      <c r="K938">
        <v>7010</v>
      </c>
      <c r="L938" t="s">
        <v>7197</v>
      </c>
      <c r="M938" t="s">
        <v>7197</v>
      </c>
      <c r="N938">
        <v>0</v>
      </c>
    </row>
    <row r="939" spans="1:14">
      <c r="A939">
        <v>942</v>
      </c>
      <c r="B939" t="s">
        <v>6512</v>
      </c>
      <c r="C939" t="s">
        <v>934</v>
      </c>
      <c r="D939" t="s">
        <v>6489</v>
      </c>
      <c r="E939" t="s">
        <v>1100</v>
      </c>
      <c r="F939" t="s">
        <v>952</v>
      </c>
      <c r="G939" t="s">
        <v>899</v>
      </c>
      <c r="H939">
        <v>0</v>
      </c>
      <c r="K939">
        <v>13757</v>
      </c>
      <c r="L939" t="s">
        <v>7201</v>
      </c>
      <c r="M939" t="s">
        <v>7197</v>
      </c>
      <c r="N939">
        <v>0</v>
      </c>
    </row>
    <row r="940" spans="1:14">
      <c r="A940">
        <v>943</v>
      </c>
      <c r="B940" t="s">
        <v>6513</v>
      </c>
      <c r="C940" t="s">
        <v>894</v>
      </c>
      <c r="D940" t="s">
        <v>6489</v>
      </c>
      <c r="E940" t="s">
        <v>1100</v>
      </c>
      <c r="F940" t="s">
        <v>952</v>
      </c>
      <c r="G940" t="s">
        <v>899</v>
      </c>
      <c r="H940">
        <v>0</v>
      </c>
      <c r="K940">
        <v>7110</v>
      </c>
      <c r="L940" t="s">
        <v>7197</v>
      </c>
      <c r="M940" t="s">
        <v>7197</v>
      </c>
      <c r="N940">
        <v>0</v>
      </c>
    </row>
    <row r="941" spans="1:14">
      <c r="A941">
        <v>944</v>
      </c>
      <c r="B941" t="s">
        <v>6514</v>
      </c>
      <c r="C941" t="s">
        <v>894</v>
      </c>
      <c r="D941" t="s">
        <v>6489</v>
      </c>
      <c r="E941" t="s">
        <v>1100</v>
      </c>
      <c r="F941" t="s">
        <v>952</v>
      </c>
      <c r="G941" t="s">
        <v>899</v>
      </c>
      <c r="H941">
        <v>0</v>
      </c>
      <c r="K941">
        <v>1974</v>
      </c>
      <c r="L941" t="s">
        <v>7197</v>
      </c>
      <c r="M941" t="s">
        <v>7197</v>
      </c>
      <c r="N941">
        <v>0</v>
      </c>
    </row>
    <row r="942" spans="1:14">
      <c r="A942">
        <v>945</v>
      </c>
      <c r="B942" t="s">
        <v>6515</v>
      </c>
      <c r="C942" t="s">
        <v>894</v>
      </c>
      <c r="D942" t="s">
        <v>6489</v>
      </c>
      <c r="E942" t="s">
        <v>1100</v>
      </c>
      <c r="F942" t="s">
        <v>952</v>
      </c>
      <c r="G942" t="s">
        <v>899</v>
      </c>
      <c r="H942">
        <v>0</v>
      </c>
      <c r="K942">
        <v>5128</v>
      </c>
      <c r="L942" t="s">
        <v>7197</v>
      </c>
      <c r="M942" t="s">
        <v>7197</v>
      </c>
      <c r="N942">
        <v>0</v>
      </c>
    </row>
    <row r="943" spans="1:14">
      <c r="A943">
        <v>946</v>
      </c>
      <c r="B943" t="s">
        <v>6516</v>
      </c>
      <c r="C943" t="s">
        <v>904</v>
      </c>
      <c r="D943" t="s">
        <v>6489</v>
      </c>
      <c r="E943" t="s">
        <v>1100</v>
      </c>
      <c r="F943" t="s">
        <v>952</v>
      </c>
      <c r="G943" t="s">
        <v>899</v>
      </c>
      <c r="H943">
        <v>0</v>
      </c>
      <c r="K943">
        <v>18440</v>
      </c>
      <c r="L943" t="s">
        <v>7198</v>
      </c>
      <c r="M943" t="s">
        <v>7199</v>
      </c>
      <c r="N943">
        <v>0</v>
      </c>
    </row>
    <row r="944" spans="1:14">
      <c r="A944">
        <v>947</v>
      </c>
      <c r="B944" t="s">
        <v>6517</v>
      </c>
      <c r="C944" t="s">
        <v>934</v>
      </c>
      <c r="D944" t="s">
        <v>6489</v>
      </c>
      <c r="E944" t="s">
        <v>1100</v>
      </c>
      <c r="F944" t="s">
        <v>952</v>
      </c>
      <c r="G944" t="s">
        <v>899</v>
      </c>
      <c r="H944">
        <v>0</v>
      </c>
      <c r="K944">
        <v>3644</v>
      </c>
      <c r="L944" t="s">
        <v>7197</v>
      </c>
      <c r="M944" t="s">
        <v>7197</v>
      </c>
      <c r="N944">
        <v>0</v>
      </c>
    </row>
    <row r="945" spans="1:14">
      <c r="A945">
        <v>948</v>
      </c>
      <c r="B945" t="s">
        <v>6517</v>
      </c>
      <c r="C945" t="s">
        <v>904</v>
      </c>
      <c r="D945" t="s">
        <v>6489</v>
      </c>
      <c r="E945" t="s">
        <v>1100</v>
      </c>
      <c r="F945" t="s">
        <v>952</v>
      </c>
      <c r="G945" t="s">
        <v>899</v>
      </c>
      <c r="H945">
        <v>0</v>
      </c>
      <c r="K945">
        <v>3644</v>
      </c>
      <c r="L945" t="s">
        <v>7197</v>
      </c>
      <c r="M945" t="s">
        <v>7197</v>
      </c>
      <c r="N945">
        <v>0</v>
      </c>
    </row>
    <row r="946" spans="1:14">
      <c r="A946">
        <v>949</v>
      </c>
      <c r="B946" t="s">
        <v>6517</v>
      </c>
      <c r="C946" t="s">
        <v>894</v>
      </c>
      <c r="D946" t="s">
        <v>6489</v>
      </c>
      <c r="E946" t="s">
        <v>1100</v>
      </c>
      <c r="F946" t="s">
        <v>952</v>
      </c>
      <c r="G946" t="s">
        <v>899</v>
      </c>
      <c r="H946">
        <v>0</v>
      </c>
      <c r="K946">
        <v>3644</v>
      </c>
      <c r="L946" t="s">
        <v>7197</v>
      </c>
      <c r="M946" t="s">
        <v>7197</v>
      </c>
      <c r="N946">
        <v>0</v>
      </c>
    </row>
    <row r="947" spans="1:14">
      <c r="A947">
        <v>950</v>
      </c>
      <c r="B947" t="s">
        <v>6518</v>
      </c>
      <c r="C947" t="s">
        <v>904</v>
      </c>
      <c r="D947" t="s">
        <v>6489</v>
      </c>
      <c r="E947" t="s">
        <v>1100</v>
      </c>
      <c r="F947" t="s">
        <v>952</v>
      </c>
      <c r="G947" t="s">
        <v>899</v>
      </c>
      <c r="H947">
        <v>0</v>
      </c>
      <c r="K947">
        <v>16563</v>
      </c>
      <c r="L947" t="s">
        <v>7197</v>
      </c>
      <c r="M947" t="s">
        <v>7197</v>
      </c>
      <c r="N947">
        <v>0</v>
      </c>
    </row>
    <row r="948" spans="1:14">
      <c r="A948">
        <v>951</v>
      </c>
      <c r="B948" t="s">
        <v>6519</v>
      </c>
      <c r="C948" t="s">
        <v>894</v>
      </c>
      <c r="D948" t="s">
        <v>6489</v>
      </c>
      <c r="E948" t="s">
        <v>1100</v>
      </c>
      <c r="F948" t="s">
        <v>952</v>
      </c>
      <c r="G948" t="s">
        <v>899</v>
      </c>
      <c r="H948">
        <v>0</v>
      </c>
      <c r="K948">
        <v>322</v>
      </c>
      <c r="L948" t="s">
        <v>7197</v>
      </c>
      <c r="M948" t="s">
        <v>7197</v>
      </c>
      <c r="N948">
        <v>0</v>
      </c>
    </row>
    <row r="949" spans="1:14">
      <c r="A949">
        <v>952</v>
      </c>
      <c r="B949" t="s">
        <v>6520</v>
      </c>
      <c r="C949" t="s">
        <v>894</v>
      </c>
      <c r="D949" t="s">
        <v>6489</v>
      </c>
      <c r="E949" t="s">
        <v>1100</v>
      </c>
      <c r="F949" t="s">
        <v>952</v>
      </c>
      <c r="G949" t="s">
        <v>899</v>
      </c>
      <c r="H949">
        <v>0</v>
      </c>
      <c r="K949">
        <v>5652</v>
      </c>
      <c r="L949" t="s">
        <v>7197</v>
      </c>
      <c r="M949" t="s">
        <v>7197</v>
      </c>
      <c r="N949">
        <v>0</v>
      </c>
    </row>
    <row r="950" spans="1:14">
      <c r="A950">
        <v>953</v>
      </c>
      <c r="B950" t="s">
        <v>1362</v>
      </c>
      <c r="C950" t="s">
        <v>904</v>
      </c>
      <c r="D950" t="s">
        <v>1363</v>
      </c>
      <c r="E950" t="s">
        <v>1364</v>
      </c>
      <c r="F950" t="s">
        <v>948</v>
      </c>
      <c r="G950" t="s">
        <v>899</v>
      </c>
      <c r="H950">
        <v>1</v>
      </c>
      <c r="I950">
        <v>6</v>
      </c>
      <c r="J950">
        <v>6</v>
      </c>
      <c r="K950">
        <v>17830</v>
      </c>
      <c r="L950" t="s">
        <v>7197</v>
      </c>
      <c r="M950" t="s">
        <v>7197</v>
      </c>
      <c r="N950">
        <v>1</v>
      </c>
    </row>
    <row r="951" spans="1:14">
      <c r="A951">
        <v>954</v>
      </c>
      <c r="B951" t="s">
        <v>1365</v>
      </c>
      <c r="C951" t="s">
        <v>904</v>
      </c>
      <c r="D951" t="s">
        <v>1363</v>
      </c>
      <c r="E951" t="s">
        <v>1364</v>
      </c>
      <c r="F951" t="s">
        <v>948</v>
      </c>
      <c r="G951" t="s">
        <v>899</v>
      </c>
      <c r="H951">
        <v>1</v>
      </c>
      <c r="I951">
        <v>5</v>
      </c>
      <c r="J951">
        <v>5</v>
      </c>
      <c r="K951">
        <v>323</v>
      </c>
      <c r="L951" t="s">
        <v>7197</v>
      </c>
      <c r="M951" t="s">
        <v>7197</v>
      </c>
      <c r="N951">
        <v>1</v>
      </c>
    </row>
    <row r="952" spans="1:14">
      <c r="A952">
        <v>955</v>
      </c>
      <c r="B952" t="s">
        <v>1366</v>
      </c>
      <c r="C952" t="s">
        <v>904</v>
      </c>
      <c r="D952" t="s">
        <v>1363</v>
      </c>
      <c r="E952" t="s">
        <v>1364</v>
      </c>
      <c r="F952" t="s">
        <v>948</v>
      </c>
      <c r="G952" t="s">
        <v>899</v>
      </c>
      <c r="H952">
        <v>1</v>
      </c>
      <c r="I952">
        <v>5</v>
      </c>
      <c r="J952">
        <v>5</v>
      </c>
      <c r="K952">
        <v>16683</v>
      </c>
      <c r="L952" t="s">
        <v>7197</v>
      </c>
      <c r="M952" t="s">
        <v>7197</v>
      </c>
      <c r="N952">
        <v>1</v>
      </c>
    </row>
    <row r="953" spans="1:14">
      <c r="A953">
        <v>956</v>
      </c>
      <c r="B953" t="s">
        <v>3156</v>
      </c>
      <c r="C953" t="s">
        <v>894</v>
      </c>
      <c r="D953" t="s">
        <v>3157</v>
      </c>
      <c r="E953" t="s">
        <v>913</v>
      </c>
      <c r="F953" t="s">
        <v>914</v>
      </c>
      <c r="G953" t="s">
        <v>938</v>
      </c>
      <c r="H953">
        <v>0</v>
      </c>
      <c r="K953">
        <v>5661</v>
      </c>
      <c r="L953" t="s">
        <v>7197</v>
      </c>
      <c r="M953" t="s">
        <v>7197</v>
      </c>
      <c r="N953">
        <v>0</v>
      </c>
    </row>
    <row r="954" spans="1:14">
      <c r="A954">
        <v>957</v>
      </c>
      <c r="B954" t="s">
        <v>3158</v>
      </c>
      <c r="C954" t="s">
        <v>894</v>
      </c>
      <c r="D954" t="s">
        <v>3157</v>
      </c>
      <c r="E954" t="s">
        <v>913</v>
      </c>
      <c r="F954" t="s">
        <v>914</v>
      </c>
      <c r="G954" t="s">
        <v>938</v>
      </c>
      <c r="H954">
        <v>0</v>
      </c>
      <c r="K954">
        <v>7500</v>
      </c>
      <c r="L954" t="s">
        <v>7197</v>
      </c>
      <c r="M954" t="s">
        <v>7197</v>
      </c>
      <c r="N954">
        <v>0</v>
      </c>
    </row>
    <row r="955" spans="1:14">
      <c r="A955">
        <v>958</v>
      </c>
      <c r="B955" t="s">
        <v>3158</v>
      </c>
      <c r="C955" t="s">
        <v>934</v>
      </c>
      <c r="D955" t="s">
        <v>3157</v>
      </c>
      <c r="E955" t="s">
        <v>913</v>
      </c>
      <c r="F955" t="s">
        <v>914</v>
      </c>
      <c r="G955" t="s">
        <v>938</v>
      </c>
      <c r="H955">
        <v>0</v>
      </c>
      <c r="K955">
        <v>7500</v>
      </c>
      <c r="L955" t="s">
        <v>7197</v>
      </c>
      <c r="M955" t="s">
        <v>7197</v>
      </c>
      <c r="N955">
        <v>0</v>
      </c>
    </row>
    <row r="956" spans="1:14">
      <c r="A956">
        <v>959</v>
      </c>
      <c r="B956" t="s">
        <v>3159</v>
      </c>
      <c r="C956" t="s">
        <v>894</v>
      </c>
      <c r="D956" t="s">
        <v>3157</v>
      </c>
      <c r="E956" t="s">
        <v>913</v>
      </c>
      <c r="F956" t="s">
        <v>914</v>
      </c>
      <c r="G956" t="s">
        <v>938</v>
      </c>
      <c r="H956">
        <v>0</v>
      </c>
      <c r="K956">
        <v>2213</v>
      </c>
      <c r="L956" t="s">
        <v>7197</v>
      </c>
      <c r="M956" t="s">
        <v>7197</v>
      </c>
      <c r="N956">
        <v>0</v>
      </c>
    </row>
    <row r="957" spans="1:14">
      <c r="A957">
        <v>960</v>
      </c>
      <c r="B957" t="s">
        <v>3159</v>
      </c>
      <c r="C957" t="s">
        <v>904</v>
      </c>
      <c r="D957" t="s">
        <v>3157</v>
      </c>
      <c r="E957" t="s">
        <v>913</v>
      </c>
      <c r="F957" t="s">
        <v>914</v>
      </c>
      <c r="G957" t="s">
        <v>938</v>
      </c>
      <c r="H957">
        <v>0</v>
      </c>
      <c r="K957">
        <v>2213</v>
      </c>
      <c r="L957" t="s">
        <v>7197</v>
      </c>
      <c r="M957" t="s">
        <v>7197</v>
      </c>
      <c r="N957">
        <v>0</v>
      </c>
    </row>
    <row r="958" spans="1:14">
      <c r="A958">
        <v>961</v>
      </c>
      <c r="B958" t="s">
        <v>3160</v>
      </c>
      <c r="C958" t="s">
        <v>934</v>
      </c>
      <c r="D958" t="s">
        <v>3157</v>
      </c>
      <c r="E958" t="s">
        <v>913</v>
      </c>
      <c r="F958" t="s">
        <v>914</v>
      </c>
      <c r="G958" t="s">
        <v>938</v>
      </c>
      <c r="H958">
        <v>0</v>
      </c>
      <c r="K958">
        <v>13771</v>
      </c>
      <c r="L958" t="s">
        <v>7197</v>
      </c>
      <c r="M958" t="s">
        <v>7197</v>
      </c>
      <c r="N958">
        <v>0</v>
      </c>
    </row>
    <row r="959" spans="1:14">
      <c r="A959">
        <v>962</v>
      </c>
      <c r="B959" t="s">
        <v>3161</v>
      </c>
      <c r="C959" t="s">
        <v>904</v>
      </c>
      <c r="D959" t="s">
        <v>3157</v>
      </c>
      <c r="E959" t="s">
        <v>913</v>
      </c>
      <c r="F959" t="s">
        <v>914</v>
      </c>
      <c r="G959" t="s">
        <v>938</v>
      </c>
      <c r="H959">
        <v>0</v>
      </c>
      <c r="K959">
        <v>5671</v>
      </c>
      <c r="L959" t="s">
        <v>7197</v>
      </c>
      <c r="M959" t="s">
        <v>7197</v>
      </c>
      <c r="N959">
        <v>0</v>
      </c>
    </row>
    <row r="960" spans="1:14">
      <c r="A960">
        <v>963</v>
      </c>
      <c r="B960" t="s">
        <v>3161</v>
      </c>
      <c r="C960" t="s">
        <v>894</v>
      </c>
      <c r="D960" t="s">
        <v>3157</v>
      </c>
      <c r="E960" t="s">
        <v>913</v>
      </c>
      <c r="F960" t="s">
        <v>914</v>
      </c>
      <c r="G960" t="s">
        <v>938</v>
      </c>
      <c r="H960">
        <v>0</v>
      </c>
      <c r="K960">
        <v>5671</v>
      </c>
      <c r="L960" t="s">
        <v>7197</v>
      </c>
      <c r="M960" t="s">
        <v>7197</v>
      </c>
      <c r="N960">
        <v>0</v>
      </c>
    </row>
    <row r="961" spans="1:14">
      <c r="A961">
        <v>964</v>
      </c>
      <c r="B961" t="s">
        <v>3162</v>
      </c>
      <c r="C961" t="s">
        <v>894</v>
      </c>
      <c r="D961" t="s">
        <v>3157</v>
      </c>
      <c r="E961" t="s">
        <v>913</v>
      </c>
      <c r="F961" t="s">
        <v>914</v>
      </c>
      <c r="G961" t="s">
        <v>938</v>
      </c>
      <c r="H961">
        <v>0</v>
      </c>
      <c r="K961">
        <v>5685</v>
      </c>
      <c r="L961" t="s">
        <v>7197</v>
      </c>
      <c r="M961" t="s">
        <v>7197</v>
      </c>
      <c r="N961">
        <v>0</v>
      </c>
    </row>
    <row r="962" spans="1:14">
      <c r="A962">
        <v>965</v>
      </c>
      <c r="B962" t="s">
        <v>5973</v>
      </c>
      <c r="C962" t="s">
        <v>904</v>
      </c>
      <c r="D962" t="s">
        <v>5974</v>
      </c>
      <c r="E962" t="s">
        <v>5975</v>
      </c>
      <c r="F962" t="s">
        <v>952</v>
      </c>
      <c r="G962" t="s">
        <v>899</v>
      </c>
      <c r="H962">
        <v>0</v>
      </c>
      <c r="K962">
        <v>15141</v>
      </c>
      <c r="L962" t="s">
        <v>7197</v>
      </c>
      <c r="M962" t="s">
        <v>7197</v>
      </c>
      <c r="N962">
        <v>0</v>
      </c>
    </row>
    <row r="963" spans="1:14">
      <c r="A963">
        <v>966</v>
      </c>
      <c r="B963" t="s">
        <v>5976</v>
      </c>
      <c r="C963" t="s">
        <v>894</v>
      </c>
      <c r="D963" t="s">
        <v>5974</v>
      </c>
      <c r="E963" t="s">
        <v>5975</v>
      </c>
      <c r="F963" t="s">
        <v>952</v>
      </c>
      <c r="G963" t="s">
        <v>899</v>
      </c>
      <c r="H963">
        <v>0</v>
      </c>
      <c r="K963">
        <v>9782</v>
      </c>
      <c r="L963" t="s">
        <v>7197</v>
      </c>
      <c r="M963" t="s">
        <v>7197</v>
      </c>
      <c r="N963">
        <v>0</v>
      </c>
    </row>
    <row r="964" spans="1:14">
      <c r="A964">
        <v>967</v>
      </c>
      <c r="B964" t="s">
        <v>6754</v>
      </c>
      <c r="C964" t="s">
        <v>894</v>
      </c>
      <c r="D964" t="s">
        <v>6755</v>
      </c>
      <c r="E964" t="s">
        <v>947</v>
      </c>
      <c r="F964" t="s">
        <v>948</v>
      </c>
      <c r="G964" t="s">
        <v>899</v>
      </c>
      <c r="H964">
        <v>0</v>
      </c>
      <c r="K964">
        <v>324</v>
      </c>
      <c r="L964" t="s">
        <v>7197</v>
      </c>
      <c r="M964" t="s">
        <v>7197</v>
      </c>
      <c r="N964">
        <v>0</v>
      </c>
    </row>
    <row r="965" spans="1:14">
      <c r="A965">
        <v>968</v>
      </c>
      <c r="B965" t="s">
        <v>6754</v>
      </c>
      <c r="C965" t="s">
        <v>934</v>
      </c>
      <c r="D965" t="s">
        <v>6755</v>
      </c>
      <c r="E965" t="s">
        <v>947</v>
      </c>
      <c r="F965" t="s">
        <v>948</v>
      </c>
      <c r="G965" t="s">
        <v>899</v>
      </c>
      <c r="H965">
        <v>0</v>
      </c>
      <c r="K965">
        <v>324</v>
      </c>
      <c r="L965" t="s">
        <v>7197</v>
      </c>
      <c r="M965" t="s">
        <v>7197</v>
      </c>
      <c r="N965">
        <v>0</v>
      </c>
    </row>
    <row r="966" spans="1:14">
      <c r="A966">
        <v>969</v>
      </c>
      <c r="B966" t="s">
        <v>1328</v>
      </c>
      <c r="C966" t="s">
        <v>904</v>
      </c>
      <c r="D966" t="s">
        <v>1329</v>
      </c>
      <c r="E966" t="s">
        <v>923</v>
      </c>
      <c r="F966" t="s">
        <v>924</v>
      </c>
      <c r="G966" t="s">
        <v>899</v>
      </c>
      <c r="H966">
        <v>1</v>
      </c>
      <c r="I966">
        <v>4.5</v>
      </c>
      <c r="J966">
        <v>4.5</v>
      </c>
      <c r="K966">
        <v>7744</v>
      </c>
      <c r="L966" t="s">
        <v>7197</v>
      </c>
      <c r="M966" t="s">
        <v>7197</v>
      </c>
      <c r="N966">
        <v>1</v>
      </c>
    </row>
    <row r="967" spans="1:14">
      <c r="A967">
        <v>970</v>
      </c>
      <c r="B967" t="s">
        <v>4805</v>
      </c>
      <c r="C967" t="s">
        <v>894</v>
      </c>
      <c r="D967" t="s">
        <v>1329</v>
      </c>
      <c r="E967" t="s">
        <v>923</v>
      </c>
      <c r="F967" t="s">
        <v>924</v>
      </c>
      <c r="G967" t="s">
        <v>899</v>
      </c>
      <c r="H967">
        <v>0</v>
      </c>
      <c r="K967">
        <v>9791</v>
      </c>
      <c r="L967" t="s">
        <v>7197</v>
      </c>
      <c r="M967" t="s">
        <v>7197</v>
      </c>
      <c r="N967">
        <v>0</v>
      </c>
    </row>
    <row r="968" spans="1:14">
      <c r="A968">
        <v>971</v>
      </c>
      <c r="B968" t="s">
        <v>1742</v>
      </c>
      <c r="C968" t="s">
        <v>894</v>
      </c>
      <c r="D968" t="s">
        <v>1743</v>
      </c>
      <c r="E968" t="s">
        <v>1739</v>
      </c>
      <c r="F968" t="s">
        <v>1740</v>
      </c>
      <c r="G968" t="s">
        <v>899</v>
      </c>
      <c r="H968">
        <v>0</v>
      </c>
      <c r="K968">
        <v>5695</v>
      </c>
      <c r="L968" t="s">
        <v>7197</v>
      </c>
      <c r="M968" t="s">
        <v>7197</v>
      </c>
      <c r="N968">
        <v>0</v>
      </c>
    </row>
    <row r="969" spans="1:14">
      <c r="A969">
        <v>972</v>
      </c>
      <c r="B969" t="s">
        <v>4340</v>
      </c>
      <c r="C969" t="s">
        <v>894</v>
      </c>
      <c r="D969" t="s">
        <v>4341</v>
      </c>
      <c r="E969" t="s">
        <v>919</v>
      </c>
      <c r="F969" t="s">
        <v>920</v>
      </c>
      <c r="G969" t="s">
        <v>938</v>
      </c>
      <c r="H969">
        <v>0</v>
      </c>
      <c r="K969">
        <v>325</v>
      </c>
      <c r="L969" t="s">
        <v>7197</v>
      </c>
      <c r="M969" t="s">
        <v>7197</v>
      </c>
      <c r="N969">
        <v>0</v>
      </c>
    </row>
    <row r="970" spans="1:14">
      <c r="A970">
        <v>973</v>
      </c>
      <c r="B970" t="s">
        <v>2773</v>
      </c>
      <c r="C970" t="s">
        <v>904</v>
      </c>
      <c r="D970" t="s">
        <v>2774</v>
      </c>
      <c r="E970" t="s">
        <v>2762</v>
      </c>
      <c r="F970" t="s">
        <v>942</v>
      </c>
      <c r="G970" t="s">
        <v>899</v>
      </c>
      <c r="H970">
        <v>0</v>
      </c>
      <c r="K970">
        <v>5369</v>
      </c>
      <c r="L970" t="s">
        <v>7197</v>
      </c>
      <c r="M970" t="s">
        <v>7197</v>
      </c>
      <c r="N970">
        <v>0</v>
      </c>
    </row>
    <row r="971" spans="1:14">
      <c r="A971">
        <v>974</v>
      </c>
      <c r="B971" t="s">
        <v>2775</v>
      </c>
      <c r="C971" t="s">
        <v>904</v>
      </c>
      <c r="D971" t="s">
        <v>2774</v>
      </c>
      <c r="E971" t="s">
        <v>2762</v>
      </c>
      <c r="F971" t="s">
        <v>942</v>
      </c>
      <c r="G971" t="s">
        <v>899</v>
      </c>
      <c r="H971">
        <v>0</v>
      </c>
      <c r="K971">
        <v>326</v>
      </c>
      <c r="L971" t="s">
        <v>7197</v>
      </c>
      <c r="M971" t="s">
        <v>7197</v>
      </c>
      <c r="N971">
        <v>0</v>
      </c>
    </row>
    <row r="972" spans="1:14">
      <c r="A972">
        <v>975</v>
      </c>
      <c r="B972" t="s">
        <v>6995</v>
      </c>
      <c r="C972" t="s">
        <v>894</v>
      </c>
      <c r="D972" t="s">
        <v>6996</v>
      </c>
      <c r="E972" t="s">
        <v>6992</v>
      </c>
      <c r="F972" t="s">
        <v>924</v>
      </c>
      <c r="G972" t="s">
        <v>899</v>
      </c>
      <c r="H972">
        <v>0</v>
      </c>
      <c r="K972">
        <v>12031</v>
      </c>
      <c r="L972" t="s">
        <v>7197</v>
      </c>
      <c r="M972" t="s">
        <v>7197</v>
      </c>
      <c r="N972">
        <v>0</v>
      </c>
    </row>
    <row r="973" spans="1:14">
      <c r="A973">
        <v>976</v>
      </c>
      <c r="B973" t="s">
        <v>6997</v>
      </c>
      <c r="C973" t="s">
        <v>894</v>
      </c>
      <c r="D973" t="s">
        <v>6996</v>
      </c>
      <c r="E973" t="s">
        <v>6992</v>
      </c>
      <c r="F973" t="s">
        <v>924</v>
      </c>
      <c r="G973" t="s">
        <v>899</v>
      </c>
      <c r="H973">
        <v>0</v>
      </c>
      <c r="K973">
        <v>7210</v>
      </c>
      <c r="L973" t="s">
        <v>7197</v>
      </c>
      <c r="M973" t="s">
        <v>7197</v>
      </c>
      <c r="N973">
        <v>0</v>
      </c>
    </row>
    <row r="974" spans="1:14">
      <c r="A974">
        <v>977</v>
      </c>
      <c r="B974" t="s">
        <v>6998</v>
      </c>
      <c r="C974" t="s">
        <v>894</v>
      </c>
      <c r="D974" t="s">
        <v>6996</v>
      </c>
      <c r="E974" t="s">
        <v>6992</v>
      </c>
      <c r="F974" t="s">
        <v>924</v>
      </c>
      <c r="G974" t="s">
        <v>899</v>
      </c>
      <c r="H974">
        <v>0</v>
      </c>
      <c r="K974">
        <v>17391</v>
      </c>
      <c r="L974" t="s">
        <v>7197</v>
      </c>
      <c r="M974" t="s">
        <v>7197</v>
      </c>
      <c r="N974">
        <v>0</v>
      </c>
    </row>
    <row r="975" spans="1:14">
      <c r="A975">
        <v>978</v>
      </c>
      <c r="B975" t="s">
        <v>6999</v>
      </c>
      <c r="C975" t="s">
        <v>894</v>
      </c>
      <c r="D975" t="s">
        <v>6996</v>
      </c>
      <c r="E975" t="s">
        <v>6992</v>
      </c>
      <c r="F975" t="s">
        <v>924</v>
      </c>
      <c r="G975" t="s">
        <v>899</v>
      </c>
      <c r="H975">
        <v>0</v>
      </c>
      <c r="K975">
        <v>7313</v>
      </c>
      <c r="L975" t="s">
        <v>7197</v>
      </c>
      <c r="M975" t="s">
        <v>7197</v>
      </c>
      <c r="N975">
        <v>0</v>
      </c>
    </row>
    <row r="976" spans="1:14">
      <c r="A976">
        <v>979</v>
      </c>
      <c r="B976" t="s">
        <v>7000</v>
      </c>
      <c r="C976" t="s">
        <v>934</v>
      </c>
      <c r="D976" t="s">
        <v>6996</v>
      </c>
      <c r="E976" t="s">
        <v>6992</v>
      </c>
      <c r="F976" t="s">
        <v>924</v>
      </c>
      <c r="G976" t="s">
        <v>899</v>
      </c>
      <c r="H976">
        <v>0</v>
      </c>
      <c r="K976">
        <v>11749</v>
      </c>
      <c r="L976" t="s">
        <v>7197</v>
      </c>
      <c r="M976" t="s">
        <v>7197</v>
      </c>
      <c r="N976">
        <v>0</v>
      </c>
    </row>
    <row r="977" spans="1:14">
      <c r="A977">
        <v>980</v>
      </c>
      <c r="B977" t="s">
        <v>7001</v>
      </c>
      <c r="C977" t="s">
        <v>894</v>
      </c>
      <c r="D977" t="s">
        <v>6996</v>
      </c>
      <c r="E977" t="s">
        <v>6992</v>
      </c>
      <c r="F977" t="s">
        <v>924</v>
      </c>
      <c r="G977" t="s">
        <v>899</v>
      </c>
      <c r="H977">
        <v>0</v>
      </c>
      <c r="K977">
        <v>17401</v>
      </c>
      <c r="L977" t="s">
        <v>7197</v>
      </c>
      <c r="M977" t="s">
        <v>7197</v>
      </c>
      <c r="N977">
        <v>0</v>
      </c>
    </row>
    <row r="978" spans="1:14">
      <c r="A978">
        <v>981</v>
      </c>
      <c r="B978" t="s">
        <v>7002</v>
      </c>
      <c r="C978" t="s">
        <v>904</v>
      </c>
      <c r="D978" t="s">
        <v>6996</v>
      </c>
      <c r="E978" t="s">
        <v>6992</v>
      </c>
      <c r="F978" t="s">
        <v>924</v>
      </c>
      <c r="G978" t="s">
        <v>899</v>
      </c>
      <c r="H978">
        <v>0</v>
      </c>
      <c r="K978">
        <v>9271</v>
      </c>
      <c r="L978" t="s">
        <v>7197</v>
      </c>
      <c r="M978" t="s">
        <v>7197</v>
      </c>
      <c r="N978">
        <v>0</v>
      </c>
    </row>
    <row r="979" spans="1:14">
      <c r="A979">
        <v>982</v>
      </c>
      <c r="B979" t="s">
        <v>7003</v>
      </c>
      <c r="C979" t="s">
        <v>894</v>
      </c>
      <c r="D979" t="s">
        <v>6996</v>
      </c>
      <c r="E979" t="s">
        <v>6992</v>
      </c>
      <c r="F979" t="s">
        <v>924</v>
      </c>
      <c r="G979" t="s">
        <v>899</v>
      </c>
      <c r="H979">
        <v>0</v>
      </c>
      <c r="K979">
        <v>327</v>
      </c>
      <c r="L979" t="s">
        <v>7197</v>
      </c>
      <c r="M979" t="s">
        <v>7197</v>
      </c>
      <c r="N979">
        <v>0</v>
      </c>
    </row>
    <row r="980" spans="1:14">
      <c r="A980">
        <v>983</v>
      </c>
      <c r="B980" t="s">
        <v>7003</v>
      </c>
      <c r="C980" t="s">
        <v>934</v>
      </c>
      <c r="D980" t="s">
        <v>6996</v>
      </c>
      <c r="E980" t="s">
        <v>6992</v>
      </c>
      <c r="F980" t="s">
        <v>924</v>
      </c>
      <c r="G980" t="s">
        <v>899</v>
      </c>
      <c r="H980">
        <v>0</v>
      </c>
      <c r="I980">
        <v>8</v>
      </c>
      <c r="J980">
        <v>0.8</v>
      </c>
      <c r="K980">
        <v>327</v>
      </c>
      <c r="L980" t="s">
        <v>7197</v>
      </c>
      <c r="M980" t="s">
        <v>7197</v>
      </c>
      <c r="N980">
        <v>0</v>
      </c>
    </row>
    <row r="981" spans="1:14">
      <c r="A981">
        <v>984</v>
      </c>
      <c r="B981" t="s">
        <v>7004</v>
      </c>
      <c r="C981" t="s">
        <v>894</v>
      </c>
      <c r="D981" t="s">
        <v>6996</v>
      </c>
      <c r="E981" t="s">
        <v>6992</v>
      </c>
      <c r="F981" t="s">
        <v>924</v>
      </c>
      <c r="G981" t="s">
        <v>899</v>
      </c>
      <c r="H981">
        <v>0</v>
      </c>
      <c r="K981">
        <v>3152</v>
      </c>
      <c r="L981" t="s">
        <v>7197</v>
      </c>
      <c r="M981" t="s">
        <v>7197</v>
      </c>
      <c r="N981">
        <v>0</v>
      </c>
    </row>
    <row r="982" spans="1:14">
      <c r="A982">
        <v>985</v>
      </c>
      <c r="B982" t="s">
        <v>7005</v>
      </c>
      <c r="C982" t="s">
        <v>904</v>
      </c>
      <c r="D982" t="s">
        <v>6996</v>
      </c>
      <c r="E982" t="s">
        <v>6992</v>
      </c>
      <c r="F982" t="s">
        <v>924</v>
      </c>
      <c r="G982" t="s">
        <v>899</v>
      </c>
      <c r="H982">
        <v>0</v>
      </c>
      <c r="K982">
        <v>4539</v>
      </c>
      <c r="L982" t="s">
        <v>7197</v>
      </c>
      <c r="M982" t="s">
        <v>7197</v>
      </c>
      <c r="N982">
        <v>0</v>
      </c>
    </row>
    <row r="983" spans="1:14">
      <c r="A983">
        <v>986</v>
      </c>
      <c r="B983" t="s">
        <v>7006</v>
      </c>
      <c r="C983" t="s">
        <v>894</v>
      </c>
      <c r="D983" t="s">
        <v>6996</v>
      </c>
      <c r="E983" t="s">
        <v>6992</v>
      </c>
      <c r="F983" t="s">
        <v>924</v>
      </c>
      <c r="G983" t="s">
        <v>899</v>
      </c>
      <c r="H983">
        <v>0</v>
      </c>
      <c r="K983">
        <v>2728</v>
      </c>
      <c r="L983" t="s">
        <v>7197</v>
      </c>
      <c r="M983" t="s">
        <v>7197</v>
      </c>
      <c r="N983">
        <v>0</v>
      </c>
    </row>
    <row r="984" spans="1:14">
      <c r="A984">
        <v>987</v>
      </c>
      <c r="B984" t="s">
        <v>7007</v>
      </c>
      <c r="C984" t="s">
        <v>894</v>
      </c>
      <c r="D984" t="s">
        <v>6996</v>
      </c>
      <c r="E984" t="s">
        <v>6992</v>
      </c>
      <c r="F984" t="s">
        <v>924</v>
      </c>
      <c r="G984" t="s">
        <v>899</v>
      </c>
      <c r="H984">
        <v>0</v>
      </c>
      <c r="K984">
        <v>12271</v>
      </c>
      <c r="L984" t="s">
        <v>7197</v>
      </c>
      <c r="M984" t="s">
        <v>7197</v>
      </c>
      <c r="N984">
        <v>0</v>
      </c>
    </row>
    <row r="985" spans="1:14">
      <c r="A985">
        <v>988</v>
      </c>
      <c r="B985" t="s">
        <v>7008</v>
      </c>
      <c r="C985" t="s">
        <v>894</v>
      </c>
      <c r="D985" t="s">
        <v>6996</v>
      </c>
      <c r="E985" t="s">
        <v>6992</v>
      </c>
      <c r="F985" t="s">
        <v>924</v>
      </c>
      <c r="G985" t="s">
        <v>899</v>
      </c>
      <c r="H985">
        <v>0</v>
      </c>
      <c r="K985">
        <v>5722</v>
      </c>
      <c r="L985" t="s">
        <v>7197</v>
      </c>
      <c r="M985" t="s">
        <v>7197</v>
      </c>
      <c r="N985">
        <v>0</v>
      </c>
    </row>
    <row r="986" spans="1:14">
      <c r="A986">
        <v>989</v>
      </c>
      <c r="B986" t="s">
        <v>4696</v>
      </c>
      <c r="C986" t="s">
        <v>894</v>
      </c>
      <c r="D986" t="s">
        <v>4697</v>
      </c>
      <c r="E986" t="s">
        <v>1322</v>
      </c>
      <c r="F986" t="s">
        <v>948</v>
      </c>
      <c r="G986" t="s">
        <v>938</v>
      </c>
      <c r="H986">
        <v>0</v>
      </c>
      <c r="K986">
        <v>12042</v>
      </c>
      <c r="L986" t="s">
        <v>7200</v>
      </c>
      <c r="M986" t="s">
        <v>7199</v>
      </c>
      <c r="N986">
        <v>0</v>
      </c>
    </row>
    <row r="987" spans="1:14">
      <c r="A987">
        <v>990</v>
      </c>
      <c r="B987" t="s">
        <v>4696</v>
      </c>
      <c r="C987" t="s">
        <v>934</v>
      </c>
      <c r="D987" t="s">
        <v>4697</v>
      </c>
      <c r="E987" t="s">
        <v>1322</v>
      </c>
      <c r="F987" t="s">
        <v>948</v>
      </c>
      <c r="G987" t="s">
        <v>938</v>
      </c>
      <c r="H987">
        <v>0</v>
      </c>
      <c r="K987">
        <v>12042</v>
      </c>
      <c r="L987" t="s">
        <v>7200</v>
      </c>
      <c r="M987" t="s">
        <v>7199</v>
      </c>
      <c r="N987">
        <v>0</v>
      </c>
    </row>
    <row r="988" spans="1:14">
      <c r="A988">
        <v>991</v>
      </c>
      <c r="B988" t="s">
        <v>4698</v>
      </c>
      <c r="C988" t="s">
        <v>904</v>
      </c>
      <c r="D988" t="s">
        <v>4697</v>
      </c>
      <c r="E988" t="s">
        <v>1322</v>
      </c>
      <c r="F988" t="s">
        <v>948</v>
      </c>
      <c r="G988" t="s">
        <v>938</v>
      </c>
      <c r="H988">
        <v>0</v>
      </c>
      <c r="K988">
        <v>19690</v>
      </c>
      <c r="L988" t="s">
        <v>7198</v>
      </c>
      <c r="M988" t="s">
        <v>7199</v>
      </c>
      <c r="N988">
        <v>0</v>
      </c>
    </row>
    <row r="989" spans="1:14">
      <c r="A989">
        <v>992</v>
      </c>
      <c r="B989" t="s">
        <v>4699</v>
      </c>
      <c r="C989" t="s">
        <v>904</v>
      </c>
      <c r="D989" t="s">
        <v>4697</v>
      </c>
      <c r="E989" t="s">
        <v>1322</v>
      </c>
      <c r="F989" t="s">
        <v>948</v>
      </c>
      <c r="G989" t="s">
        <v>938</v>
      </c>
      <c r="H989">
        <v>0</v>
      </c>
      <c r="K989">
        <v>9801</v>
      </c>
      <c r="L989" t="s">
        <v>7200</v>
      </c>
      <c r="M989" t="s">
        <v>7199</v>
      </c>
      <c r="N989">
        <v>0</v>
      </c>
    </row>
    <row r="990" spans="1:14">
      <c r="A990">
        <v>993</v>
      </c>
      <c r="B990" t="s">
        <v>4699</v>
      </c>
      <c r="C990" t="s">
        <v>934</v>
      </c>
      <c r="D990" t="s">
        <v>4697</v>
      </c>
      <c r="E990" t="s">
        <v>1322</v>
      </c>
      <c r="F990" t="s">
        <v>948</v>
      </c>
      <c r="G990" t="s">
        <v>938</v>
      </c>
      <c r="H990">
        <v>0</v>
      </c>
      <c r="K990">
        <v>9801</v>
      </c>
      <c r="L990" t="s">
        <v>7200</v>
      </c>
      <c r="M990" t="s">
        <v>7199</v>
      </c>
      <c r="N990">
        <v>0</v>
      </c>
    </row>
    <row r="991" spans="1:14">
      <c r="A991">
        <v>994</v>
      </c>
      <c r="B991" t="s">
        <v>4699</v>
      </c>
      <c r="C991" t="s">
        <v>894</v>
      </c>
      <c r="D991" t="s">
        <v>4697</v>
      </c>
      <c r="E991" t="s">
        <v>1322</v>
      </c>
      <c r="F991" t="s">
        <v>948</v>
      </c>
      <c r="G991" t="s">
        <v>938</v>
      </c>
      <c r="H991">
        <v>0</v>
      </c>
      <c r="K991">
        <v>9801</v>
      </c>
      <c r="L991" t="s">
        <v>7200</v>
      </c>
      <c r="M991" t="s">
        <v>7199</v>
      </c>
      <c r="N991">
        <v>0</v>
      </c>
    </row>
    <row r="992" spans="1:14">
      <c r="A992">
        <v>995</v>
      </c>
      <c r="B992" t="s">
        <v>4700</v>
      </c>
      <c r="C992" t="s">
        <v>904</v>
      </c>
      <c r="D992" t="s">
        <v>4697</v>
      </c>
      <c r="E992" t="s">
        <v>1322</v>
      </c>
      <c r="F992" t="s">
        <v>948</v>
      </c>
      <c r="G992" t="s">
        <v>938</v>
      </c>
      <c r="H992">
        <v>0</v>
      </c>
      <c r="K992">
        <v>17585</v>
      </c>
      <c r="L992" t="s">
        <v>7197</v>
      </c>
      <c r="M992" t="s">
        <v>7197</v>
      </c>
      <c r="N992">
        <v>0</v>
      </c>
    </row>
    <row r="993" spans="1:14">
      <c r="A993">
        <v>996</v>
      </c>
      <c r="B993" t="s">
        <v>4701</v>
      </c>
      <c r="C993" t="s">
        <v>904</v>
      </c>
      <c r="D993" t="s">
        <v>4697</v>
      </c>
      <c r="E993" t="s">
        <v>1322</v>
      </c>
      <c r="F993" t="s">
        <v>948</v>
      </c>
      <c r="G993" t="s">
        <v>938</v>
      </c>
      <c r="H993">
        <v>0</v>
      </c>
      <c r="K993">
        <v>17539</v>
      </c>
      <c r="L993" t="s">
        <v>7197</v>
      </c>
      <c r="M993" t="s">
        <v>7197</v>
      </c>
      <c r="N993">
        <v>0</v>
      </c>
    </row>
    <row r="994" spans="1:14">
      <c r="A994">
        <v>997</v>
      </c>
      <c r="B994" t="s">
        <v>3163</v>
      </c>
      <c r="C994" t="s">
        <v>894</v>
      </c>
      <c r="D994" t="s">
        <v>3164</v>
      </c>
      <c r="E994" t="s">
        <v>913</v>
      </c>
      <c r="F994" t="s">
        <v>914</v>
      </c>
      <c r="G994" t="s">
        <v>938</v>
      </c>
      <c r="H994">
        <v>0</v>
      </c>
      <c r="K994">
        <v>7412</v>
      </c>
      <c r="L994" t="s">
        <v>7197</v>
      </c>
      <c r="M994" t="s">
        <v>7197</v>
      </c>
      <c r="N994">
        <v>0</v>
      </c>
    </row>
    <row r="995" spans="1:14">
      <c r="A995">
        <v>998</v>
      </c>
      <c r="B995" t="s">
        <v>4342</v>
      </c>
      <c r="C995" t="s">
        <v>904</v>
      </c>
      <c r="D995" t="s">
        <v>4343</v>
      </c>
      <c r="E995" t="s">
        <v>919</v>
      </c>
      <c r="F995" t="s">
        <v>920</v>
      </c>
      <c r="G995" t="s">
        <v>938</v>
      </c>
      <c r="H995">
        <v>0</v>
      </c>
      <c r="K995">
        <v>19396</v>
      </c>
      <c r="L995" t="s">
        <v>7197</v>
      </c>
      <c r="M995" t="s">
        <v>7197</v>
      </c>
      <c r="N995">
        <v>0</v>
      </c>
    </row>
    <row r="996" spans="1:14">
      <c r="A996">
        <v>999</v>
      </c>
      <c r="B996" t="s">
        <v>4344</v>
      </c>
      <c r="C996" t="s">
        <v>904</v>
      </c>
      <c r="D996" t="s">
        <v>4343</v>
      </c>
      <c r="E996" t="s">
        <v>919</v>
      </c>
      <c r="F996" t="s">
        <v>920</v>
      </c>
      <c r="G996" t="s">
        <v>938</v>
      </c>
      <c r="H996">
        <v>0</v>
      </c>
      <c r="K996">
        <v>16655</v>
      </c>
      <c r="L996" t="s">
        <v>7197</v>
      </c>
      <c r="M996" t="s">
        <v>7197</v>
      </c>
      <c r="N996">
        <v>0</v>
      </c>
    </row>
    <row r="997" spans="1:14">
      <c r="A997">
        <v>1000</v>
      </c>
      <c r="B997" t="s">
        <v>4345</v>
      </c>
      <c r="C997" t="s">
        <v>894</v>
      </c>
      <c r="D997" t="s">
        <v>4343</v>
      </c>
      <c r="E997" t="s">
        <v>919</v>
      </c>
      <c r="F997" t="s">
        <v>920</v>
      </c>
      <c r="G997" t="s">
        <v>938</v>
      </c>
      <c r="H997">
        <v>0</v>
      </c>
      <c r="K997">
        <v>18391</v>
      </c>
      <c r="L997" t="s">
        <v>7197</v>
      </c>
      <c r="M997" t="s">
        <v>7197</v>
      </c>
      <c r="N997">
        <v>0</v>
      </c>
    </row>
    <row r="998" spans="1:14">
      <c r="A998">
        <v>1001</v>
      </c>
      <c r="B998" t="s">
        <v>4345</v>
      </c>
      <c r="C998" t="s">
        <v>904</v>
      </c>
      <c r="D998" t="s">
        <v>4343</v>
      </c>
      <c r="E998" t="s">
        <v>919</v>
      </c>
      <c r="F998" t="s">
        <v>920</v>
      </c>
      <c r="G998" t="s">
        <v>938</v>
      </c>
      <c r="H998">
        <v>0</v>
      </c>
      <c r="K998">
        <v>18391</v>
      </c>
      <c r="L998" t="s">
        <v>7197</v>
      </c>
      <c r="M998" t="s">
        <v>7197</v>
      </c>
      <c r="N998">
        <v>0</v>
      </c>
    </row>
    <row r="999" spans="1:14">
      <c r="A999">
        <v>1002</v>
      </c>
      <c r="B999" t="s">
        <v>4346</v>
      </c>
      <c r="C999" t="s">
        <v>894</v>
      </c>
      <c r="D999" t="s">
        <v>4343</v>
      </c>
      <c r="E999" t="s">
        <v>919</v>
      </c>
      <c r="F999" t="s">
        <v>920</v>
      </c>
      <c r="G999" t="s">
        <v>938</v>
      </c>
      <c r="H999">
        <v>0</v>
      </c>
      <c r="K999">
        <v>328</v>
      </c>
      <c r="L999" t="s">
        <v>7197</v>
      </c>
      <c r="M999" t="s">
        <v>7197</v>
      </c>
      <c r="N999">
        <v>0</v>
      </c>
    </row>
    <row r="1000" spans="1:14">
      <c r="A1000">
        <v>1003</v>
      </c>
      <c r="B1000" t="s">
        <v>4347</v>
      </c>
      <c r="C1000" t="s">
        <v>894</v>
      </c>
      <c r="D1000" t="s">
        <v>4343</v>
      </c>
      <c r="E1000" t="s">
        <v>919</v>
      </c>
      <c r="F1000" t="s">
        <v>920</v>
      </c>
      <c r="G1000" t="s">
        <v>938</v>
      </c>
      <c r="H1000">
        <v>0</v>
      </c>
      <c r="K1000">
        <v>329</v>
      </c>
      <c r="L1000" t="s">
        <v>7197</v>
      </c>
      <c r="M1000" t="s">
        <v>7197</v>
      </c>
      <c r="N1000">
        <v>0</v>
      </c>
    </row>
    <row r="1001" spans="1:14">
      <c r="A1001">
        <v>1004</v>
      </c>
      <c r="B1001" t="s">
        <v>4348</v>
      </c>
      <c r="C1001" t="s">
        <v>904</v>
      </c>
      <c r="D1001" t="s">
        <v>4343</v>
      </c>
      <c r="E1001" t="s">
        <v>919</v>
      </c>
      <c r="F1001" t="s">
        <v>920</v>
      </c>
      <c r="G1001" t="s">
        <v>938</v>
      </c>
      <c r="H1001">
        <v>0</v>
      </c>
      <c r="K1001">
        <v>18678</v>
      </c>
      <c r="L1001" t="s">
        <v>7197</v>
      </c>
      <c r="M1001" t="s">
        <v>7197</v>
      </c>
      <c r="N1001">
        <v>0</v>
      </c>
    </row>
    <row r="1002" spans="1:14">
      <c r="A1002">
        <v>1005</v>
      </c>
      <c r="B1002" t="s">
        <v>4349</v>
      </c>
      <c r="C1002" t="s">
        <v>934</v>
      </c>
      <c r="D1002" t="s">
        <v>4343</v>
      </c>
      <c r="E1002" t="s">
        <v>919</v>
      </c>
      <c r="F1002" t="s">
        <v>920</v>
      </c>
      <c r="G1002" t="s">
        <v>938</v>
      </c>
      <c r="H1002">
        <v>0</v>
      </c>
      <c r="K1002">
        <v>330</v>
      </c>
      <c r="L1002" t="s">
        <v>7197</v>
      </c>
      <c r="M1002" t="s">
        <v>7197</v>
      </c>
      <c r="N1002">
        <v>0</v>
      </c>
    </row>
    <row r="1003" spans="1:14">
      <c r="A1003">
        <v>1006</v>
      </c>
      <c r="B1003" t="s">
        <v>4349</v>
      </c>
      <c r="C1003" t="s">
        <v>894</v>
      </c>
      <c r="D1003" t="s">
        <v>4343</v>
      </c>
      <c r="E1003" t="s">
        <v>919</v>
      </c>
      <c r="F1003" t="s">
        <v>920</v>
      </c>
      <c r="G1003" t="s">
        <v>938</v>
      </c>
      <c r="H1003">
        <v>0</v>
      </c>
      <c r="K1003">
        <v>330</v>
      </c>
      <c r="L1003" t="s">
        <v>7197</v>
      </c>
      <c r="M1003" t="s">
        <v>7197</v>
      </c>
      <c r="N1003">
        <v>0</v>
      </c>
    </row>
    <row r="1004" spans="1:14">
      <c r="A1004">
        <v>1007</v>
      </c>
      <c r="B1004" t="s">
        <v>2277</v>
      </c>
      <c r="C1004" t="s">
        <v>894</v>
      </c>
      <c r="D1004" t="s">
        <v>2278</v>
      </c>
      <c r="E1004" t="s">
        <v>2276</v>
      </c>
      <c r="F1004" t="s">
        <v>924</v>
      </c>
      <c r="G1004" t="s">
        <v>899</v>
      </c>
      <c r="H1004">
        <v>0</v>
      </c>
      <c r="K1004">
        <v>4905</v>
      </c>
      <c r="L1004" t="s">
        <v>7197</v>
      </c>
      <c r="M1004" t="s">
        <v>7197</v>
      </c>
      <c r="N1004">
        <v>0</v>
      </c>
    </row>
    <row r="1005" spans="1:14">
      <c r="A1005">
        <v>1008</v>
      </c>
      <c r="B1005" t="s">
        <v>2277</v>
      </c>
      <c r="C1005" t="s">
        <v>934</v>
      </c>
      <c r="D1005" t="s">
        <v>2278</v>
      </c>
      <c r="E1005" t="s">
        <v>2276</v>
      </c>
      <c r="F1005" t="s">
        <v>924</v>
      </c>
      <c r="G1005" t="s">
        <v>899</v>
      </c>
      <c r="H1005">
        <v>0</v>
      </c>
      <c r="K1005">
        <v>4905</v>
      </c>
      <c r="L1005" t="s">
        <v>7197</v>
      </c>
      <c r="M1005" t="s">
        <v>7197</v>
      </c>
      <c r="N1005">
        <v>0</v>
      </c>
    </row>
    <row r="1006" spans="1:14">
      <c r="A1006">
        <v>1009</v>
      </c>
      <c r="B1006" t="s">
        <v>2279</v>
      </c>
      <c r="C1006" t="s">
        <v>904</v>
      </c>
      <c r="D1006" t="s">
        <v>2278</v>
      </c>
      <c r="E1006" t="s">
        <v>2276</v>
      </c>
      <c r="F1006" t="s">
        <v>924</v>
      </c>
      <c r="G1006" t="s">
        <v>899</v>
      </c>
      <c r="H1006">
        <v>0</v>
      </c>
      <c r="K1006">
        <v>18410</v>
      </c>
      <c r="L1006" t="s">
        <v>7197</v>
      </c>
      <c r="M1006" t="s">
        <v>7197</v>
      </c>
      <c r="N1006">
        <v>0</v>
      </c>
    </row>
    <row r="1007" spans="1:14">
      <c r="A1007">
        <v>1010</v>
      </c>
      <c r="B1007" t="s">
        <v>2280</v>
      </c>
      <c r="C1007" t="s">
        <v>894</v>
      </c>
      <c r="D1007" t="s">
        <v>2278</v>
      </c>
      <c r="E1007" t="s">
        <v>2276</v>
      </c>
      <c r="F1007" t="s">
        <v>924</v>
      </c>
      <c r="G1007" t="s">
        <v>899</v>
      </c>
      <c r="H1007">
        <v>0</v>
      </c>
      <c r="K1007">
        <v>8711</v>
      </c>
      <c r="L1007" t="s">
        <v>7197</v>
      </c>
      <c r="M1007" t="s">
        <v>7197</v>
      </c>
      <c r="N1007">
        <v>0</v>
      </c>
    </row>
    <row r="1008" spans="1:14">
      <c r="A1008">
        <v>1011</v>
      </c>
      <c r="B1008" t="s">
        <v>2280</v>
      </c>
      <c r="C1008" t="s">
        <v>934</v>
      </c>
      <c r="D1008" t="s">
        <v>2278</v>
      </c>
      <c r="E1008" t="s">
        <v>2276</v>
      </c>
      <c r="F1008" t="s">
        <v>924</v>
      </c>
      <c r="G1008" t="s">
        <v>899</v>
      </c>
      <c r="H1008">
        <v>0</v>
      </c>
      <c r="K1008">
        <v>8711</v>
      </c>
      <c r="L1008" t="s">
        <v>7197</v>
      </c>
      <c r="M1008" t="s">
        <v>7197</v>
      </c>
      <c r="N1008">
        <v>0</v>
      </c>
    </row>
    <row r="1009" spans="1:14">
      <c r="A1009">
        <v>1012</v>
      </c>
      <c r="B1009" t="s">
        <v>2281</v>
      </c>
      <c r="C1009" t="s">
        <v>934</v>
      </c>
      <c r="D1009" t="s">
        <v>2278</v>
      </c>
      <c r="E1009" t="s">
        <v>2276</v>
      </c>
      <c r="F1009" t="s">
        <v>924</v>
      </c>
      <c r="G1009" t="s">
        <v>899</v>
      </c>
      <c r="H1009">
        <v>0</v>
      </c>
      <c r="K1009">
        <v>8712</v>
      </c>
      <c r="L1009" t="s">
        <v>7197</v>
      </c>
      <c r="M1009" t="s">
        <v>7197</v>
      </c>
      <c r="N1009">
        <v>0</v>
      </c>
    </row>
    <row r="1010" spans="1:14">
      <c r="A1010">
        <v>1013</v>
      </c>
      <c r="B1010" t="s">
        <v>2282</v>
      </c>
      <c r="C1010" t="s">
        <v>894</v>
      </c>
      <c r="D1010" t="s">
        <v>2278</v>
      </c>
      <c r="E1010" t="s">
        <v>2276</v>
      </c>
      <c r="F1010" t="s">
        <v>924</v>
      </c>
      <c r="G1010" t="s">
        <v>899</v>
      </c>
      <c r="H1010">
        <v>0</v>
      </c>
      <c r="K1010">
        <v>2139</v>
      </c>
      <c r="L1010" t="s">
        <v>7197</v>
      </c>
      <c r="M1010" t="s">
        <v>7197</v>
      </c>
      <c r="N1010">
        <v>0</v>
      </c>
    </row>
    <row r="1011" spans="1:14">
      <c r="A1011">
        <v>1014</v>
      </c>
      <c r="B1011" t="s">
        <v>2282</v>
      </c>
      <c r="C1011" t="s">
        <v>934</v>
      </c>
      <c r="D1011" t="s">
        <v>2278</v>
      </c>
      <c r="E1011" t="s">
        <v>2276</v>
      </c>
      <c r="F1011" t="s">
        <v>924</v>
      </c>
      <c r="G1011" t="s">
        <v>899</v>
      </c>
      <c r="H1011">
        <v>0</v>
      </c>
      <c r="K1011">
        <v>2139</v>
      </c>
      <c r="L1011" t="s">
        <v>7197</v>
      </c>
      <c r="M1011" t="s">
        <v>7197</v>
      </c>
      <c r="N1011">
        <v>0</v>
      </c>
    </row>
    <row r="1012" spans="1:14">
      <c r="A1012">
        <v>1015</v>
      </c>
      <c r="B1012" t="s">
        <v>2282</v>
      </c>
      <c r="C1012" t="s">
        <v>904</v>
      </c>
      <c r="D1012" t="s">
        <v>2278</v>
      </c>
      <c r="E1012" t="s">
        <v>2276</v>
      </c>
      <c r="F1012" t="s">
        <v>924</v>
      </c>
      <c r="G1012" t="s">
        <v>899</v>
      </c>
      <c r="H1012">
        <v>0</v>
      </c>
      <c r="K1012">
        <v>2139</v>
      </c>
      <c r="L1012" t="s">
        <v>7197</v>
      </c>
      <c r="M1012" t="s">
        <v>7197</v>
      </c>
      <c r="N1012">
        <v>0</v>
      </c>
    </row>
    <row r="1013" spans="1:14">
      <c r="A1013">
        <v>1016</v>
      </c>
      <c r="B1013" t="s">
        <v>2283</v>
      </c>
      <c r="C1013" t="s">
        <v>894</v>
      </c>
      <c r="D1013" t="s">
        <v>2278</v>
      </c>
      <c r="E1013" t="s">
        <v>2276</v>
      </c>
      <c r="F1013" t="s">
        <v>924</v>
      </c>
      <c r="G1013" t="s">
        <v>899</v>
      </c>
      <c r="H1013">
        <v>0</v>
      </c>
      <c r="K1013">
        <v>7511</v>
      </c>
      <c r="L1013" t="s">
        <v>7197</v>
      </c>
      <c r="M1013" t="s">
        <v>7197</v>
      </c>
      <c r="N1013">
        <v>0</v>
      </c>
    </row>
    <row r="1014" spans="1:14">
      <c r="A1014">
        <v>1017</v>
      </c>
      <c r="B1014" t="s">
        <v>2284</v>
      </c>
      <c r="C1014" t="s">
        <v>904</v>
      </c>
      <c r="D1014" t="s">
        <v>2278</v>
      </c>
      <c r="E1014" t="s">
        <v>2276</v>
      </c>
      <c r="F1014" t="s">
        <v>924</v>
      </c>
      <c r="G1014" t="s">
        <v>899</v>
      </c>
      <c r="H1014">
        <v>0</v>
      </c>
      <c r="K1014">
        <v>331</v>
      </c>
      <c r="L1014" t="s">
        <v>7197</v>
      </c>
      <c r="M1014" t="s">
        <v>7197</v>
      </c>
      <c r="N1014">
        <v>0</v>
      </c>
    </row>
    <row r="1015" spans="1:14">
      <c r="A1015">
        <v>1018</v>
      </c>
      <c r="B1015" t="s">
        <v>3165</v>
      </c>
      <c r="C1015" t="s">
        <v>894</v>
      </c>
      <c r="D1015" t="s">
        <v>3166</v>
      </c>
      <c r="E1015" t="s">
        <v>913</v>
      </c>
      <c r="F1015" t="s">
        <v>914</v>
      </c>
      <c r="G1015" t="s">
        <v>938</v>
      </c>
      <c r="H1015">
        <v>0</v>
      </c>
      <c r="K1015">
        <v>12710</v>
      </c>
      <c r="L1015" t="s">
        <v>7197</v>
      </c>
      <c r="M1015" t="s">
        <v>7197</v>
      </c>
      <c r="N1015">
        <v>0</v>
      </c>
    </row>
    <row r="1016" spans="1:14">
      <c r="A1016">
        <v>1019</v>
      </c>
      <c r="B1016" t="s">
        <v>3167</v>
      </c>
      <c r="C1016" t="s">
        <v>904</v>
      </c>
      <c r="D1016" t="s">
        <v>3166</v>
      </c>
      <c r="E1016" t="s">
        <v>913</v>
      </c>
      <c r="F1016" t="s">
        <v>914</v>
      </c>
      <c r="G1016" t="s">
        <v>938</v>
      </c>
      <c r="H1016">
        <v>0</v>
      </c>
      <c r="K1016">
        <v>15046</v>
      </c>
      <c r="L1016" t="s">
        <v>7197</v>
      </c>
      <c r="M1016" t="s">
        <v>7197</v>
      </c>
      <c r="N1016">
        <v>0</v>
      </c>
    </row>
    <row r="1017" spans="1:14">
      <c r="A1017">
        <v>1020</v>
      </c>
      <c r="B1017" t="s">
        <v>3168</v>
      </c>
      <c r="C1017" t="s">
        <v>904</v>
      </c>
      <c r="D1017" t="s">
        <v>3166</v>
      </c>
      <c r="E1017" t="s">
        <v>913</v>
      </c>
      <c r="F1017" t="s">
        <v>914</v>
      </c>
      <c r="G1017" t="s">
        <v>938</v>
      </c>
      <c r="H1017">
        <v>0</v>
      </c>
      <c r="K1017">
        <v>332</v>
      </c>
      <c r="L1017" t="s">
        <v>7197</v>
      </c>
      <c r="M1017" t="s">
        <v>7197</v>
      </c>
      <c r="N1017">
        <v>0</v>
      </c>
    </row>
    <row r="1018" spans="1:14">
      <c r="A1018">
        <v>1021</v>
      </c>
      <c r="B1018" t="s">
        <v>3169</v>
      </c>
      <c r="C1018" t="s">
        <v>934</v>
      </c>
      <c r="D1018" t="s">
        <v>3166</v>
      </c>
      <c r="E1018" t="s">
        <v>913</v>
      </c>
      <c r="F1018" t="s">
        <v>914</v>
      </c>
      <c r="G1018" t="s">
        <v>938</v>
      </c>
      <c r="H1018">
        <v>0</v>
      </c>
      <c r="K1018">
        <v>7501</v>
      </c>
      <c r="L1018" t="s">
        <v>7197</v>
      </c>
      <c r="M1018" t="s">
        <v>7197</v>
      </c>
      <c r="N1018">
        <v>0</v>
      </c>
    </row>
    <row r="1019" spans="1:14">
      <c r="A1019">
        <v>1022</v>
      </c>
      <c r="B1019" t="s">
        <v>3169</v>
      </c>
      <c r="C1019" t="s">
        <v>894</v>
      </c>
      <c r="D1019" t="s">
        <v>3166</v>
      </c>
      <c r="E1019" t="s">
        <v>913</v>
      </c>
      <c r="F1019" t="s">
        <v>914</v>
      </c>
      <c r="G1019" t="s">
        <v>938</v>
      </c>
      <c r="H1019">
        <v>0</v>
      </c>
      <c r="K1019">
        <v>7501</v>
      </c>
      <c r="L1019" t="s">
        <v>7197</v>
      </c>
      <c r="M1019" t="s">
        <v>7197</v>
      </c>
      <c r="N1019">
        <v>0</v>
      </c>
    </row>
    <row r="1020" spans="1:14">
      <c r="A1020">
        <v>1023</v>
      </c>
      <c r="B1020" t="s">
        <v>3170</v>
      </c>
      <c r="C1020" t="s">
        <v>894</v>
      </c>
      <c r="D1020" t="s">
        <v>3166</v>
      </c>
      <c r="E1020" t="s">
        <v>913</v>
      </c>
      <c r="F1020" t="s">
        <v>914</v>
      </c>
      <c r="G1020" t="s">
        <v>938</v>
      </c>
      <c r="H1020">
        <v>0</v>
      </c>
      <c r="K1020">
        <v>333</v>
      </c>
      <c r="L1020" t="s">
        <v>7197</v>
      </c>
      <c r="M1020" t="s">
        <v>7197</v>
      </c>
      <c r="N1020">
        <v>0</v>
      </c>
    </row>
    <row r="1021" spans="1:14">
      <c r="A1021">
        <v>1024</v>
      </c>
      <c r="B1021" t="s">
        <v>3171</v>
      </c>
      <c r="C1021" t="s">
        <v>894</v>
      </c>
      <c r="D1021" t="s">
        <v>3166</v>
      </c>
      <c r="E1021" t="s">
        <v>913</v>
      </c>
      <c r="F1021" t="s">
        <v>914</v>
      </c>
      <c r="G1021" t="s">
        <v>938</v>
      </c>
      <c r="H1021">
        <v>0</v>
      </c>
      <c r="K1021">
        <v>334</v>
      </c>
      <c r="L1021" t="s">
        <v>7197</v>
      </c>
      <c r="M1021" t="s">
        <v>7197</v>
      </c>
      <c r="N1021">
        <v>0</v>
      </c>
    </row>
    <row r="1022" spans="1:14">
      <c r="A1022">
        <v>1025</v>
      </c>
      <c r="B1022" t="s">
        <v>3172</v>
      </c>
      <c r="C1022" t="s">
        <v>894</v>
      </c>
      <c r="D1022" t="s">
        <v>3166</v>
      </c>
      <c r="E1022" t="s">
        <v>913</v>
      </c>
      <c r="F1022" t="s">
        <v>914</v>
      </c>
      <c r="G1022" t="s">
        <v>938</v>
      </c>
      <c r="H1022">
        <v>0</v>
      </c>
      <c r="K1022">
        <v>7510</v>
      </c>
      <c r="L1022" t="s">
        <v>7197</v>
      </c>
      <c r="M1022" t="s">
        <v>7197</v>
      </c>
      <c r="N1022">
        <v>0</v>
      </c>
    </row>
    <row r="1023" spans="1:14">
      <c r="A1023">
        <v>1026</v>
      </c>
      <c r="B1023" t="s">
        <v>3173</v>
      </c>
      <c r="C1023" t="s">
        <v>934</v>
      </c>
      <c r="D1023" t="s">
        <v>3174</v>
      </c>
      <c r="E1023" t="s">
        <v>913</v>
      </c>
      <c r="F1023" t="s">
        <v>914</v>
      </c>
      <c r="G1023" t="s">
        <v>938</v>
      </c>
      <c r="H1023">
        <v>0</v>
      </c>
      <c r="K1023">
        <v>4906</v>
      </c>
      <c r="L1023" t="s">
        <v>7197</v>
      </c>
      <c r="M1023" t="s">
        <v>7197</v>
      </c>
      <c r="N1023">
        <v>0</v>
      </c>
    </row>
    <row r="1024" spans="1:14">
      <c r="A1024">
        <v>1027</v>
      </c>
      <c r="B1024" t="s">
        <v>3175</v>
      </c>
      <c r="C1024" t="s">
        <v>934</v>
      </c>
      <c r="D1024" t="s">
        <v>3174</v>
      </c>
      <c r="E1024" t="s">
        <v>913</v>
      </c>
      <c r="F1024" t="s">
        <v>914</v>
      </c>
      <c r="G1024" t="s">
        <v>938</v>
      </c>
      <c r="H1024">
        <v>0</v>
      </c>
      <c r="K1024">
        <v>335</v>
      </c>
      <c r="L1024" t="s">
        <v>7197</v>
      </c>
      <c r="M1024" t="s">
        <v>7197</v>
      </c>
      <c r="N1024">
        <v>0</v>
      </c>
    </row>
    <row r="1025" spans="1:14">
      <c r="A1025">
        <v>1028</v>
      </c>
      <c r="B1025" t="s">
        <v>3176</v>
      </c>
      <c r="C1025" t="s">
        <v>894</v>
      </c>
      <c r="D1025" t="s">
        <v>3174</v>
      </c>
      <c r="E1025" t="s">
        <v>913</v>
      </c>
      <c r="F1025" t="s">
        <v>914</v>
      </c>
      <c r="G1025" t="s">
        <v>938</v>
      </c>
      <c r="H1025">
        <v>0</v>
      </c>
      <c r="K1025">
        <v>336</v>
      </c>
      <c r="L1025" t="s">
        <v>7197</v>
      </c>
      <c r="M1025" t="s">
        <v>7197</v>
      </c>
      <c r="N1025">
        <v>0</v>
      </c>
    </row>
    <row r="1026" spans="1:14">
      <c r="A1026">
        <v>1029</v>
      </c>
      <c r="B1026" t="s">
        <v>3176</v>
      </c>
      <c r="C1026" t="s">
        <v>934</v>
      </c>
      <c r="D1026" t="s">
        <v>3174</v>
      </c>
      <c r="E1026" t="s">
        <v>913</v>
      </c>
      <c r="F1026" t="s">
        <v>914</v>
      </c>
      <c r="G1026" t="s">
        <v>938</v>
      </c>
      <c r="H1026">
        <v>0</v>
      </c>
      <c r="K1026">
        <v>336</v>
      </c>
      <c r="L1026" t="s">
        <v>7197</v>
      </c>
      <c r="M1026" t="s">
        <v>7197</v>
      </c>
      <c r="N1026">
        <v>0</v>
      </c>
    </row>
    <row r="1027" spans="1:14">
      <c r="A1027">
        <v>1030</v>
      </c>
      <c r="B1027" t="s">
        <v>2243</v>
      </c>
      <c r="C1027" t="s">
        <v>904</v>
      </c>
      <c r="D1027" t="s">
        <v>2244</v>
      </c>
      <c r="E1027" t="s">
        <v>958</v>
      </c>
      <c r="F1027" t="s">
        <v>959</v>
      </c>
      <c r="G1027" t="s">
        <v>899</v>
      </c>
      <c r="H1027">
        <v>0</v>
      </c>
      <c r="I1027" t="s">
        <v>893</v>
      </c>
      <c r="K1027">
        <v>19318</v>
      </c>
      <c r="L1027" t="s">
        <v>7197</v>
      </c>
      <c r="M1027" t="s">
        <v>7197</v>
      </c>
      <c r="N1027">
        <v>0</v>
      </c>
    </row>
    <row r="1028" spans="1:14">
      <c r="A1028">
        <v>1031</v>
      </c>
      <c r="B1028" t="s">
        <v>962</v>
      </c>
      <c r="C1028" t="s">
        <v>894</v>
      </c>
      <c r="D1028" t="s">
        <v>963</v>
      </c>
      <c r="E1028" t="s">
        <v>958</v>
      </c>
      <c r="F1028" t="s">
        <v>959</v>
      </c>
      <c r="G1028" t="s">
        <v>899</v>
      </c>
      <c r="H1028">
        <v>3</v>
      </c>
      <c r="K1028">
        <v>13608</v>
      </c>
      <c r="L1028" t="s">
        <v>7197</v>
      </c>
      <c r="M1028" t="s">
        <v>7197</v>
      </c>
      <c r="N1028">
        <v>1</v>
      </c>
    </row>
    <row r="1029" spans="1:14">
      <c r="A1029">
        <v>1032</v>
      </c>
      <c r="B1029" t="s">
        <v>964</v>
      </c>
      <c r="C1029" t="s">
        <v>934</v>
      </c>
      <c r="D1029" t="s">
        <v>963</v>
      </c>
      <c r="E1029" t="s">
        <v>958</v>
      </c>
      <c r="F1029" t="s">
        <v>959</v>
      </c>
      <c r="G1029" t="s">
        <v>899</v>
      </c>
      <c r="H1029">
        <v>3</v>
      </c>
      <c r="K1029">
        <v>13576</v>
      </c>
      <c r="L1029" t="s">
        <v>7197</v>
      </c>
      <c r="M1029" t="s">
        <v>7197</v>
      </c>
      <c r="N1029">
        <v>1</v>
      </c>
    </row>
    <row r="1030" spans="1:14">
      <c r="A1030">
        <v>1033</v>
      </c>
      <c r="B1030" t="s">
        <v>964</v>
      </c>
      <c r="C1030" t="s">
        <v>894</v>
      </c>
      <c r="D1030" t="s">
        <v>963</v>
      </c>
      <c r="E1030" t="s">
        <v>958</v>
      </c>
      <c r="F1030" t="s">
        <v>959</v>
      </c>
      <c r="G1030" t="s">
        <v>899</v>
      </c>
      <c r="H1030">
        <v>3</v>
      </c>
      <c r="K1030">
        <v>13576</v>
      </c>
      <c r="L1030" t="s">
        <v>7197</v>
      </c>
      <c r="M1030" t="s">
        <v>7197</v>
      </c>
      <c r="N1030">
        <v>1</v>
      </c>
    </row>
    <row r="1031" spans="1:14">
      <c r="A1031">
        <v>1034</v>
      </c>
      <c r="B1031" t="s">
        <v>965</v>
      </c>
      <c r="C1031" t="s">
        <v>894</v>
      </c>
      <c r="D1031" t="s">
        <v>963</v>
      </c>
      <c r="E1031" t="s">
        <v>958</v>
      </c>
      <c r="F1031" t="s">
        <v>959</v>
      </c>
      <c r="G1031" t="s">
        <v>899</v>
      </c>
      <c r="H1031">
        <v>3</v>
      </c>
      <c r="I1031">
        <v>12</v>
      </c>
      <c r="K1031">
        <v>11661</v>
      </c>
      <c r="L1031" t="s">
        <v>7197</v>
      </c>
      <c r="M1031" t="s">
        <v>7197</v>
      </c>
      <c r="N1031">
        <v>1</v>
      </c>
    </row>
    <row r="1032" spans="1:14">
      <c r="A1032">
        <v>1035</v>
      </c>
      <c r="B1032" t="s">
        <v>966</v>
      </c>
      <c r="C1032" t="s">
        <v>894</v>
      </c>
      <c r="D1032" t="s">
        <v>963</v>
      </c>
      <c r="E1032" t="s">
        <v>958</v>
      </c>
      <c r="F1032" t="s">
        <v>959</v>
      </c>
      <c r="G1032" t="s">
        <v>899</v>
      </c>
      <c r="H1032">
        <v>3</v>
      </c>
      <c r="K1032">
        <v>337</v>
      </c>
      <c r="L1032" t="s">
        <v>7198</v>
      </c>
      <c r="M1032" t="s">
        <v>7199</v>
      </c>
      <c r="N1032">
        <v>1</v>
      </c>
    </row>
    <row r="1033" spans="1:14">
      <c r="A1033">
        <v>1036</v>
      </c>
      <c r="B1033" t="s">
        <v>967</v>
      </c>
      <c r="C1033" t="s">
        <v>894</v>
      </c>
      <c r="D1033" t="s">
        <v>963</v>
      </c>
      <c r="E1033" t="s">
        <v>958</v>
      </c>
      <c r="F1033" t="s">
        <v>959</v>
      </c>
      <c r="G1033" t="s">
        <v>899</v>
      </c>
      <c r="H1033">
        <v>3</v>
      </c>
      <c r="K1033">
        <v>16080</v>
      </c>
      <c r="L1033" t="s">
        <v>7202</v>
      </c>
      <c r="M1033" t="s">
        <v>7199</v>
      </c>
      <c r="N1033">
        <v>1</v>
      </c>
    </row>
    <row r="1034" spans="1:14">
      <c r="A1034">
        <v>1037</v>
      </c>
      <c r="B1034" t="s">
        <v>968</v>
      </c>
      <c r="C1034" t="s">
        <v>894</v>
      </c>
      <c r="D1034" t="s">
        <v>963</v>
      </c>
      <c r="E1034" t="s">
        <v>958</v>
      </c>
      <c r="F1034" t="s">
        <v>959</v>
      </c>
      <c r="G1034" t="s">
        <v>899</v>
      </c>
      <c r="H1034">
        <v>3</v>
      </c>
      <c r="K1034">
        <v>9124</v>
      </c>
      <c r="L1034" t="s">
        <v>7197</v>
      </c>
      <c r="M1034" t="s">
        <v>7197</v>
      </c>
      <c r="N1034">
        <v>1</v>
      </c>
    </row>
    <row r="1035" spans="1:14">
      <c r="A1035">
        <v>1038</v>
      </c>
      <c r="B1035" t="s">
        <v>969</v>
      </c>
      <c r="C1035" t="s">
        <v>934</v>
      </c>
      <c r="D1035" t="s">
        <v>963</v>
      </c>
      <c r="E1035" t="s">
        <v>958</v>
      </c>
      <c r="F1035" t="s">
        <v>959</v>
      </c>
      <c r="G1035" t="s">
        <v>899</v>
      </c>
      <c r="H1035">
        <v>3</v>
      </c>
      <c r="K1035">
        <v>338</v>
      </c>
      <c r="L1035" t="s">
        <v>7197</v>
      </c>
      <c r="M1035" t="s">
        <v>7197</v>
      </c>
      <c r="N1035">
        <v>1</v>
      </c>
    </row>
    <row r="1036" spans="1:14">
      <c r="A1036">
        <v>1039</v>
      </c>
      <c r="B1036" t="s">
        <v>5449</v>
      </c>
      <c r="C1036" t="s">
        <v>894</v>
      </c>
      <c r="D1036" t="s">
        <v>5450</v>
      </c>
      <c r="E1036" t="s">
        <v>1093</v>
      </c>
      <c r="F1036" t="s">
        <v>952</v>
      </c>
      <c r="G1036" t="s">
        <v>938</v>
      </c>
      <c r="H1036">
        <v>0</v>
      </c>
      <c r="K1036">
        <v>15151</v>
      </c>
      <c r="L1036" t="s">
        <v>7197</v>
      </c>
      <c r="M1036" t="s">
        <v>7197</v>
      </c>
      <c r="N1036">
        <v>0</v>
      </c>
    </row>
    <row r="1037" spans="1:14">
      <c r="A1037">
        <v>1040</v>
      </c>
      <c r="B1037" t="s">
        <v>6792</v>
      </c>
      <c r="C1037" t="s">
        <v>904</v>
      </c>
      <c r="D1037" t="s">
        <v>6793</v>
      </c>
      <c r="E1037" t="s">
        <v>1101</v>
      </c>
      <c r="F1037" t="s">
        <v>1102</v>
      </c>
      <c r="G1037" t="s">
        <v>899</v>
      </c>
      <c r="H1037">
        <v>0</v>
      </c>
      <c r="K1037">
        <v>6022</v>
      </c>
      <c r="L1037" t="s">
        <v>7197</v>
      </c>
      <c r="M1037" t="s">
        <v>7197</v>
      </c>
      <c r="N1037">
        <v>0</v>
      </c>
    </row>
    <row r="1038" spans="1:14">
      <c r="A1038">
        <v>1041</v>
      </c>
      <c r="B1038" t="s">
        <v>6794</v>
      </c>
      <c r="C1038" t="s">
        <v>934</v>
      </c>
      <c r="D1038" t="s">
        <v>6793</v>
      </c>
      <c r="E1038" t="s">
        <v>1101</v>
      </c>
      <c r="F1038" t="s">
        <v>1102</v>
      </c>
      <c r="G1038" t="s">
        <v>899</v>
      </c>
      <c r="H1038">
        <v>0</v>
      </c>
      <c r="K1038">
        <v>2140</v>
      </c>
      <c r="L1038" t="s">
        <v>7197</v>
      </c>
      <c r="M1038" t="s">
        <v>7197</v>
      </c>
      <c r="N1038">
        <v>0</v>
      </c>
    </row>
    <row r="1039" spans="1:14">
      <c r="A1039">
        <v>1042</v>
      </c>
      <c r="B1039" t="s">
        <v>6794</v>
      </c>
      <c r="C1039" t="s">
        <v>894</v>
      </c>
      <c r="D1039" t="s">
        <v>6793</v>
      </c>
      <c r="E1039" t="s">
        <v>1101</v>
      </c>
      <c r="F1039" t="s">
        <v>1102</v>
      </c>
      <c r="G1039" t="s">
        <v>899</v>
      </c>
      <c r="H1039">
        <v>0</v>
      </c>
      <c r="K1039">
        <v>2140</v>
      </c>
      <c r="L1039" t="s">
        <v>7197</v>
      </c>
      <c r="M1039" t="s">
        <v>7197</v>
      </c>
      <c r="N1039">
        <v>0</v>
      </c>
    </row>
    <row r="1040" spans="1:14">
      <c r="A1040">
        <v>1043</v>
      </c>
      <c r="B1040" t="s">
        <v>6795</v>
      </c>
      <c r="C1040" t="s">
        <v>934</v>
      </c>
      <c r="D1040" t="s">
        <v>6793</v>
      </c>
      <c r="E1040" t="s">
        <v>1101</v>
      </c>
      <c r="F1040" t="s">
        <v>1102</v>
      </c>
      <c r="G1040" t="s">
        <v>899</v>
      </c>
      <c r="H1040">
        <v>0</v>
      </c>
      <c r="K1040">
        <v>8865</v>
      </c>
      <c r="L1040" t="s">
        <v>7197</v>
      </c>
      <c r="M1040" t="s">
        <v>7197</v>
      </c>
      <c r="N1040">
        <v>0</v>
      </c>
    </row>
    <row r="1041" spans="1:14">
      <c r="A1041">
        <v>1044</v>
      </c>
      <c r="B1041" t="s">
        <v>6796</v>
      </c>
      <c r="C1041" t="s">
        <v>934</v>
      </c>
      <c r="D1041" t="s">
        <v>6793</v>
      </c>
      <c r="E1041" t="s">
        <v>1101</v>
      </c>
      <c r="F1041" t="s">
        <v>1102</v>
      </c>
      <c r="G1041" t="s">
        <v>899</v>
      </c>
      <c r="H1041">
        <v>0</v>
      </c>
      <c r="K1041">
        <v>339</v>
      </c>
      <c r="L1041" t="s">
        <v>7197</v>
      </c>
      <c r="M1041" t="s">
        <v>7197</v>
      </c>
      <c r="N1041">
        <v>0</v>
      </c>
    </row>
    <row r="1042" spans="1:14">
      <c r="A1042">
        <v>1045</v>
      </c>
      <c r="B1042" t="s">
        <v>6797</v>
      </c>
      <c r="C1042" t="s">
        <v>934</v>
      </c>
      <c r="D1042" t="s">
        <v>6793</v>
      </c>
      <c r="E1042" t="s">
        <v>1101</v>
      </c>
      <c r="F1042" t="s">
        <v>1102</v>
      </c>
      <c r="G1042" t="s">
        <v>899</v>
      </c>
      <c r="H1042">
        <v>0</v>
      </c>
      <c r="K1042">
        <v>12041</v>
      </c>
      <c r="L1042" t="s">
        <v>7197</v>
      </c>
      <c r="M1042" t="s">
        <v>7197</v>
      </c>
      <c r="N1042">
        <v>0</v>
      </c>
    </row>
    <row r="1043" spans="1:14">
      <c r="A1043">
        <v>1046</v>
      </c>
      <c r="B1043" t="s">
        <v>6798</v>
      </c>
      <c r="C1043" t="s">
        <v>894</v>
      </c>
      <c r="D1043" t="s">
        <v>6793</v>
      </c>
      <c r="E1043" t="s">
        <v>1101</v>
      </c>
      <c r="F1043" t="s">
        <v>1102</v>
      </c>
      <c r="G1043" t="s">
        <v>899</v>
      </c>
      <c r="H1043">
        <v>0</v>
      </c>
      <c r="K1043">
        <v>4412</v>
      </c>
      <c r="L1043" t="s">
        <v>7197</v>
      </c>
      <c r="M1043" t="s">
        <v>7197</v>
      </c>
      <c r="N1043">
        <v>0</v>
      </c>
    </row>
    <row r="1044" spans="1:14">
      <c r="A1044">
        <v>1047</v>
      </c>
      <c r="B1044" t="s">
        <v>6799</v>
      </c>
      <c r="C1044" t="s">
        <v>894</v>
      </c>
      <c r="D1044" t="s">
        <v>6793</v>
      </c>
      <c r="E1044" t="s">
        <v>1101</v>
      </c>
      <c r="F1044" t="s">
        <v>1102</v>
      </c>
      <c r="G1044" t="s">
        <v>899</v>
      </c>
      <c r="H1044">
        <v>0</v>
      </c>
      <c r="K1044">
        <v>2946</v>
      </c>
      <c r="L1044" t="s">
        <v>7197</v>
      </c>
      <c r="M1044" t="s">
        <v>7197</v>
      </c>
      <c r="N1044">
        <v>0</v>
      </c>
    </row>
    <row r="1045" spans="1:14">
      <c r="A1045">
        <v>1048</v>
      </c>
      <c r="B1045" t="s">
        <v>6799</v>
      </c>
      <c r="C1045" t="s">
        <v>934</v>
      </c>
      <c r="D1045" t="s">
        <v>6793</v>
      </c>
      <c r="E1045" t="s">
        <v>1101</v>
      </c>
      <c r="F1045" t="s">
        <v>1102</v>
      </c>
      <c r="G1045" t="s">
        <v>899</v>
      </c>
      <c r="H1045">
        <v>0</v>
      </c>
      <c r="K1045">
        <v>2946</v>
      </c>
      <c r="L1045" t="s">
        <v>7197</v>
      </c>
      <c r="M1045" t="s">
        <v>7197</v>
      </c>
      <c r="N1045">
        <v>0</v>
      </c>
    </row>
    <row r="1046" spans="1:14">
      <c r="A1046">
        <v>1049</v>
      </c>
      <c r="B1046" t="s">
        <v>6800</v>
      </c>
      <c r="C1046" t="s">
        <v>904</v>
      </c>
      <c r="D1046" t="s">
        <v>6793</v>
      </c>
      <c r="E1046" t="s">
        <v>1101</v>
      </c>
      <c r="F1046" t="s">
        <v>1102</v>
      </c>
      <c r="G1046" t="s">
        <v>899</v>
      </c>
      <c r="H1046">
        <v>0</v>
      </c>
      <c r="K1046">
        <v>16260</v>
      </c>
      <c r="L1046" t="s">
        <v>7197</v>
      </c>
      <c r="M1046" t="s">
        <v>7197</v>
      </c>
      <c r="N1046">
        <v>0</v>
      </c>
    </row>
    <row r="1047" spans="1:14">
      <c r="A1047">
        <v>1050</v>
      </c>
      <c r="B1047" t="s">
        <v>6801</v>
      </c>
      <c r="C1047" t="s">
        <v>894</v>
      </c>
      <c r="D1047" t="s">
        <v>6793</v>
      </c>
      <c r="E1047" t="s">
        <v>1101</v>
      </c>
      <c r="F1047" t="s">
        <v>1102</v>
      </c>
      <c r="G1047" t="s">
        <v>899</v>
      </c>
      <c r="H1047">
        <v>0</v>
      </c>
      <c r="K1047">
        <v>340</v>
      </c>
      <c r="L1047" t="s">
        <v>7197</v>
      </c>
      <c r="M1047" t="s">
        <v>7197</v>
      </c>
      <c r="N1047">
        <v>0</v>
      </c>
    </row>
    <row r="1048" spans="1:14">
      <c r="A1048">
        <v>1051</v>
      </c>
      <c r="B1048" t="s">
        <v>6802</v>
      </c>
      <c r="C1048" t="s">
        <v>934</v>
      </c>
      <c r="D1048" t="s">
        <v>6793</v>
      </c>
      <c r="E1048" t="s">
        <v>1101</v>
      </c>
      <c r="F1048" t="s">
        <v>1102</v>
      </c>
      <c r="G1048" t="s">
        <v>899</v>
      </c>
      <c r="H1048">
        <v>0</v>
      </c>
      <c r="K1048">
        <v>8713</v>
      </c>
      <c r="L1048" t="s">
        <v>7197</v>
      </c>
      <c r="M1048" t="s">
        <v>7197</v>
      </c>
      <c r="N1048">
        <v>0</v>
      </c>
    </row>
    <row r="1049" spans="1:14">
      <c r="A1049">
        <v>1052</v>
      </c>
      <c r="B1049" t="s">
        <v>6802</v>
      </c>
      <c r="C1049" t="s">
        <v>894</v>
      </c>
      <c r="D1049" t="s">
        <v>6793</v>
      </c>
      <c r="E1049" t="s">
        <v>1101</v>
      </c>
      <c r="F1049" t="s">
        <v>1102</v>
      </c>
      <c r="G1049" t="s">
        <v>899</v>
      </c>
      <c r="H1049">
        <v>0</v>
      </c>
      <c r="K1049">
        <v>8713</v>
      </c>
      <c r="L1049" t="s">
        <v>7197</v>
      </c>
      <c r="M1049" t="s">
        <v>7197</v>
      </c>
      <c r="N1049">
        <v>0</v>
      </c>
    </row>
    <row r="1050" spans="1:14">
      <c r="A1050">
        <v>1053</v>
      </c>
      <c r="B1050" t="s">
        <v>6802</v>
      </c>
      <c r="C1050" t="s">
        <v>994</v>
      </c>
      <c r="D1050" t="s">
        <v>6793</v>
      </c>
      <c r="E1050" t="s">
        <v>1101</v>
      </c>
      <c r="F1050" t="s">
        <v>1102</v>
      </c>
      <c r="G1050" t="s">
        <v>899</v>
      </c>
      <c r="H1050">
        <v>0</v>
      </c>
      <c r="K1050">
        <v>8713</v>
      </c>
      <c r="L1050" t="s">
        <v>7197</v>
      </c>
      <c r="M1050" t="s">
        <v>7197</v>
      </c>
      <c r="N1050">
        <v>0</v>
      </c>
    </row>
    <row r="1051" spans="1:14">
      <c r="A1051">
        <v>1054</v>
      </c>
      <c r="B1051" t="s">
        <v>6803</v>
      </c>
      <c r="C1051" t="s">
        <v>894</v>
      </c>
      <c r="D1051" t="s">
        <v>6793</v>
      </c>
      <c r="E1051" t="s">
        <v>1101</v>
      </c>
      <c r="F1051" t="s">
        <v>1102</v>
      </c>
      <c r="G1051" t="s">
        <v>899</v>
      </c>
      <c r="H1051">
        <v>0</v>
      </c>
      <c r="K1051">
        <v>341</v>
      </c>
      <c r="L1051" t="s">
        <v>7197</v>
      </c>
      <c r="M1051" t="s">
        <v>7197</v>
      </c>
      <c r="N1051">
        <v>0</v>
      </c>
    </row>
    <row r="1052" spans="1:14">
      <c r="A1052">
        <v>1055</v>
      </c>
      <c r="B1052" t="s">
        <v>6804</v>
      </c>
      <c r="C1052" t="s">
        <v>904</v>
      </c>
      <c r="D1052" t="s">
        <v>6793</v>
      </c>
      <c r="E1052" t="s">
        <v>1101</v>
      </c>
      <c r="F1052" t="s">
        <v>1102</v>
      </c>
      <c r="G1052" t="s">
        <v>899</v>
      </c>
      <c r="H1052">
        <v>0</v>
      </c>
      <c r="K1052">
        <v>5176</v>
      </c>
      <c r="L1052" t="s">
        <v>7197</v>
      </c>
      <c r="M1052" t="s">
        <v>7197</v>
      </c>
      <c r="N1052">
        <v>0</v>
      </c>
    </row>
    <row r="1053" spans="1:14">
      <c r="A1053">
        <v>1056</v>
      </c>
      <c r="B1053" t="s">
        <v>6805</v>
      </c>
      <c r="C1053" t="s">
        <v>894</v>
      </c>
      <c r="D1053" t="s">
        <v>6793</v>
      </c>
      <c r="E1053" t="s">
        <v>1101</v>
      </c>
      <c r="F1053" t="s">
        <v>1102</v>
      </c>
      <c r="G1053" t="s">
        <v>899</v>
      </c>
      <c r="H1053">
        <v>0</v>
      </c>
      <c r="K1053">
        <v>342</v>
      </c>
      <c r="L1053" t="s">
        <v>7197</v>
      </c>
      <c r="M1053" t="s">
        <v>7197</v>
      </c>
      <c r="N1053">
        <v>0</v>
      </c>
    </row>
    <row r="1054" spans="1:14">
      <c r="A1054">
        <v>1057</v>
      </c>
      <c r="B1054" t="s">
        <v>6806</v>
      </c>
      <c r="C1054" t="s">
        <v>894</v>
      </c>
      <c r="D1054" t="s">
        <v>6793</v>
      </c>
      <c r="E1054" t="s">
        <v>1101</v>
      </c>
      <c r="F1054" t="s">
        <v>1102</v>
      </c>
      <c r="G1054" t="s">
        <v>899</v>
      </c>
      <c r="H1054">
        <v>0</v>
      </c>
      <c r="K1054">
        <v>343</v>
      </c>
      <c r="L1054" t="s">
        <v>7197</v>
      </c>
      <c r="M1054" t="s">
        <v>7197</v>
      </c>
      <c r="N1054">
        <v>0</v>
      </c>
    </row>
    <row r="1055" spans="1:14">
      <c r="A1055">
        <v>1058</v>
      </c>
      <c r="B1055" t="s">
        <v>6807</v>
      </c>
      <c r="C1055" t="s">
        <v>894</v>
      </c>
      <c r="D1055" t="s">
        <v>6793</v>
      </c>
      <c r="E1055" t="s">
        <v>1101</v>
      </c>
      <c r="F1055" t="s">
        <v>1102</v>
      </c>
      <c r="G1055" t="s">
        <v>899</v>
      </c>
      <c r="H1055">
        <v>0</v>
      </c>
      <c r="K1055">
        <v>11306</v>
      </c>
      <c r="L1055" t="s">
        <v>7197</v>
      </c>
      <c r="M1055" t="s">
        <v>7197</v>
      </c>
      <c r="N1055">
        <v>0</v>
      </c>
    </row>
    <row r="1056" spans="1:14">
      <c r="A1056">
        <v>1059</v>
      </c>
      <c r="B1056" t="s">
        <v>6808</v>
      </c>
      <c r="C1056" t="s">
        <v>894</v>
      </c>
      <c r="D1056" t="s">
        <v>6793</v>
      </c>
      <c r="E1056" t="s">
        <v>1101</v>
      </c>
      <c r="F1056" t="s">
        <v>1102</v>
      </c>
      <c r="G1056" t="s">
        <v>899</v>
      </c>
      <c r="H1056">
        <v>0</v>
      </c>
      <c r="K1056">
        <v>5742</v>
      </c>
      <c r="L1056" t="s">
        <v>7197</v>
      </c>
      <c r="M1056" t="s">
        <v>7197</v>
      </c>
      <c r="N1056">
        <v>0</v>
      </c>
    </row>
    <row r="1057" spans="1:14">
      <c r="A1057">
        <v>1060</v>
      </c>
      <c r="B1057" t="s">
        <v>6808</v>
      </c>
      <c r="C1057" t="s">
        <v>904</v>
      </c>
      <c r="D1057" t="s">
        <v>6793</v>
      </c>
      <c r="E1057" t="s">
        <v>1101</v>
      </c>
      <c r="F1057" t="s">
        <v>1102</v>
      </c>
      <c r="G1057" t="s">
        <v>899</v>
      </c>
      <c r="H1057">
        <v>0</v>
      </c>
      <c r="K1057">
        <v>5742</v>
      </c>
      <c r="L1057" t="s">
        <v>7197</v>
      </c>
      <c r="M1057" t="s">
        <v>7197</v>
      </c>
      <c r="N1057">
        <v>0</v>
      </c>
    </row>
    <row r="1058" spans="1:14">
      <c r="A1058">
        <v>1061</v>
      </c>
      <c r="B1058" t="s">
        <v>6808</v>
      </c>
      <c r="C1058" t="s">
        <v>934</v>
      </c>
      <c r="D1058" t="s">
        <v>6793</v>
      </c>
      <c r="E1058" t="s">
        <v>1101</v>
      </c>
      <c r="F1058" t="s">
        <v>1102</v>
      </c>
      <c r="G1058" t="s">
        <v>899</v>
      </c>
      <c r="H1058">
        <v>0</v>
      </c>
      <c r="K1058">
        <v>5742</v>
      </c>
      <c r="L1058" t="s">
        <v>7197</v>
      </c>
      <c r="M1058" t="s">
        <v>7197</v>
      </c>
      <c r="N1058">
        <v>0</v>
      </c>
    </row>
    <row r="1059" spans="1:14">
      <c r="A1059">
        <v>1062</v>
      </c>
      <c r="B1059" t="s">
        <v>6809</v>
      </c>
      <c r="C1059" t="s">
        <v>934</v>
      </c>
      <c r="D1059" t="s">
        <v>6793</v>
      </c>
      <c r="E1059" t="s">
        <v>1101</v>
      </c>
      <c r="F1059" t="s">
        <v>1102</v>
      </c>
      <c r="G1059" t="s">
        <v>899</v>
      </c>
      <c r="H1059">
        <v>0</v>
      </c>
      <c r="K1059">
        <v>344</v>
      </c>
      <c r="L1059" t="s">
        <v>7198</v>
      </c>
      <c r="M1059" t="s">
        <v>7199</v>
      </c>
      <c r="N1059">
        <v>0</v>
      </c>
    </row>
    <row r="1060" spans="1:14">
      <c r="A1060">
        <v>1063</v>
      </c>
      <c r="B1060" t="s">
        <v>6810</v>
      </c>
      <c r="C1060" t="s">
        <v>934</v>
      </c>
      <c r="D1060" t="s">
        <v>6793</v>
      </c>
      <c r="E1060" t="s">
        <v>1101</v>
      </c>
      <c r="F1060" t="s">
        <v>1102</v>
      </c>
      <c r="G1060" t="s">
        <v>899</v>
      </c>
      <c r="H1060">
        <v>0</v>
      </c>
      <c r="K1060">
        <v>15172</v>
      </c>
      <c r="L1060" t="s">
        <v>7197</v>
      </c>
      <c r="M1060" t="s">
        <v>7197</v>
      </c>
      <c r="N1060">
        <v>0</v>
      </c>
    </row>
    <row r="1061" spans="1:14">
      <c r="A1061">
        <v>1064</v>
      </c>
      <c r="B1061" t="s">
        <v>6810</v>
      </c>
      <c r="C1061" t="s">
        <v>894</v>
      </c>
      <c r="D1061" t="s">
        <v>6793</v>
      </c>
      <c r="E1061" t="s">
        <v>1101</v>
      </c>
      <c r="F1061" t="s">
        <v>1102</v>
      </c>
      <c r="G1061" t="s">
        <v>899</v>
      </c>
      <c r="H1061">
        <v>0</v>
      </c>
      <c r="K1061">
        <v>15172</v>
      </c>
      <c r="L1061" t="s">
        <v>7197</v>
      </c>
      <c r="M1061" t="s">
        <v>7197</v>
      </c>
      <c r="N1061">
        <v>0</v>
      </c>
    </row>
    <row r="1062" spans="1:14">
      <c r="A1062">
        <v>1065</v>
      </c>
      <c r="B1062" t="s">
        <v>6811</v>
      </c>
      <c r="C1062" t="s">
        <v>904</v>
      </c>
      <c r="D1062" t="s">
        <v>6793</v>
      </c>
      <c r="E1062" t="s">
        <v>1101</v>
      </c>
      <c r="F1062" t="s">
        <v>1102</v>
      </c>
      <c r="G1062" t="s">
        <v>899</v>
      </c>
      <c r="H1062">
        <v>0</v>
      </c>
      <c r="K1062">
        <v>9231</v>
      </c>
      <c r="L1062" t="s">
        <v>7197</v>
      </c>
      <c r="M1062" t="s">
        <v>7197</v>
      </c>
      <c r="N1062">
        <v>0</v>
      </c>
    </row>
    <row r="1063" spans="1:14">
      <c r="A1063">
        <v>1066</v>
      </c>
      <c r="B1063" t="s">
        <v>6812</v>
      </c>
      <c r="C1063" t="s">
        <v>894</v>
      </c>
      <c r="D1063" t="s">
        <v>6793</v>
      </c>
      <c r="E1063" t="s">
        <v>1101</v>
      </c>
      <c r="F1063" t="s">
        <v>1102</v>
      </c>
      <c r="G1063" t="s">
        <v>899</v>
      </c>
      <c r="H1063">
        <v>0</v>
      </c>
      <c r="K1063">
        <v>345</v>
      </c>
      <c r="L1063" t="s">
        <v>7197</v>
      </c>
      <c r="M1063" t="s">
        <v>7197</v>
      </c>
      <c r="N1063">
        <v>0</v>
      </c>
    </row>
    <row r="1064" spans="1:14">
      <c r="A1064">
        <v>1067</v>
      </c>
      <c r="B1064" t="s">
        <v>5558</v>
      </c>
      <c r="C1064" t="s">
        <v>894</v>
      </c>
      <c r="D1064" t="s">
        <v>5559</v>
      </c>
      <c r="E1064" t="s">
        <v>5560</v>
      </c>
      <c r="F1064" t="s">
        <v>952</v>
      </c>
      <c r="G1064" t="s">
        <v>938</v>
      </c>
      <c r="H1064">
        <v>0</v>
      </c>
      <c r="K1064">
        <v>3797</v>
      </c>
      <c r="L1064" t="s">
        <v>7197</v>
      </c>
      <c r="M1064" t="s">
        <v>7197</v>
      </c>
      <c r="N1064">
        <v>0</v>
      </c>
    </row>
    <row r="1065" spans="1:14">
      <c r="A1065">
        <v>1068</v>
      </c>
      <c r="B1065" t="s">
        <v>5561</v>
      </c>
      <c r="C1065" t="s">
        <v>894</v>
      </c>
      <c r="D1065" t="s">
        <v>5559</v>
      </c>
      <c r="E1065" t="s">
        <v>5560</v>
      </c>
      <c r="F1065" t="s">
        <v>952</v>
      </c>
      <c r="G1065" t="s">
        <v>938</v>
      </c>
      <c r="H1065">
        <v>0</v>
      </c>
      <c r="K1065">
        <v>5296</v>
      </c>
      <c r="L1065" t="s">
        <v>7197</v>
      </c>
      <c r="M1065" t="s">
        <v>7197</v>
      </c>
      <c r="N1065">
        <v>0</v>
      </c>
    </row>
    <row r="1066" spans="1:14">
      <c r="A1066">
        <v>1069</v>
      </c>
      <c r="B1066" t="s">
        <v>5562</v>
      </c>
      <c r="C1066" t="s">
        <v>894</v>
      </c>
      <c r="D1066" t="s">
        <v>5559</v>
      </c>
      <c r="E1066" t="s">
        <v>5560</v>
      </c>
      <c r="F1066" t="s">
        <v>952</v>
      </c>
      <c r="G1066" t="s">
        <v>938</v>
      </c>
      <c r="H1066">
        <v>0</v>
      </c>
      <c r="K1066">
        <v>5751</v>
      </c>
      <c r="L1066" t="s">
        <v>7197</v>
      </c>
      <c r="M1066" t="s">
        <v>7197</v>
      </c>
      <c r="N1066">
        <v>0</v>
      </c>
    </row>
    <row r="1067" spans="1:14">
      <c r="A1067">
        <v>1070</v>
      </c>
      <c r="B1067" t="s">
        <v>3177</v>
      </c>
      <c r="C1067" t="s">
        <v>934</v>
      </c>
      <c r="D1067" t="s">
        <v>3178</v>
      </c>
      <c r="E1067" t="s">
        <v>913</v>
      </c>
      <c r="F1067" t="s">
        <v>914</v>
      </c>
      <c r="G1067" t="s">
        <v>938</v>
      </c>
      <c r="H1067">
        <v>0</v>
      </c>
      <c r="K1067">
        <v>3789</v>
      </c>
      <c r="L1067" t="s">
        <v>7197</v>
      </c>
      <c r="M1067" t="s">
        <v>7197</v>
      </c>
      <c r="N1067">
        <v>0</v>
      </c>
    </row>
    <row r="1068" spans="1:14">
      <c r="A1068">
        <v>1071</v>
      </c>
      <c r="B1068" t="s">
        <v>3179</v>
      </c>
      <c r="C1068" t="s">
        <v>894</v>
      </c>
      <c r="D1068" t="s">
        <v>3178</v>
      </c>
      <c r="E1068" t="s">
        <v>913</v>
      </c>
      <c r="F1068" t="s">
        <v>914</v>
      </c>
      <c r="G1068" t="s">
        <v>938</v>
      </c>
      <c r="H1068">
        <v>0</v>
      </c>
      <c r="K1068">
        <v>11525</v>
      </c>
      <c r="L1068" t="s">
        <v>7197</v>
      </c>
      <c r="M1068" t="s">
        <v>7197</v>
      </c>
      <c r="N1068">
        <v>0</v>
      </c>
    </row>
    <row r="1069" spans="1:14">
      <c r="A1069">
        <v>1072</v>
      </c>
      <c r="B1069" t="s">
        <v>3180</v>
      </c>
      <c r="C1069" t="s">
        <v>894</v>
      </c>
      <c r="D1069" t="s">
        <v>3178</v>
      </c>
      <c r="E1069" t="s">
        <v>913</v>
      </c>
      <c r="F1069" t="s">
        <v>914</v>
      </c>
      <c r="G1069" t="s">
        <v>938</v>
      </c>
      <c r="H1069">
        <v>0</v>
      </c>
      <c r="K1069">
        <v>346</v>
      </c>
      <c r="L1069" t="s">
        <v>7198</v>
      </c>
      <c r="M1069" t="s">
        <v>7199</v>
      </c>
      <c r="N1069">
        <v>0</v>
      </c>
    </row>
    <row r="1070" spans="1:14">
      <c r="A1070">
        <v>1073</v>
      </c>
      <c r="B1070" t="s">
        <v>3181</v>
      </c>
      <c r="C1070" t="s">
        <v>894</v>
      </c>
      <c r="D1070" t="s">
        <v>3178</v>
      </c>
      <c r="E1070" t="s">
        <v>913</v>
      </c>
      <c r="F1070" t="s">
        <v>914</v>
      </c>
      <c r="G1070" t="s">
        <v>938</v>
      </c>
      <c r="H1070">
        <v>0</v>
      </c>
      <c r="K1070">
        <v>12630</v>
      </c>
      <c r="L1070" t="s">
        <v>7201</v>
      </c>
      <c r="M1070" t="s">
        <v>7197</v>
      </c>
      <c r="N1070">
        <v>0</v>
      </c>
    </row>
    <row r="1071" spans="1:14">
      <c r="A1071">
        <v>1074</v>
      </c>
      <c r="B1071" t="s">
        <v>3182</v>
      </c>
      <c r="C1071" t="s">
        <v>894</v>
      </c>
      <c r="D1071" t="s">
        <v>3178</v>
      </c>
      <c r="E1071" t="s">
        <v>913</v>
      </c>
      <c r="F1071" t="s">
        <v>914</v>
      </c>
      <c r="G1071" t="s">
        <v>938</v>
      </c>
      <c r="H1071">
        <v>0</v>
      </c>
      <c r="K1071">
        <v>347</v>
      </c>
      <c r="L1071" t="s">
        <v>7197</v>
      </c>
      <c r="M1071" t="s">
        <v>7197</v>
      </c>
      <c r="N1071">
        <v>0</v>
      </c>
    </row>
    <row r="1072" spans="1:14">
      <c r="A1072">
        <v>1075</v>
      </c>
      <c r="B1072" t="s">
        <v>3183</v>
      </c>
      <c r="C1072" t="s">
        <v>894</v>
      </c>
      <c r="D1072" t="s">
        <v>3178</v>
      </c>
      <c r="E1072" t="s">
        <v>913</v>
      </c>
      <c r="F1072" t="s">
        <v>914</v>
      </c>
      <c r="G1072" t="s">
        <v>938</v>
      </c>
      <c r="H1072">
        <v>0</v>
      </c>
      <c r="K1072">
        <v>12391</v>
      </c>
      <c r="L1072" t="s">
        <v>7197</v>
      </c>
      <c r="M1072" t="s">
        <v>7197</v>
      </c>
      <c r="N1072">
        <v>0</v>
      </c>
    </row>
    <row r="1073" spans="1:14">
      <c r="A1073">
        <v>1076</v>
      </c>
      <c r="B1073" t="s">
        <v>3184</v>
      </c>
      <c r="C1073" t="s">
        <v>894</v>
      </c>
      <c r="D1073" t="s">
        <v>3178</v>
      </c>
      <c r="E1073" t="s">
        <v>913</v>
      </c>
      <c r="F1073" t="s">
        <v>914</v>
      </c>
      <c r="G1073" t="s">
        <v>938</v>
      </c>
      <c r="H1073">
        <v>0</v>
      </c>
      <c r="K1073">
        <v>2784</v>
      </c>
      <c r="L1073" t="s">
        <v>7197</v>
      </c>
      <c r="M1073" t="s">
        <v>7197</v>
      </c>
      <c r="N1073">
        <v>0</v>
      </c>
    </row>
    <row r="1074" spans="1:14">
      <c r="A1074">
        <v>1077</v>
      </c>
      <c r="B1074" t="s">
        <v>3185</v>
      </c>
      <c r="C1074" t="s">
        <v>894</v>
      </c>
      <c r="D1074" t="s">
        <v>3178</v>
      </c>
      <c r="E1074" t="s">
        <v>913</v>
      </c>
      <c r="F1074" t="s">
        <v>914</v>
      </c>
      <c r="G1074" t="s">
        <v>938</v>
      </c>
      <c r="H1074">
        <v>0</v>
      </c>
      <c r="K1074">
        <v>16047</v>
      </c>
      <c r="L1074" t="s">
        <v>7202</v>
      </c>
      <c r="M1074" t="s">
        <v>7199</v>
      </c>
      <c r="N1074">
        <v>0</v>
      </c>
    </row>
    <row r="1075" spans="1:14">
      <c r="A1075">
        <v>1078</v>
      </c>
      <c r="B1075" t="s">
        <v>3186</v>
      </c>
      <c r="C1075" t="s">
        <v>894</v>
      </c>
      <c r="D1075" t="s">
        <v>3178</v>
      </c>
      <c r="E1075" t="s">
        <v>913</v>
      </c>
      <c r="F1075" t="s">
        <v>914</v>
      </c>
      <c r="G1075" t="s">
        <v>938</v>
      </c>
      <c r="H1075">
        <v>0</v>
      </c>
      <c r="K1075">
        <v>15953</v>
      </c>
      <c r="L1075" t="s">
        <v>7197</v>
      </c>
      <c r="M1075" t="s">
        <v>7197</v>
      </c>
      <c r="N1075">
        <v>0</v>
      </c>
    </row>
    <row r="1076" spans="1:14">
      <c r="A1076">
        <v>1079</v>
      </c>
      <c r="B1076" t="s">
        <v>3187</v>
      </c>
      <c r="C1076" t="s">
        <v>894</v>
      </c>
      <c r="D1076" t="s">
        <v>3178</v>
      </c>
      <c r="E1076" t="s">
        <v>913</v>
      </c>
      <c r="F1076" t="s">
        <v>914</v>
      </c>
      <c r="G1076" t="s">
        <v>938</v>
      </c>
      <c r="H1076">
        <v>0</v>
      </c>
      <c r="K1076">
        <v>4351</v>
      </c>
      <c r="L1076" t="s">
        <v>7197</v>
      </c>
      <c r="M1076" t="s">
        <v>7197</v>
      </c>
      <c r="N1076">
        <v>0</v>
      </c>
    </row>
    <row r="1077" spans="1:14">
      <c r="A1077">
        <v>1080</v>
      </c>
      <c r="B1077" t="s">
        <v>3188</v>
      </c>
      <c r="C1077" t="s">
        <v>894</v>
      </c>
      <c r="D1077" t="s">
        <v>3178</v>
      </c>
      <c r="E1077" t="s">
        <v>913</v>
      </c>
      <c r="F1077" t="s">
        <v>914</v>
      </c>
      <c r="G1077" t="s">
        <v>938</v>
      </c>
      <c r="H1077">
        <v>0</v>
      </c>
      <c r="K1077">
        <v>12694</v>
      </c>
      <c r="L1077" t="s">
        <v>7197</v>
      </c>
      <c r="M1077" t="s">
        <v>7197</v>
      </c>
      <c r="N1077">
        <v>0</v>
      </c>
    </row>
    <row r="1078" spans="1:14">
      <c r="A1078">
        <v>1081</v>
      </c>
      <c r="B1078" t="s">
        <v>3189</v>
      </c>
      <c r="C1078" t="s">
        <v>894</v>
      </c>
      <c r="D1078" t="s">
        <v>3178</v>
      </c>
      <c r="E1078" t="s">
        <v>913</v>
      </c>
      <c r="F1078" t="s">
        <v>914</v>
      </c>
      <c r="G1078" t="s">
        <v>938</v>
      </c>
      <c r="H1078">
        <v>0</v>
      </c>
      <c r="K1078">
        <v>348</v>
      </c>
      <c r="L1078" t="s">
        <v>7198</v>
      </c>
      <c r="M1078" t="s">
        <v>7199</v>
      </c>
      <c r="N1078">
        <v>0</v>
      </c>
    </row>
    <row r="1079" spans="1:14">
      <c r="A1079">
        <v>1082</v>
      </c>
      <c r="B1079" t="s">
        <v>3190</v>
      </c>
      <c r="C1079" t="s">
        <v>894</v>
      </c>
      <c r="D1079" t="s">
        <v>3178</v>
      </c>
      <c r="E1079" t="s">
        <v>913</v>
      </c>
      <c r="F1079" t="s">
        <v>914</v>
      </c>
      <c r="G1079" t="s">
        <v>938</v>
      </c>
      <c r="H1079">
        <v>0</v>
      </c>
      <c r="K1079">
        <v>349</v>
      </c>
      <c r="L1079" t="s">
        <v>7198</v>
      </c>
      <c r="M1079" t="s">
        <v>7199</v>
      </c>
      <c r="N1079">
        <v>0</v>
      </c>
    </row>
    <row r="1080" spans="1:14">
      <c r="A1080">
        <v>1083</v>
      </c>
      <c r="B1080" t="s">
        <v>3191</v>
      </c>
      <c r="C1080" t="s">
        <v>904</v>
      </c>
      <c r="D1080" t="s">
        <v>3178</v>
      </c>
      <c r="E1080" t="s">
        <v>913</v>
      </c>
      <c r="F1080" t="s">
        <v>914</v>
      </c>
      <c r="G1080" t="s">
        <v>938</v>
      </c>
      <c r="H1080">
        <v>0</v>
      </c>
      <c r="K1080">
        <v>7035</v>
      </c>
      <c r="L1080" t="s">
        <v>7197</v>
      </c>
      <c r="M1080" t="s">
        <v>7197</v>
      </c>
      <c r="N1080">
        <v>0</v>
      </c>
    </row>
    <row r="1081" spans="1:14">
      <c r="A1081">
        <v>1084</v>
      </c>
      <c r="B1081" t="s">
        <v>1845</v>
      </c>
      <c r="C1081" t="s">
        <v>904</v>
      </c>
      <c r="D1081" t="s">
        <v>1846</v>
      </c>
      <c r="E1081" t="s">
        <v>1120</v>
      </c>
      <c r="F1081" t="s">
        <v>1121</v>
      </c>
      <c r="G1081" t="s">
        <v>938</v>
      </c>
      <c r="H1081">
        <v>0</v>
      </c>
      <c r="K1081">
        <v>350</v>
      </c>
      <c r="L1081" t="s">
        <v>7197</v>
      </c>
      <c r="M1081" t="s">
        <v>7197</v>
      </c>
      <c r="N1081">
        <v>0</v>
      </c>
    </row>
    <row r="1082" spans="1:14">
      <c r="A1082">
        <v>1085</v>
      </c>
      <c r="B1082" t="s">
        <v>1847</v>
      </c>
      <c r="C1082" t="s">
        <v>904</v>
      </c>
      <c r="D1082" t="s">
        <v>1846</v>
      </c>
      <c r="E1082" t="s">
        <v>1120</v>
      </c>
      <c r="F1082" t="s">
        <v>1121</v>
      </c>
      <c r="G1082" t="s">
        <v>938</v>
      </c>
      <c r="H1082">
        <v>0</v>
      </c>
      <c r="K1082">
        <v>18628</v>
      </c>
      <c r="L1082" t="s">
        <v>7197</v>
      </c>
      <c r="M1082" t="s">
        <v>7197</v>
      </c>
      <c r="N1082">
        <v>0</v>
      </c>
    </row>
    <row r="1083" spans="1:14">
      <c r="A1083">
        <v>1086</v>
      </c>
      <c r="B1083" t="s">
        <v>1848</v>
      </c>
      <c r="C1083" t="s">
        <v>904</v>
      </c>
      <c r="D1083" t="s">
        <v>1846</v>
      </c>
      <c r="E1083" t="s">
        <v>1120</v>
      </c>
      <c r="F1083" t="s">
        <v>1121</v>
      </c>
      <c r="G1083" t="s">
        <v>938</v>
      </c>
      <c r="H1083">
        <v>0</v>
      </c>
      <c r="K1083">
        <v>18892</v>
      </c>
      <c r="L1083" t="s">
        <v>7197</v>
      </c>
      <c r="M1083" t="s">
        <v>7197</v>
      </c>
      <c r="N1083">
        <v>0</v>
      </c>
    </row>
    <row r="1084" spans="1:14">
      <c r="A1084">
        <v>1087</v>
      </c>
      <c r="B1084" t="s">
        <v>1849</v>
      </c>
      <c r="C1084" t="s">
        <v>904</v>
      </c>
      <c r="D1084" t="s">
        <v>1846</v>
      </c>
      <c r="E1084" t="s">
        <v>1120</v>
      </c>
      <c r="F1084" t="s">
        <v>1121</v>
      </c>
      <c r="G1084" t="s">
        <v>938</v>
      </c>
      <c r="H1084">
        <v>0</v>
      </c>
      <c r="K1084">
        <v>19898</v>
      </c>
      <c r="L1084" t="s">
        <v>7198</v>
      </c>
      <c r="M1084" t="s">
        <v>7199</v>
      </c>
      <c r="N1084">
        <v>0</v>
      </c>
    </row>
    <row r="1085" spans="1:14">
      <c r="A1085">
        <v>1088</v>
      </c>
      <c r="B1085" t="s">
        <v>1850</v>
      </c>
      <c r="C1085" t="s">
        <v>904</v>
      </c>
      <c r="D1085" t="s">
        <v>1846</v>
      </c>
      <c r="E1085" t="s">
        <v>1120</v>
      </c>
      <c r="F1085" t="s">
        <v>1121</v>
      </c>
      <c r="G1085" t="s">
        <v>938</v>
      </c>
      <c r="H1085">
        <v>0</v>
      </c>
      <c r="K1085">
        <v>18738</v>
      </c>
      <c r="L1085" t="s">
        <v>7197</v>
      </c>
      <c r="M1085" t="s">
        <v>7197</v>
      </c>
      <c r="N1085">
        <v>0</v>
      </c>
    </row>
    <row r="1086" spans="1:14">
      <c r="A1086">
        <v>1089</v>
      </c>
      <c r="B1086" t="s">
        <v>1851</v>
      </c>
      <c r="C1086" t="s">
        <v>894</v>
      </c>
      <c r="D1086" t="s">
        <v>1846</v>
      </c>
      <c r="E1086" t="s">
        <v>1120</v>
      </c>
      <c r="F1086" t="s">
        <v>1121</v>
      </c>
      <c r="G1086" t="s">
        <v>938</v>
      </c>
      <c r="H1086">
        <v>0</v>
      </c>
      <c r="K1086">
        <v>7610</v>
      </c>
      <c r="L1086" t="s">
        <v>7197</v>
      </c>
      <c r="M1086" t="s">
        <v>7197</v>
      </c>
      <c r="N1086">
        <v>0</v>
      </c>
    </row>
    <row r="1087" spans="1:14">
      <c r="A1087">
        <v>1090</v>
      </c>
      <c r="B1087" t="s">
        <v>1851</v>
      </c>
      <c r="C1087" t="s">
        <v>904</v>
      </c>
      <c r="D1087" t="s">
        <v>1846</v>
      </c>
      <c r="E1087" t="s">
        <v>1120</v>
      </c>
      <c r="F1087" t="s">
        <v>1121</v>
      </c>
      <c r="G1087" t="s">
        <v>938</v>
      </c>
      <c r="H1087">
        <v>0</v>
      </c>
      <c r="K1087">
        <v>7610</v>
      </c>
      <c r="L1087" t="s">
        <v>7197</v>
      </c>
      <c r="M1087" t="s">
        <v>7197</v>
      </c>
      <c r="N1087">
        <v>0</v>
      </c>
    </row>
    <row r="1088" spans="1:14">
      <c r="A1088">
        <v>1091</v>
      </c>
      <c r="B1088" t="s">
        <v>1852</v>
      </c>
      <c r="C1088" t="s">
        <v>904</v>
      </c>
      <c r="D1088" t="s">
        <v>1846</v>
      </c>
      <c r="E1088" t="s">
        <v>1120</v>
      </c>
      <c r="F1088" t="s">
        <v>1121</v>
      </c>
      <c r="G1088" t="s">
        <v>938</v>
      </c>
      <c r="H1088">
        <v>0</v>
      </c>
      <c r="K1088">
        <v>19549</v>
      </c>
      <c r="L1088" t="s">
        <v>7202</v>
      </c>
      <c r="M1088" t="s">
        <v>7199</v>
      </c>
      <c r="N1088">
        <v>0</v>
      </c>
    </row>
    <row r="1089" spans="1:14">
      <c r="A1089">
        <v>1092</v>
      </c>
      <c r="B1089" t="s">
        <v>1853</v>
      </c>
      <c r="C1089" t="s">
        <v>904</v>
      </c>
      <c r="D1089" t="s">
        <v>1846</v>
      </c>
      <c r="E1089" t="s">
        <v>1120</v>
      </c>
      <c r="F1089" t="s">
        <v>1121</v>
      </c>
      <c r="G1089" t="s">
        <v>938</v>
      </c>
      <c r="H1089">
        <v>0</v>
      </c>
      <c r="K1089">
        <v>351</v>
      </c>
      <c r="L1089" t="s">
        <v>7197</v>
      </c>
      <c r="M1089" t="s">
        <v>7197</v>
      </c>
      <c r="N1089">
        <v>0</v>
      </c>
    </row>
    <row r="1090" spans="1:14">
      <c r="A1090">
        <v>1093</v>
      </c>
      <c r="B1090" t="s">
        <v>1854</v>
      </c>
      <c r="C1090" t="s">
        <v>904</v>
      </c>
      <c r="D1090" t="s">
        <v>1846</v>
      </c>
      <c r="E1090" t="s">
        <v>1120</v>
      </c>
      <c r="F1090" t="s">
        <v>1121</v>
      </c>
      <c r="G1090" t="s">
        <v>938</v>
      </c>
      <c r="H1090">
        <v>0</v>
      </c>
      <c r="K1090">
        <v>352</v>
      </c>
      <c r="L1090" t="s">
        <v>7197</v>
      </c>
      <c r="M1090" t="s">
        <v>7197</v>
      </c>
      <c r="N1090">
        <v>0</v>
      </c>
    </row>
    <row r="1091" spans="1:14">
      <c r="A1091">
        <v>1094</v>
      </c>
      <c r="B1091" t="s">
        <v>1855</v>
      </c>
      <c r="C1091" t="s">
        <v>904</v>
      </c>
      <c r="D1091" t="s">
        <v>1846</v>
      </c>
      <c r="E1091" t="s">
        <v>1120</v>
      </c>
      <c r="F1091" t="s">
        <v>1121</v>
      </c>
      <c r="G1091" t="s">
        <v>938</v>
      </c>
      <c r="H1091">
        <v>0</v>
      </c>
      <c r="K1091">
        <v>353</v>
      </c>
      <c r="L1091" t="s">
        <v>7197</v>
      </c>
      <c r="M1091" t="s">
        <v>7197</v>
      </c>
      <c r="N1091">
        <v>0</v>
      </c>
    </row>
    <row r="1092" spans="1:14">
      <c r="A1092">
        <v>1095</v>
      </c>
      <c r="B1092" t="s">
        <v>5015</v>
      </c>
      <c r="C1092" t="s">
        <v>904</v>
      </c>
      <c r="D1092" t="s">
        <v>5016</v>
      </c>
      <c r="E1092" t="s">
        <v>928</v>
      </c>
      <c r="F1092" t="s">
        <v>929</v>
      </c>
      <c r="G1092" t="s">
        <v>899</v>
      </c>
      <c r="H1092">
        <v>0</v>
      </c>
      <c r="K1092">
        <v>354</v>
      </c>
      <c r="L1092" t="s">
        <v>7197</v>
      </c>
      <c r="M1092" t="s">
        <v>7197</v>
      </c>
      <c r="N1092">
        <v>0</v>
      </c>
    </row>
    <row r="1093" spans="1:14">
      <c r="A1093">
        <v>1096</v>
      </c>
      <c r="B1093" t="s">
        <v>5017</v>
      </c>
      <c r="C1093" t="s">
        <v>904</v>
      </c>
      <c r="D1093" t="s">
        <v>5016</v>
      </c>
      <c r="E1093" t="s">
        <v>928</v>
      </c>
      <c r="F1093" t="s">
        <v>929</v>
      </c>
      <c r="G1093" t="s">
        <v>899</v>
      </c>
      <c r="H1093">
        <v>0</v>
      </c>
      <c r="K1093">
        <v>16646</v>
      </c>
      <c r="L1093" t="s">
        <v>7197</v>
      </c>
      <c r="M1093" t="s">
        <v>7197</v>
      </c>
      <c r="N1093">
        <v>0</v>
      </c>
    </row>
    <row r="1094" spans="1:14">
      <c r="A1094">
        <v>1097</v>
      </c>
      <c r="B1094" t="s">
        <v>1744</v>
      </c>
      <c r="C1094" t="s">
        <v>894</v>
      </c>
      <c r="D1094" t="s">
        <v>1745</v>
      </c>
      <c r="E1094" t="s">
        <v>1739</v>
      </c>
      <c r="F1094" t="s">
        <v>1740</v>
      </c>
      <c r="G1094" t="s">
        <v>938</v>
      </c>
      <c r="H1094">
        <v>0</v>
      </c>
      <c r="K1094">
        <v>2214</v>
      </c>
      <c r="L1094" t="s">
        <v>7197</v>
      </c>
      <c r="M1094" t="s">
        <v>7197</v>
      </c>
      <c r="N1094">
        <v>0</v>
      </c>
    </row>
    <row r="1095" spans="1:14">
      <c r="A1095">
        <v>1098</v>
      </c>
      <c r="B1095" t="s">
        <v>1160</v>
      </c>
      <c r="C1095" t="s">
        <v>894</v>
      </c>
      <c r="D1095" t="s">
        <v>1161</v>
      </c>
      <c r="E1095" t="s">
        <v>1162</v>
      </c>
      <c r="F1095" t="s">
        <v>1163</v>
      </c>
      <c r="G1095" t="s">
        <v>899</v>
      </c>
      <c r="H1095">
        <v>1</v>
      </c>
      <c r="I1095">
        <v>3</v>
      </c>
      <c r="J1095">
        <v>4</v>
      </c>
      <c r="K1095">
        <v>7710</v>
      </c>
      <c r="L1095" t="s">
        <v>7197</v>
      </c>
      <c r="M1095" t="s">
        <v>7197</v>
      </c>
      <c r="N1095">
        <v>1</v>
      </c>
    </row>
    <row r="1096" spans="1:14">
      <c r="A1096">
        <v>1099</v>
      </c>
      <c r="B1096" t="s">
        <v>1414</v>
      </c>
      <c r="C1096" t="s">
        <v>904</v>
      </c>
      <c r="D1096" t="s">
        <v>1415</v>
      </c>
      <c r="E1096" t="s">
        <v>951</v>
      </c>
      <c r="F1096" t="s">
        <v>952</v>
      </c>
      <c r="G1096" t="s">
        <v>938</v>
      </c>
      <c r="H1096">
        <v>0</v>
      </c>
      <c r="K1096">
        <v>16298</v>
      </c>
      <c r="L1096" t="s">
        <v>7198</v>
      </c>
      <c r="M1096" t="s">
        <v>7199</v>
      </c>
      <c r="N1096">
        <v>0</v>
      </c>
    </row>
    <row r="1097" spans="1:14">
      <c r="A1097">
        <v>1100</v>
      </c>
      <c r="B1097" t="s">
        <v>6047</v>
      </c>
      <c r="C1097" t="s">
        <v>894</v>
      </c>
      <c r="D1097" t="s">
        <v>6048</v>
      </c>
      <c r="E1097" t="s">
        <v>937</v>
      </c>
      <c r="F1097" t="s">
        <v>903</v>
      </c>
      <c r="G1097" t="s">
        <v>899</v>
      </c>
      <c r="H1097">
        <v>0</v>
      </c>
      <c r="K1097">
        <v>355</v>
      </c>
      <c r="L1097" t="s">
        <v>7197</v>
      </c>
      <c r="M1097" t="s">
        <v>7197</v>
      </c>
      <c r="N1097">
        <v>0</v>
      </c>
    </row>
    <row r="1098" spans="1:14">
      <c r="A1098">
        <v>1101</v>
      </c>
      <c r="B1098" t="s">
        <v>6049</v>
      </c>
      <c r="C1098" t="s">
        <v>904</v>
      </c>
      <c r="D1098" t="s">
        <v>6050</v>
      </c>
      <c r="E1098" t="s">
        <v>937</v>
      </c>
      <c r="F1098" t="s">
        <v>903</v>
      </c>
      <c r="G1098" t="s">
        <v>899</v>
      </c>
      <c r="H1098">
        <v>0</v>
      </c>
      <c r="K1098">
        <v>16299</v>
      </c>
      <c r="L1098" t="s">
        <v>7197</v>
      </c>
      <c r="M1098" t="s">
        <v>7197</v>
      </c>
      <c r="N1098">
        <v>0</v>
      </c>
    </row>
    <row r="1099" spans="1:14">
      <c r="A1099">
        <v>1102</v>
      </c>
      <c r="B1099" t="s">
        <v>6051</v>
      </c>
      <c r="C1099" t="s">
        <v>904</v>
      </c>
      <c r="D1099" t="s">
        <v>6050</v>
      </c>
      <c r="E1099" t="s">
        <v>937</v>
      </c>
      <c r="F1099" t="s">
        <v>903</v>
      </c>
      <c r="G1099" t="s">
        <v>899</v>
      </c>
      <c r="H1099">
        <v>0</v>
      </c>
      <c r="K1099">
        <v>6055</v>
      </c>
      <c r="L1099" t="s">
        <v>7197</v>
      </c>
      <c r="M1099" t="s">
        <v>7197</v>
      </c>
      <c r="N1099">
        <v>0</v>
      </c>
    </row>
    <row r="1100" spans="1:14">
      <c r="A1100">
        <v>1103</v>
      </c>
      <c r="B1100" t="s">
        <v>6052</v>
      </c>
      <c r="C1100" t="s">
        <v>904</v>
      </c>
      <c r="D1100" t="s">
        <v>6050</v>
      </c>
      <c r="E1100" t="s">
        <v>937</v>
      </c>
      <c r="F1100" t="s">
        <v>903</v>
      </c>
      <c r="G1100" t="s">
        <v>899</v>
      </c>
      <c r="H1100">
        <v>0</v>
      </c>
      <c r="K1100">
        <v>356</v>
      </c>
      <c r="L1100" t="s">
        <v>7197</v>
      </c>
      <c r="M1100" t="s">
        <v>7197</v>
      </c>
      <c r="N1100">
        <v>0</v>
      </c>
    </row>
    <row r="1101" spans="1:14">
      <c r="A1101">
        <v>1104</v>
      </c>
      <c r="B1101" t="s">
        <v>6053</v>
      </c>
      <c r="C1101" t="s">
        <v>904</v>
      </c>
      <c r="D1101" t="s">
        <v>6050</v>
      </c>
      <c r="E1101" t="s">
        <v>937</v>
      </c>
      <c r="F1101" t="s">
        <v>903</v>
      </c>
      <c r="G1101" t="s">
        <v>899</v>
      </c>
      <c r="H1101">
        <v>0</v>
      </c>
      <c r="K1101">
        <v>19542</v>
      </c>
      <c r="L1101" t="s">
        <v>7198</v>
      </c>
      <c r="M1101" t="s">
        <v>7199</v>
      </c>
      <c r="N1101">
        <v>0</v>
      </c>
    </row>
    <row r="1102" spans="1:14">
      <c r="A1102">
        <v>1105</v>
      </c>
      <c r="B1102" t="s">
        <v>5502</v>
      </c>
      <c r="C1102" t="s">
        <v>934</v>
      </c>
      <c r="D1102" t="s">
        <v>5503</v>
      </c>
      <c r="E1102" t="s">
        <v>932</v>
      </c>
      <c r="F1102" t="s">
        <v>933</v>
      </c>
      <c r="G1102" t="s">
        <v>899</v>
      </c>
      <c r="H1102">
        <v>0</v>
      </c>
      <c r="K1102">
        <v>357</v>
      </c>
      <c r="L1102" t="s">
        <v>7197</v>
      </c>
      <c r="M1102" t="s">
        <v>7197</v>
      </c>
      <c r="N1102">
        <v>0</v>
      </c>
    </row>
    <row r="1103" spans="1:14">
      <c r="A1103">
        <v>1106</v>
      </c>
      <c r="B1103" t="s">
        <v>5502</v>
      </c>
      <c r="C1103" t="s">
        <v>894</v>
      </c>
      <c r="D1103" t="s">
        <v>5503</v>
      </c>
      <c r="E1103" t="s">
        <v>932</v>
      </c>
      <c r="F1103" t="s">
        <v>933</v>
      </c>
      <c r="G1103" t="s">
        <v>899</v>
      </c>
      <c r="H1103">
        <v>0</v>
      </c>
      <c r="K1103">
        <v>357</v>
      </c>
      <c r="L1103" t="s">
        <v>7197</v>
      </c>
      <c r="M1103" t="s">
        <v>7197</v>
      </c>
      <c r="N1103">
        <v>0</v>
      </c>
    </row>
    <row r="1104" spans="1:14">
      <c r="A1104">
        <v>1107</v>
      </c>
      <c r="B1104" t="s">
        <v>5504</v>
      </c>
      <c r="C1104" t="s">
        <v>904</v>
      </c>
      <c r="D1104" t="s">
        <v>5503</v>
      </c>
      <c r="E1104" t="s">
        <v>932</v>
      </c>
      <c r="F1104" t="s">
        <v>933</v>
      </c>
      <c r="G1104" t="s">
        <v>899</v>
      </c>
      <c r="H1104">
        <v>0</v>
      </c>
      <c r="K1104">
        <v>358</v>
      </c>
      <c r="L1104" t="s">
        <v>7197</v>
      </c>
      <c r="M1104" t="s">
        <v>7197</v>
      </c>
      <c r="N1104">
        <v>0</v>
      </c>
    </row>
    <row r="1105" spans="1:14">
      <c r="A1105">
        <v>1108</v>
      </c>
      <c r="B1105" t="s">
        <v>5505</v>
      </c>
      <c r="C1105" t="s">
        <v>904</v>
      </c>
      <c r="D1105" t="s">
        <v>5503</v>
      </c>
      <c r="E1105" t="s">
        <v>932</v>
      </c>
      <c r="F1105" t="s">
        <v>933</v>
      </c>
      <c r="G1105" t="s">
        <v>899</v>
      </c>
      <c r="H1105">
        <v>0</v>
      </c>
      <c r="K1105">
        <v>16565</v>
      </c>
      <c r="L1105" t="s">
        <v>7197</v>
      </c>
      <c r="M1105" t="s">
        <v>7197</v>
      </c>
      <c r="N1105">
        <v>0</v>
      </c>
    </row>
    <row r="1106" spans="1:14">
      <c r="A1106">
        <v>1109</v>
      </c>
      <c r="B1106" t="s">
        <v>5506</v>
      </c>
      <c r="C1106" t="s">
        <v>904</v>
      </c>
      <c r="D1106" t="s">
        <v>5503</v>
      </c>
      <c r="E1106" t="s">
        <v>932</v>
      </c>
      <c r="F1106" t="s">
        <v>933</v>
      </c>
      <c r="G1106" t="s">
        <v>899</v>
      </c>
      <c r="H1106">
        <v>0</v>
      </c>
      <c r="K1106">
        <v>16462</v>
      </c>
      <c r="L1106" t="s">
        <v>7197</v>
      </c>
      <c r="M1106" t="s">
        <v>7197</v>
      </c>
      <c r="N1106">
        <v>0</v>
      </c>
    </row>
    <row r="1107" spans="1:14">
      <c r="A1107">
        <v>1110</v>
      </c>
      <c r="B1107" t="s">
        <v>5507</v>
      </c>
      <c r="C1107" t="s">
        <v>894</v>
      </c>
      <c r="D1107" t="s">
        <v>5503</v>
      </c>
      <c r="E1107" t="s">
        <v>932</v>
      </c>
      <c r="F1107" t="s">
        <v>933</v>
      </c>
      <c r="G1107" t="s">
        <v>899</v>
      </c>
      <c r="H1107">
        <v>0</v>
      </c>
      <c r="K1107">
        <v>359</v>
      </c>
      <c r="L1107" t="s">
        <v>7197</v>
      </c>
      <c r="M1107" t="s">
        <v>7197</v>
      </c>
      <c r="N1107">
        <v>0</v>
      </c>
    </row>
    <row r="1108" spans="1:14">
      <c r="A1108">
        <v>1111</v>
      </c>
      <c r="B1108" t="s">
        <v>5507</v>
      </c>
      <c r="C1108" t="s">
        <v>934</v>
      </c>
      <c r="D1108" t="s">
        <v>5503</v>
      </c>
      <c r="E1108" t="s">
        <v>932</v>
      </c>
      <c r="F1108" t="s">
        <v>933</v>
      </c>
      <c r="G1108" t="s">
        <v>899</v>
      </c>
      <c r="H1108">
        <v>0</v>
      </c>
      <c r="K1108">
        <v>359</v>
      </c>
      <c r="L1108" t="s">
        <v>7197</v>
      </c>
      <c r="M1108" t="s">
        <v>7197</v>
      </c>
      <c r="N1108">
        <v>0</v>
      </c>
    </row>
    <row r="1109" spans="1:14">
      <c r="A1109">
        <v>1112</v>
      </c>
      <c r="B1109" t="s">
        <v>6054</v>
      </c>
      <c r="C1109" t="s">
        <v>904</v>
      </c>
      <c r="D1109" t="s">
        <v>6055</v>
      </c>
      <c r="E1109" t="s">
        <v>937</v>
      </c>
      <c r="F1109" t="s">
        <v>903</v>
      </c>
      <c r="G1109" t="s">
        <v>899</v>
      </c>
      <c r="H1109">
        <v>0</v>
      </c>
      <c r="K1109">
        <v>360</v>
      </c>
      <c r="L1109" t="s">
        <v>7197</v>
      </c>
      <c r="M1109" t="s">
        <v>7197</v>
      </c>
      <c r="N1109">
        <v>0</v>
      </c>
    </row>
    <row r="1110" spans="1:14">
      <c r="A1110">
        <v>1113</v>
      </c>
      <c r="B1110" t="s">
        <v>4350</v>
      </c>
      <c r="C1110" t="s">
        <v>904</v>
      </c>
      <c r="D1110" t="s">
        <v>4351</v>
      </c>
      <c r="E1110" t="s">
        <v>919</v>
      </c>
      <c r="F1110" t="s">
        <v>920</v>
      </c>
      <c r="G1110" t="s">
        <v>938</v>
      </c>
      <c r="H1110">
        <v>0</v>
      </c>
      <c r="K1110">
        <v>18723</v>
      </c>
      <c r="L1110" t="s">
        <v>7197</v>
      </c>
      <c r="M1110" t="s">
        <v>7197</v>
      </c>
      <c r="N1110">
        <v>0</v>
      </c>
    </row>
    <row r="1111" spans="1:14">
      <c r="A1111">
        <v>1114</v>
      </c>
      <c r="B1111" t="s">
        <v>3192</v>
      </c>
      <c r="C1111" t="s">
        <v>894</v>
      </c>
      <c r="D1111" t="s">
        <v>3193</v>
      </c>
      <c r="E1111" t="s">
        <v>913</v>
      </c>
      <c r="F1111" t="s">
        <v>914</v>
      </c>
      <c r="G1111" t="s">
        <v>938</v>
      </c>
      <c r="H1111">
        <v>0</v>
      </c>
      <c r="K1111">
        <v>4515</v>
      </c>
      <c r="L1111" t="s">
        <v>7197</v>
      </c>
      <c r="M1111" t="s">
        <v>7197</v>
      </c>
      <c r="N1111">
        <v>0</v>
      </c>
    </row>
    <row r="1112" spans="1:14">
      <c r="A1112">
        <v>1115</v>
      </c>
      <c r="B1112" t="s">
        <v>3194</v>
      </c>
      <c r="C1112" t="s">
        <v>894</v>
      </c>
      <c r="D1112" t="s">
        <v>3193</v>
      </c>
      <c r="E1112" t="s">
        <v>913</v>
      </c>
      <c r="F1112" t="s">
        <v>914</v>
      </c>
      <c r="G1112" t="s">
        <v>938</v>
      </c>
      <c r="H1112">
        <v>0</v>
      </c>
      <c r="K1112">
        <v>11974</v>
      </c>
      <c r="L1112" t="s">
        <v>7197</v>
      </c>
      <c r="M1112" t="s">
        <v>7197</v>
      </c>
      <c r="N1112">
        <v>0</v>
      </c>
    </row>
    <row r="1113" spans="1:14">
      <c r="A1113">
        <v>1116</v>
      </c>
      <c r="B1113" t="s">
        <v>3195</v>
      </c>
      <c r="C1113" t="s">
        <v>894</v>
      </c>
      <c r="D1113" t="s">
        <v>3193</v>
      </c>
      <c r="E1113" t="s">
        <v>913</v>
      </c>
      <c r="F1113" t="s">
        <v>914</v>
      </c>
      <c r="G1113" t="s">
        <v>938</v>
      </c>
      <c r="H1113">
        <v>0</v>
      </c>
      <c r="K1113">
        <v>361</v>
      </c>
      <c r="L1113" t="s">
        <v>7197</v>
      </c>
      <c r="M1113" t="s">
        <v>7197</v>
      </c>
      <c r="N1113">
        <v>0</v>
      </c>
    </row>
    <row r="1114" spans="1:14">
      <c r="A1114">
        <v>1117</v>
      </c>
      <c r="B1114" t="s">
        <v>3196</v>
      </c>
      <c r="C1114" t="s">
        <v>894</v>
      </c>
      <c r="D1114" t="s">
        <v>3193</v>
      </c>
      <c r="E1114" t="s">
        <v>913</v>
      </c>
      <c r="F1114" t="s">
        <v>914</v>
      </c>
      <c r="G1114" t="s">
        <v>938</v>
      </c>
      <c r="H1114">
        <v>0</v>
      </c>
      <c r="K1114">
        <v>2143</v>
      </c>
      <c r="L1114" t="s">
        <v>7197</v>
      </c>
      <c r="M1114" t="s">
        <v>7197</v>
      </c>
      <c r="N1114">
        <v>0</v>
      </c>
    </row>
    <row r="1115" spans="1:14">
      <c r="A1115">
        <v>1118</v>
      </c>
      <c r="B1115" t="s">
        <v>3196</v>
      </c>
      <c r="C1115" t="s">
        <v>904</v>
      </c>
      <c r="D1115" t="s">
        <v>3193</v>
      </c>
      <c r="E1115" t="s">
        <v>913</v>
      </c>
      <c r="F1115" t="s">
        <v>914</v>
      </c>
      <c r="G1115" t="s">
        <v>938</v>
      </c>
      <c r="H1115">
        <v>0</v>
      </c>
      <c r="K1115">
        <v>2143</v>
      </c>
      <c r="L1115" t="s">
        <v>7197</v>
      </c>
      <c r="M1115" t="s">
        <v>7197</v>
      </c>
      <c r="N1115">
        <v>0</v>
      </c>
    </row>
    <row r="1116" spans="1:14">
      <c r="A1116">
        <v>1119</v>
      </c>
      <c r="B1116" t="s">
        <v>3197</v>
      </c>
      <c r="C1116" t="s">
        <v>894</v>
      </c>
      <c r="D1116" t="s">
        <v>3193</v>
      </c>
      <c r="E1116" t="s">
        <v>913</v>
      </c>
      <c r="F1116" t="s">
        <v>914</v>
      </c>
      <c r="G1116" t="s">
        <v>938</v>
      </c>
      <c r="H1116">
        <v>0</v>
      </c>
      <c r="K1116">
        <v>5026</v>
      </c>
      <c r="L1116" t="s">
        <v>7197</v>
      </c>
      <c r="M1116" t="s">
        <v>7197</v>
      </c>
      <c r="N1116">
        <v>0</v>
      </c>
    </row>
    <row r="1117" spans="1:14">
      <c r="A1117">
        <v>1120</v>
      </c>
      <c r="B1117" t="s">
        <v>6056</v>
      </c>
      <c r="C1117" t="s">
        <v>904</v>
      </c>
      <c r="D1117" t="s">
        <v>6057</v>
      </c>
      <c r="E1117" t="s">
        <v>937</v>
      </c>
      <c r="F1117" t="s">
        <v>903</v>
      </c>
      <c r="G1117" t="s">
        <v>899</v>
      </c>
      <c r="H1117">
        <v>0</v>
      </c>
      <c r="K1117">
        <v>18797</v>
      </c>
      <c r="L1117" t="s">
        <v>7198</v>
      </c>
      <c r="M1117" t="s">
        <v>7199</v>
      </c>
      <c r="N1117">
        <v>0</v>
      </c>
    </row>
    <row r="1118" spans="1:14">
      <c r="A1118">
        <v>1121</v>
      </c>
      <c r="B1118" t="s">
        <v>6058</v>
      </c>
      <c r="C1118" t="s">
        <v>934</v>
      </c>
      <c r="D1118" t="s">
        <v>6057</v>
      </c>
      <c r="E1118" t="s">
        <v>937</v>
      </c>
      <c r="F1118" t="s">
        <v>903</v>
      </c>
      <c r="G1118" t="s">
        <v>899</v>
      </c>
      <c r="H1118">
        <v>0</v>
      </c>
      <c r="K1118">
        <v>13098</v>
      </c>
      <c r="L1118" t="s">
        <v>7197</v>
      </c>
      <c r="M1118" t="s">
        <v>7197</v>
      </c>
      <c r="N1118">
        <v>0</v>
      </c>
    </row>
    <row r="1119" spans="1:14">
      <c r="A1119">
        <v>1122</v>
      </c>
      <c r="B1119" t="s">
        <v>6058</v>
      </c>
      <c r="C1119" t="s">
        <v>894</v>
      </c>
      <c r="D1119" t="s">
        <v>6057</v>
      </c>
      <c r="E1119" t="s">
        <v>937</v>
      </c>
      <c r="F1119" t="s">
        <v>903</v>
      </c>
      <c r="G1119" t="s">
        <v>899</v>
      </c>
      <c r="H1119">
        <v>0</v>
      </c>
      <c r="K1119">
        <v>13098</v>
      </c>
      <c r="L1119" t="s">
        <v>7197</v>
      </c>
      <c r="M1119" t="s">
        <v>7197</v>
      </c>
      <c r="N1119">
        <v>0</v>
      </c>
    </row>
    <row r="1120" spans="1:14">
      <c r="A1120">
        <v>1123</v>
      </c>
      <c r="B1120" t="s">
        <v>6059</v>
      </c>
      <c r="C1120" t="s">
        <v>904</v>
      </c>
      <c r="D1120" t="s">
        <v>6057</v>
      </c>
      <c r="E1120" t="s">
        <v>937</v>
      </c>
      <c r="F1120" t="s">
        <v>903</v>
      </c>
      <c r="G1120" t="s">
        <v>899</v>
      </c>
      <c r="H1120">
        <v>0</v>
      </c>
      <c r="K1120">
        <v>19912</v>
      </c>
      <c r="L1120" t="s">
        <v>7198</v>
      </c>
      <c r="M1120" t="s">
        <v>7199</v>
      </c>
      <c r="N1120">
        <v>0</v>
      </c>
    </row>
    <row r="1121" spans="1:14">
      <c r="A1121">
        <v>1124</v>
      </c>
      <c r="B1121" t="s">
        <v>6060</v>
      </c>
      <c r="C1121" t="s">
        <v>904</v>
      </c>
      <c r="D1121" t="s">
        <v>6057</v>
      </c>
      <c r="E1121" t="s">
        <v>937</v>
      </c>
      <c r="F1121" t="s">
        <v>903</v>
      </c>
      <c r="G1121" t="s">
        <v>899</v>
      </c>
      <c r="H1121">
        <v>0</v>
      </c>
      <c r="K1121">
        <v>19890</v>
      </c>
      <c r="L1121" t="s">
        <v>7198</v>
      </c>
      <c r="M1121" t="s">
        <v>7199</v>
      </c>
      <c r="N1121">
        <v>0</v>
      </c>
    </row>
    <row r="1122" spans="1:14">
      <c r="A1122">
        <v>1125</v>
      </c>
      <c r="B1122" t="s">
        <v>6061</v>
      </c>
      <c r="C1122" t="s">
        <v>894</v>
      </c>
      <c r="D1122" t="s">
        <v>6057</v>
      </c>
      <c r="E1122" t="s">
        <v>937</v>
      </c>
      <c r="F1122" t="s">
        <v>903</v>
      </c>
      <c r="G1122" t="s">
        <v>899</v>
      </c>
      <c r="H1122">
        <v>0</v>
      </c>
      <c r="K1122">
        <v>362</v>
      </c>
      <c r="L1122" t="s">
        <v>7198</v>
      </c>
      <c r="M1122" t="s">
        <v>7199</v>
      </c>
      <c r="N1122">
        <v>0</v>
      </c>
    </row>
    <row r="1123" spans="1:14">
      <c r="A1123">
        <v>1126</v>
      </c>
      <c r="B1123" t="s">
        <v>6062</v>
      </c>
      <c r="C1123" t="s">
        <v>894</v>
      </c>
      <c r="D1123" t="s">
        <v>6057</v>
      </c>
      <c r="E1123" t="s">
        <v>937</v>
      </c>
      <c r="F1123" t="s">
        <v>903</v>
      </c>
      <c r="G1123" t="s">
        <v>899</v>
      </c>
      <c r="H1123">
        <v>0</v>
      </c>
      <c r="K1123">
        <v>363</v>
      </c>
      <c r="L1123" t="s">
        <v>7197</v>
      </c>
      <c r="M1123" t="s">
        <v>7197</v>
      </c>
      <c r="N1123">
        <v>0</v>
      </c>
    </row>
    <row r="1124" spans="1:14">
      <c r="A1124">
        <v>1127</v>
      </c>
      <c r="B1124" t="s">
        <v>6063</v>
      </c>
      <c r="C1124" t="s">
        <v>934</v>
      </c>
      <c r="D1124" t="s">
        <v>6057</v>
      </c>
      <c r="E1124" t="s">
        <v>937</v>
      </c>
      <c r="F1124" t="s">
        <v>903</v>
      </c>
      <c r="G1124" t="s">
        <v>899</v>
      </c>
      <c r="H1124">
        <v>0</v>
      </c>
      <c r="K1124">
        <v>364</v>
      </c>
      <c r="L1124" t="s">
        <v>7197</v>
      </c>
      <c r="M1124" t="s">
        <v>7197</v>
      </c>
      <c r="N1124">
        <v>0</v>
      </c>
    </row>
    <row r="1125" spans="1:14">
      <c r="A1125">
        <v>1128</v>
      </c>
      <c r="B1125" t="s">
        <v>6063</v>
      </c>
      <c r="C1125" t="s">
        <v>894</v>
      </c>
      <c r="D1125" t="s">
        <v>6057</v>
      </c>
      <c r="E1125" t="s">
        <v>937</v>
      </c>
      <c r="F1125" t="s">
        <v>903</v>
      </c>
      <c r="G1125" t="s">
        <v>899</v>
      </c>
      <c r="H1125">
        <v>0</v>
      </c>
      <c r="K1125">
        <v>364</v>
      </c>
      <c r="L1125" t="s">
        <v>7197</v>
      </c>
      <c r="M1125" t="s">
        <v>7197</v>
      </c>
      <c r="N1125">
        <v>0</v>
      </c>
    </row>
    <row r="1126" spans="1:14">
      <c r="A1126">
        <v>1129</v>
      </c>
      <c r="B1126" t="s">
        <v>6064</v>
      </c>
      <c r="C1126" t="s">
        <v>894</v>
      </c>
      <c r="D1126" t="s">
        <v>6057</v>
      </c>
      <c r="E1126" t="s">
        <v>937</v>
      </c>
      <c r="F1126" t="s">
        <v>903</v>
      </c>
      <c r="G1126" t="s">
        <v>899</v>
      </c>
      <c r="H1126">
        <v>0</v>
      </c>
      <c r="K1126">
        <v>7615</v>
      </c>
      <c r="L1126" t="s">
        <v>7197</v>
      </c>
      <c r="M1126" t="s">
        <v>7197</v>
      </c>
      <c r="N1126">
        <v>0</v>
      </c>
    </row>
    <row r="1127" spans="1:14">
      <c r="A1127">
        <v>1130</v>
      </c>
      <c r="B1127" t="s">
        <v>6065</v>
      </c>
      <c r="C1127" t="s">
        <v>934</v>
      </c>
      <c r="D1127" t="s">
        <v>6057</v>
      </c>
      <c r="E1127" t="s">
        <v>937</v>
      </c>
      <c r="F1127" t="s">
        <v>903</v>
      </c>
      <c r="G1127" t="s">
        <v>899</v>
      </c>
      <c r="H1127">
        <v>0</v>
      </c>
      <c r="K1127">
        <v>13672</v>
      </c>
      <c r="L1127" t="s">
        <v>7197</v>
      </c>
      <c r="M1127" t="s">
        <v>7197</v>
      </c>
      <c r="N1127">
        <v>0</v>
      </c>
    </row>
    <row r="1128" spans="1:14">
      <c r="A1128">
        <v>1131</v>
      </c>
      <c r="B1128" t="s">
        <v>6066</v>
      </c>
      <c r="C1128" t="s">
        <v>934</v>
      </c>
      <c r="D1128" t="s">
        <v>6057</v>
      </c>
      <c r="E1128" t="s">
        <v>937</v>
      </c>
      <c r="F1128" t="s">
        <v>903</v>
      </c>
      <c r="G1128" t="s">
        <v>899</v>
      </c>
      <c r="H1128">
        <v>0</v>
      </c>
      <c r="K1128">
        <v>11315</v>
      </c>
      <c r="L1128" t="s">
        <v>7197</v>
      </c>
      <c r="M1128" t="s">
        <v>7197</v>
      </c>
      <c r="N1128">
        <v>0</v>
      </c>
    </row>
    <row r="1129" spans="1:14">
      <c r="A1129">
        <v>1132</v>
      </c>
      <c r="B1129" t="s">
        <v>6067</v>
      </c>
      <c r="C1129" t="s">
        <v>894</v>
      </c>
      <c r="D1129" t="s">
        <v>6057</v>
      </c>
      <c r="E1129" t="s">
        <v>937</v>
      </c>
      <c r="F1129" t="s">
        <v>903</v>
      </c>
      <c r="G1129" t="s">
        <v>899</v>
      </c>
      <c r="H1129">
        <v>0</v>
      </c>
      <c r="K1129">
        <v>12379</v>
      </c>
      <c r="L1129" t="s">
        <v>7197</v>
      </c>
      <c r="M1129" t="s">
        <v>7197</v>
      </c>
      <c r="N1129">
        <v>0</v>
      </c>
    </row>
    <row r="1130" spans="1:14">
      <c r="A1130">
        <v>1133</v>
      </c>
      <c r="B1130" t="s">
        <v>6068</v>
      </c>
      <c r="C1130" t="s">
        <v>904</v>
      </c>
      <c r="D1130" t="s">
        <v>6057</v>
      </c>
      <c r="E1130" t="s">
        <v>937</v>
      </c>
      <c r="F1130" t="s">
        <v>903</v>
      </c>
      <c r="G1130" t="s">
        <v>899</v>
      </c>
      <c r="H1130">
        <v>0</v>
      </c>
      <c r="K1130">
        <v>365</v>
      </c>
      <c r="L1130" t="s">
        <v>7197</v>
      </c>
      <c r="M1130" t="s">
        <v>7197</v>
      </c>
      <c r="N1130">
        <v>0</v>
      </c>
    </row>
    <row r="1131" spans="1:14">
      <c r="A1131">
        <v>1134</v>
      </c>
      <c r="B1131" t="s">
        <v>6069</v>
      </c>
      <c r="C1131" t="s">
        <v>904</v>
      </c>
      <c r="D1131" t="s">
        <v>6057</v>
      </c>
      <c r="E1131" t="s">
        <v>937</v>
      </c>
      <c r="F1131" t="s">
        <v>903</v>
      </c>
      <c r="G1131" t="s">
        <v>899</v>
      </c>
      <c r="H1131">
        <v>0</v>
      </c>
      <c r="K1131">
        <v>16471</v>
      </c>
      <c r="L1131" t="s">
        <v>7197</v>
      </c>
      <c r="M1131" t="s">
        <v>7197</v>
      </c>
      <c r="N1131">
        <v>0</v>
      </c>
    </row>
    <row r="1132" spans="1:14">
      <c r="A1132">
        <v>1135</v>
      </c>
      <c r="B1132" t="s">
        <v>6069</v>
      </c>
      <c r="C1132" t="s">
        <v>894</v>
      </c>
      <c r="D1132" t="s">
        <v>6057</v>
      </c>
      <c r="E1132" t="s">
        <v>937</v>
      </c>
      <c r="F1132" t="s">
        <v>903</v>
      </c>
      <c r="G1132" t="s">
        <v>899</v>
      </c>
      <c r="H1132">
        <v>0</v>
      </c>
      <c r="K1132">
        <v>16471</v>
      </c>
      <c r="L1132" t="s">
        <v>7197</v>
      </c>
      <c r="M1132" t="s">
        <v>7197</v>
      </c>
      <c r="N1132">
        <v>0</v>
      </c>
    </row>
    <row r="1133" spans="1:14">
      <c r="A1133">
        <v>1136</v>
      </c>
      <c r="B1133" t="s">
        <v>6070</v>
      </c>
      <c r="C1133" t="s">
        <v>894</v>
      </c>
      <c r="D1133" t="s">
        <v>6057</v>
      </c>
      <c r="E1133" t="s">
        <v>937</v>
      </c>
      <c r="F1133" t="s">
        <v>903</v>
      </c>
      <c r="G1133" t="s">
        <v>899</v>
      </c>
      <c r="H1133">
        <v>0</v>
      </c>
      <c r="K1133">
        <v>12061</v>
      </c>
      <c r="L1133" t="s">
        <v>7197</v>
      </c>
      <c r="M1133" t="s">
        <v>7197</v>
      </c>
      <c r="N1133">
        <v>0</v>
      </c>
    </row>
    <row r="1134" spans="1:14">
      <c r="A1134">
        <v>1137</v>
      </c>
      <c r="B1134" t="s">
        <v>4352</v>
      </c>
      <c r="C1134" t="s">
        <v>894</v>
      </c>
      <c r="D1134" t="s">
        <v>4353</v>
      </c>
      <c r="E1134" t="s">
        <v>919</v>
      </c>
      <c r="F1134" t="s">
        <v>920</v>
      </c>
      <c r="G1134" t="s">
        <v>938</v>
      </c>
      <c r="H1134">
        <v>0</v>
      </c>
      <c r="K1134">
        <v>4383</v>
      </c>
      <c r="L1134" t="s">
        <v>7197</v>
      </c>
      <c r="M1134" t="s">
        <v>7197</v>
      </c>
      <c r="N1134">
        <v>0</v>
      </c>
    </row>
    <row r="1135" spans="1:14">
      <c r="A1135">
        <v>1138</v>
      </c>
      <c r="B1135" t="s">
        <v>4352</v>
      </c>
      <c r="C1135" t="s">
        <v>904</v>
      </c>
      <c r="D1135" t="s">
        <v>4353</v>
      </c>
      <c r="E1135" t="s">
        <v>919</v>
      </c>
      <c r="F1135" t="s">
        <v>920</v>
      </c>
      <c r="G1135" t="s">
        <v>938</v>
      </c>
      <c r="H1135">
        <v>0</v>
      </c>
      <c r="K1135">
        <v>4383</v>
      </c>
      <c r="L1135" t="s">
        <v>7197</v>
      </c>
      <c r="M1135" t="s">
        <v>7197</v>
      </c>
      <c r="N1135">
        <v>0</v>
      </c>
    </row>
    <row r="1136" spans="1:14">
      <c r="A1136">
        <v>1139</v>
      </c>
      <c r="B1136" t="s">
        <v>4354</v>
      </c>
      <c r="C1136" t="s">
        <v>934</v>
      </c>
      <c r="D1136" t="s">
        <v>4353</v>
      </c>
      <c r="E1136" t="s">
        <v>919</v>
      </c>
      <c r="F1136" t="s">
        <v>920</v>
      </c>
      <c r="G1136" t="s">
        <v>938</v>
      </c>
      <c r="H1136">
        <v>0</v>
      </c>
      <c r="K1136">
        <v>13780</v>
      </c>
      <c r="L1136" t="s">
        <v>7198</v>
      </c>
      <c r="M1136" t="s">
        <v>7199</v>
      </c>
      <c r="N1136">
        <v>0</v>
      </c>
    </row>
    <row r="1137" spans="1:14">
      <c r="A1137">
        <v>1140</v>
      </c>
      <c r="B1137" t="s">
        <v>1953</v>
      </c>
      <c r="C1137" t="s">
        <v>894</v>
      </c>
      <c r="D1137" t="s">
        <v>1954</v>
      </c>
      <c r="E1137" t="s">
        <v>1925</v>
      </c>
      <c r="F1137" t="s">
        <v>1926</v>
      </c>
      <c r="G1137" t="s">
        <v>938</v>
      </c>
      <c r="H1137">
        <v>0</v>
      </c>
      <c r="K1137">
        <v>366</v>
      </c>
      <c r="L1137" t="s">
        <v>7197</v>
      </c>
      <c r="M1137" t="s">
        <v>7197</v>
      </c>
      <c r="N1137">
        <v>0</v>
      </c>
    </row>
    <row r="1138" spans="1:14">
      <c r="A1138">
        <v>1141</v>
      </c>
      <c r="B1138" t="s">
        <v>2396</v>
      </c>
      <c r="C1138" t="s">
        <v>904</v>
      </c>
      <c r="D1138" t="s">
        <v>2397</v>
      </c>
      <c r="E1138" t="s">
        <v>1171</v>
      </c>
      <c r="F1138" t="s">
        <v>952</v>
      </c>
      <c r="G1138" t="s">
        <v>899</v>
      </c>
      <c r="H1138">
        <v>0</v>
      </c>
      <c r="K1138">
        <v>2729</v>
      </c>
      <c r="L1138" t="s">
        <v>7197</v>
      </c>
      <c r="M1138" t="s">
        <v>7197</v>
      </c>
      <c r="N1138">
        <v>0</v>
      </c>
    </row>
    <row r="1139" spans="1:14">
      <c r="A1139">
        <v>1142</v>
      </c>
      <c r="B1139" t="s">
        <v>2396</v>
      </c>
      <c r="C1139" t="s">
        <v>894</v>
      </c>
      <c r="D1139" t="s">
        <v>2397</v>
      </c>
      <c r="E1139" t="s">
        <v>1171</v>
      </c>
      <c r="F1139" t="s">
        <v>952</v>
      </c>
      <c r="G1139" t="s">
        <v>899</v>
      </c>
      <c r="H1139">
        <v>0</v>
      </c>
      <c r="K1139">
        <v>2729</v>
      </c>
      <c r="L1139" t="s">
        <v>7197</v>
      </c>
      <c r="M1139" t="s">
        <v>7197</v>
      </c>
      <c r="N1139">
        <v>0</v>
      </c>
    </row>
    <row r="1140" spans="1:14">
      <c r="A1140">
        <v>1143</v>
      </c>
      <c r="B1140" t="s">
        <v>1374</v>
      </c>
      <c r="C1140" t="s">
        <v>894</v>
      </c>
      <c r="D1140" t="s">
        <v>1375</v>
      </c>
      <c r="E1140" t="s">
        <v>941</v>
      </c>
      <c r="F1140" t="s">
        <v>942</v>
      </c>
      <c r="G1140" t="s">
        <v>899</v>
      </c>
      <c r="H1140">
        <v>1</v>
      </c>
      <c r="I1140">
        <v>3</v>
      </c>
      <c r="J1140">
        <v>4</v>
      </c>
      <c r="K1140">
        <v>5761</v>
      </c>
      <c r="L1140" t="s">
        <v>7197</v>
      </c>
      <c r="M1140" t="s">
        <v>7197</v>
      </c>
      <c r="N1140">
        <v>1</v>
      </c>
    </row>
    <row r="1141" spans="1:14">
      <c r="A1141">
        <v>1144</v>
      </c>
      <c r="B1141" t="s">
        <v>1376</v>
      </c>
      <c r="C1141" t="s">
        <v>904</v>
      </c>
      <c r="D1141" t="s">
        <v>1375</v>
      </c>
      <c r="E1141" t="s">
        <v>941</v>
      </c>
      <c r="F1141" t="s">
        <v>942</v>
      </c>
      <c r="G1141" t="s">
        <v>899</v>
      </c>
      <c r="H1141">
        <v>1</v>
      </c>
      <c r="I1141">
        <v>5</v>
      </c>
      <c r="J1141">
        <v>5</v>
      </c>
      <c r="K1141">
        <v>367</v>
      </c>
      <c r="L1141" t="s">
        <v>7197</v>
      </c>
      <c r="M1141" t="s">
        <v>7197</v>
      </c>
      <c r="N1141">
        <v>1</v>
      </c>
    </row>
    <row r="1142" spans="1:14">
      <c r="A1142">
        <v>1145</v>
      </c>
      <c r="B1142" t="s">
        <v>6672</v>
      </c>
      <c r="C1142" t="s">
        <v>894</v>
      </c>
      <c r="D1142" t="s">
        <v>1375</v>
      </c>
      <c r="E1142" t="s">
        <v>941</v>
      </c>
      <c r="F1142" t="s">
        <v>942</v>
      </c>
      <c r="G1142" t="s">
        <v>899</v>
      </c>
      <c r="H1142">
        <v>0</v>
      </c>
      <c r="K1142">
        <v>2144</v>
      </c>
      <c r="L1142" t="s">
        <v>7197</v>
      </c>
      <c r="M1142" t="s">
        <v>7197</v>
      </c>
      <c r="N1142">
        <v>0</v>
      </c>
    </row>
    <row r="1143" spans="1:14">
      <c r="A1143">
        <v>1146</v>
      </c>
      <c r="B1143" t="s">
        <v>6672</v>
      </c>
      <c r="C1143" t="s">
        <v>934</v>
      </c>
      <c r="D1143" t="s">
        <v>1375</v>
      </c>
      <c r="E1143" t="s">
        <v>941</v>
      </c>
      <c r="F1143" t="s">
        <v>942</v>
      </c>
      <c r="G1143" t="s">
        <v>899</v>
      </c>
      <c r="H1143">
        <v>0</v>
      </c>
      <c r="K1143">
        <v>2144</v>
      </c>
      <c r="L1143" t="s">
        <v>7197</v>
      </c>
      <c r="M1143" t="s">
        <v>7197</v>
      </c>
      <c r="N1143">
        <v>0</v>
      </c>
    </row>
    <row r="1144" spans="1:14">
      <c r="A1144">
        <v>1147</v>
      </c>
      <c r="B1144" t="s">
        <v>1377</v>
      </c>
      <c r="C1144" t="s">
        <v>894</v>
      </c>
      <c r="D1144" t="s">
        <v>1375</v>
      </c>
      <c r="E1144" t="s">
        <v>941</v>
      </c>
      <c r="F1144" t="s">
        <v>942</v>
      </c>
      <c r="G1144" t="s">
        <v>899</v>
      </c>
      <c r="H1144">
        <v>1</v>
      </c>
      <c r="I1144">
        <v>4</v>
      </c>
      <c r="J1144">
        <v>3</v>
      </c>
      <c r="K1144">
        <v>16491</v>
      </c>
      <c r="L1144" t="s">
        <v>7197</v>
      </c>
      <c r="M1144" t="s">
        <v>7197</v>
      </c>
      <c r="N1144">
        <v>1</v>
      </c>
    </row>
    <row r="1145" spans="1:14">
      <c r="A1145">
        <v>1148</v>
      </c>
      <c r="B1145" t="s">
        <v>6673</v>
      </c>
      <c r="C1145" t="s">
        <v>894</v>
      </c>
      <c r="D1145" t="s">
        <v>1375</v>
      </c>
      <c r="E1145" t="s">
        <v>941</v>
      </c>
      <c r="F1145" t="s">
        <v>942</v>
      </c>
      <c r="G1145" t="s">
        <v>899</v>
      </c>
      <c r="H1145">
        <v>0</v>
      </c>
      <c r="K1145">
        <v>8714</v>
      </c>
      <c r="L1145" t="s">
        <v>7197</v>
      </c>
      <c r="M1145" t="s">
        <v>7197</v>
      </c>
      <c r="N1145">
        <v>0</v>
      </c>
    </row>
    <row r="1146" spans="1:14">
      <c r="A1146">
        <v>1149</v>
      </c>
      <c r="B1146" t="s">
        <v>6673</v>
      </c>
      <c r="C1146" t="s">
        <v>934</v>
      </c>
      <c r="D1146" t="s">
        <v>1375</v>
      </c>
      <c r="E1146" t="s">
        <v>941</v>
      </c>
      <c r="F1146" t="s">
        <v>942</v>
      </c>
      <c r="G1146" t="s">
        <v>899</v>
      </c>
      <c r="H1146">
        <v>0</v>
      </c>
      <c r="K1146">
        <v>8714</v>
      </c>
      <c r="L1146" t="s">
        <v>7197</v>
      </c>
      <c r="M1146" t="s">
        <v>7197</v>
      </c>
      <c r="N1146">
        <v>0</v>
      </c>
    </row>
    <row r="1147" spans="1:14">
      <c r="A1147">
        <v>1150</v>
      </c>
      <c r="B1147" t="s">
        <v>6674</v>
      </c>
      <c r="C1147" t="s">
        <v>904</v>
      </c>
      <c r="D1147" t="s">
        <v>1375</v>
      </c>
      <c r="E1147" t="s">
        <v>941</v>
      </c>
      <c r="F1147" t="s">
        <v>942</v>
      </c>
      <c r="G1147" t="s">
        <v>899</v>
      </c>
      <c r="H1147">
        <v>0</v>
      </c>
      <c r="K1147">
        <v>9612</v>
      </c>
      <c r="L1147" t="s">
        <v>7197</v>
      </c>
      <c r="M1147" t="s">
        <v>7197</v>
      </c>
      <c r="N1147">
        <v>0</v>
      </c>
    </row>
    <row r="1148" spans="1:14">
      <c r="A1148">
        <v>1151</v>
      </c>
      <c r="B1148" t="s">
        <v>6675</v>
      </c>
      <c r="C1148" t="s">
        <v>904</v>
      </c>
      <c r="D1148" t="s">
        <v>1375</v>
      </c>
      <c r="E1148" t="s">
        <v>941</v>
      </c>
      <c r="F1148" t="s">
        <v>942</v>
      </c>
      <c r="G1148" t="s">
        <v>899</v>
      </c>
      <c r="H1148">
        <v>0</v>
      </c>
      <c r="K1148">
        <v>14385</v>
      </c>
      <c r="L1148" t="s">
        <v>7197</v>
      </c>
      <c r="M1148" t="s">
        <v>7197</v>
      </c>
      <c r="N1148">
        <v>0</v>
      </c>
    </row>
    <row r="1149" spans="1:14">
      <c r="A1149">
        <v>1152</v>
      </c>
      <c r="B1149" t="s">
        <v>6676</v>
      </c>
      <c r="C1149" t="s">
        <v>934</v>
      </c>
      <c r="D1149" t="s">
        <v>1375</v>
      </c>
      <c r="E1149" t="s">
        <v>941</v>
      </c>
      <c r="F1149" t="s">
        <v>942</v>
      </c>
      <c r="G1149" t="s">
        <v>899</v>
      </c>
      <c r="H1149">
        <v>0</v>
      </c>
      <c r="K1149">
        <v>13673</v>
      </c>
      <c r="L1149" t="s">
        <v>7200</v>
      </c>
      <c r="M1149" t="s">
        <v>7199</v>
      </c>
      <c r="N1149">
        <v>0</v>
      </c>
    </row>
    <row r="1150" spans="1:14">
      <c r="A1150">
        <v>1153</v>
      </c>
      <c r="B1150" t="s">
        <v>6677</v>
      </c>
      <c r="C1150" t="s">
        <v>894</v>
      </c>
      <c r="D1150" t="s">
        <v>1375</v>
      </c>
      <c r="E1150" t="s">
        <v>941</v>
      </c>
      <c r="F1150" t="s">
        <v>942</v>
      </c>
      <c r="G1150" t="s">
        <v>899</v>
      </c>
      <c r="H1150">
        <v>0</v>
      </c>
      <c r="K1150">
        <v>8313</v>
      </c>
      <c r="L1150" t="s">
        <v>7197</v>
      </c>
      <c r="M1150" t="s">
        <v>7197</v>
      </c>
      <c r="N1150">
        <v>0</v>
      </c>
    </row>
    <row r="1151" spans="1:14">
      <c r="A1151">
        <v>1154</v>
      </c>
      <c r="B1151" t="s">
        <v>6678</v>
      </c>
      <c r="C1151" t="s">
        <v>894</v>
      </c>
      <c r="D1151" t="s">
        <v>1375</v>
      </c>
      <c r="E1151" t="s">
        <v>941</v>
      </c>
      <c r="F1151" t="s">
        <v>942</v>
      </c>
      <c r="G1151" t="s">
        <v>899</v>
      </c>
      <c r="H1151">
        <v>0</v>
      </c>
      <c r="K1151">
        <v>15192</v>
      </c>
      <c r="L1151" t="s">
        <v>7197</v>
      </c>
      <c r="M1151" t="s">
        <v>7197</v>
      </c>
      <c r="N1151">
        <v>0</v>
      </c>
    </row>
    <row r="1152" spans="1:14">
      <c r="A1152">
        <v>1155</v>
      </c>
      <c r="B1152" t="s">
        <v>6679</v>
      </c>
      <c r="C1152" t="s">
        <v>894</v>
      </c>
      <c r="D1152" t="s">
        <v>1375</v>
      </c>
      <c r="E1152" t="s">
        <v>941</v>
      </c>
      <c r="F1152" t="s">
        <v>942</v>
      </c>
      <c r="G1152" t="s">
        <v>899</v>
      </c>
      <c r="H1152">
        <v>0</v>
      </c>
      <c r="K1152">
        <v>2602</v>
      </c>
      <c r="L1152" t="s">
        <v>7197</v>
      </c>
      <c r="M1152" t="s">
        <v>7197</v>
      </c>
      <c r="N1152">
        <v>0</v>
      </c>
    </row>
    <row r="1153" spans="1:14">
      <c r="A1153">
        <v>1156</v>
      </c>
      <c r="B1153" t="s">
        <v>1378</v>
      </c>
      <c r="C1153" t="s">
        <v>904</v>
      </c>
      <c r="D1153" t="s">
        <v>1375</v>
      </c>
      <c r="E1153" t="s">
        <v>941</v>
      </c>
      <c r="F1153" t="s">
        <v>942</v>
      </c>
      <c r="G1153" t="s">
        <v>899</v>
      </c>
      <c r="H1153">
        <v>1</v>
      </c>
      <c r="I1153">
        <v>4</v>
      </c>
      <c r="J1153">
        <v>4</v>
      </c>
      <c r="K1153">
        <v>15201</v>
      </c>
      <c r="L1153" t="s">
        <v>7197</v>
      </c>
      <c r="M1153" t="s">
        <v>7197</v>
      </c>
      <c r="N1153">
        <v>1</v>
      </c>
    </row>
    <row r="1154" spans="1:14">
      <c r="A1154">
        <v>1157</v>
      </c>
      <c r="B1154" t="s">
        <v>6071</v>
      </c>
      <c r="C1154" t="s">
        <v>894</v>
      </c>
      <c r="D1154" t="s">
        <v>6072</v>
      </c>
      <c r="E1154" t="s">
        <v>937</v>
      </c>
      <c r="F1154" t="s">
        <v>903</v>
      </c>
      <c r="G1154" t="s">
        <v>938</v>
      </c>
      <c r="H1154">
        <v>0</v>
      </c>
      <c r="K1154">
        <v>4488</v>
      </c>
      <c r="L1154" t="s">
        <v>7197</v>
      </c>
      <c r="M1154" t="s">
        <v>7197</v>
      </c>
      <c r="N1154">
        <v>0</v>
      </c>
    </row>
    <row r="1155" spans="1:14">
      <c r="A1155">
        <v>1158</v>
      </c>
      <c r="B1155" t="s">
        <v>2271</v>
      </c>
      <c r="C1155" t="s">
        <v>934</v>
      </c>
      <c r="D1155" t="s">
        <v>2272</v>
      </c>
      <c r="E1155" t="s">
        <v>2269</v>
      </c>
      <c r="F1155" t="s">
        <v>2270</v>
      </c>
      <c r="G1155" t="s">
        <v>899</v>
      </c>
      <c r="H1155">
        <v>0</v>
      </c>
      <c r="K1155">
        <v>13774</v>
      </c>
      <c r="L1155" t="s">
        <v>7198</v>
      </c>
      <c r="M1155" t="s">
        <v>7199</v>
      </c>
      <c r="N1155">
        <v>0</v>
      </c>
    </row>
    <row r="1156" spans="1:14">
      <c r="A1156">
        <v>1159</v>
      </c>
      <c r="B1156" t="s">
        <v>2273</v>
      </c>
      <c r="C1156" t="s">
        <v>934</v>
      </c>
      <c r="D1156" t="s">
        <v>2272</v>
      </c>
      <c r="E1156" t="s">
        <v>2269</v>
      </c>
      <c r="F1156" t="s">
        <v>2270</v>
      </c>
      <c r="G1156" t="s">
        <v>899</v>
      </c>
      <c r="H1156">
        <v>0</v>
      </c>
      <c r="K1156">
        <v>13214</v>
      </c>
      <c r="L1156" t="s">
        <v>7197</v>
      </c>
      <c r="M1156" t="s">
        <v>7197</v>
      </c>
      <c r="N1156">
        <v>0</v>
      </c>
    </row>
    <row r="1157" spans="1:14">
      <c r="A1157">
        <v>1160</v>
      </c>
      <c r="B1157" t="s">
        <v>7048</v>
      </c>
      <c r="C1157" t="s">
        <v>904</v>
      </c>
      <c r="D1157" t="s">
        <v>7049</v>
      </c>
      <c r="E1157" t="s">
        <v>7047</v>
      </c>
      <c r="F1157" t="s">
        <v>933</v>
      </c>
      <c r="G1157" t="s">
        <v>899</v>
      </c>
      <c r="H1157">
        <v>0</v>
      </c>
      <c r="K1157">
        <v>10071</v>
      </c>
      <c r="L1157" t="s">
        <v>7197</v>
      </c>
      <c r="M1157" t="s">
        <v>7197</v>
      </c>
      <c r="N1157">
        <v>0</v>
      </c>
    </row>
    <row r="1158" spans="1:14">
      <c r="A1158">
        <v>1161</v>
      </c>
      <c r="B1158" t="s">
        <v>7050</v>
      </c>
      <c r="C1158" t="s">
        <v>904</v>
      </c>
      <c r="D1158" t="s">
        <v>7049</v>
      </c>
      <c r="E1158" t="s">
        <v>7047</v>
      </c>
      <c r="F1158" t="s">
        <v>933</v>
      </c>
      <c r="G1158" t="s">
        <v>899</v>
      </c>
      <c r="H1158">
        <v>0</v>
      </c>
      <c r="K1158">
        <v>16568</v>
      </c>
      <c r="L1158" t="s">
        <v>7198</v>
      </c>
      <c r="M1158" t="s">
        <v>7199</v>
      </c>
      <c r="N1158">
        <v>0</v>
      </c>
    </row>
    <row r="1159" spans="1:14">
      <c r="A1159">
        <v>1162</v>
      </c>
      <c r="B1159" t="s">
        <v>7051</v>
      </c>
      <c r="C1159" t="s">
        <v>904</v>
      </c>
      <c r="D1159" t="s">
        <v>7049</v>
      </c>
      <c r="E1159" t="s">
        <v>7047</v>
      </c>
      <c r="F1159" t="s">
        <v>933</v>
      </c>
      <c r="G1159" t="s">
        <v>899</v>
      </c>
      <c r="H1159">
        <v>0</v>
      </c>
      <c r="K1159">
        <v>368</v>
      </c>
      <c r="L1159" t="s">
        <v>7197</v>
      </c>
      <c r="M1159" t="s">
        <v>7197</v>
      </c>
      <c r="N1159">
        <v>0</v>
      </c>
    </row>
    <row r="1160" spans="1:14">
      <c r="A1160">
        <v>1163</v>
      </c>
      <c r="B1160" t="s">
        <v>7052</v>
      </c>
      <c r="C1160" t="s">
        <v>904</v>
      </c>
      <c r="D1160" t="s">
        <v>7049</v>
      </c>
      <c r="E1160" t="s">
        <v>7047</v>
      </c>
      <c r="F1160" t="s">
        <v>933</v>
      </c>
      <c r="G1160" t="s">
        <v>899</v>
      </c>
      <c r="H1160">
        <v>0</v>
      </c>
      <c r="K1160">
        <v>19454</v>
      </c>
      <c r="L1160" t="s">
        <v>7200</v>
      </c>
      <c r="M1160" t="s">
        <v>7199</v>
      </c>
      <c r="N1160">
        <v>0</v>
      </c>
    </row>
    <row r="1161" spans="1:14">
      <c r="A1161">
        <v>1164</v>
      </c>
      <c r="B1161" t="s">
        <v>7053</v>
      </c>
      <c r="C1161" t="s">
        <v>904</v>
      </c>
      <c r="D1161" t="s">
        <v>7049</v>
      </c>
      <c r="E1161" t="s">
        <v>7047</v>
      </c>
      <c r="F1161" t="s">
        <v>933</v>
      </c>
      <c r="G1161" t="s">
        <v>899</v>
      </c>
      <c r="H1161">
        <v>0</v>
      </c>
      <c r="K1161">
        <v>19705</v>
      </c>
      <c r="L1161" t="s">
        <v>7197</v>
      </c>
      <c r="M1161" t="s">
        <v>7197</v>
      </c>
      <c r="N1161">
        <v>0</v>
      </c>
    </row>
    <row r="1162" spans="1:14">
      <c r="A1162">
        <v>1165</v>
      </c>
      <c r="B1162" t="s">
        <v>7054</v>
      </c>
      <c r="C1162" t="s">
        <v>934</v>
      </c>
      <c r="D1162" t="s">
        <v>7049</v>
      </c>
      <c r="E1162" t="s">
        <v>7047</v>
      </c>
      <c r="F1162" t="s">
        <v>933</v>
      </c>
      <c r="G1162" t="s">
        <v>899</v>
      </c>
      <c r="H1162">
        <v>0</v>
      </c>
      <c r="K1162">
        <v>369</v>
      </c>
      <c r="L1162" t="s">
        <v>7197</v>
      </c>
      <c r="M1162" t="s">
        <v>7197</v>
      </c>
      <c r="N1162">
        <v>0</v>
      </c>
    </row>
    <row r="1163" spans="1:14">
      <c r="A1163">
        <v>1166</v>
      </c>
      <c r="B1163" t="s">
        <v>7055</v>
      </c>
      <c r="C1163" t="s">
        <v>904</v>
      </c>
      <c r="D1163" t="s">
        <v>7049</v>
      </c>
      <c r="E1163" t="s">
        <v>7047</v>
      </c>
      <c r="F1163" t="s">
        <v>933</v>
      </c>
      <c r="G1163" t="s">
        <v>899</v>
      </c>
      <c r="H1163">
        <v>0</v>
      </c>
      <c r="K1163">
        <v>370</v>
      </c>
      <c r="L1163" t="s">
        <v>7197</v>
      </c>
      <c r="M1163" t="s">
        <v>7197</v>
      </c>
      <c r="N1163">
        <v>0</v>
      </c>
    </row>
    <row r="1164" spans="1:14">
      <c r="A1164">
        <v>1167</v>
      </c>
      <c r="B1164" t="s">
        <v>7056</v>
      </c>
      <c r="C1164" t="s">
        <v>904</v>
      </c>
      <c r="D1164" t="s">
        <v>7049</v>
      </c>
      <c r="E1164" t="s">
        <v>7047</v>
      </c>
      <c r="F1164" t="s">
        <v>933</v>
      </c>
      <c r="G1164" t="s">
        <v>899</v>
      </c>
      <c r="H1164">
        <v>0</v>
      </c>
      <c r="K1164">
        <v>16614</v>
      </c>
      <c r="L1164" t="s">
        <v>7197</v>
      </c>
      <c r="M1164" t="s">
        <v>7197</v>
      </c>
      <c r="N1164">
        <v>0</v>
      </c>
    </row>
    <row r="1165" spans="1:14">
      <c r="A1165">
        <v>1168</v>
      </c>
      <c r="B1165" t="s">
        <v>7057</v>
      </c>
      <c r="C1165" t="s">
        <v>894</v>
      </c>
      <c r="D1165" t="s">
        <v>7049</v>
      </c>
      <c r="E1165" t="s">
        <v>7047</v>
      </c>
      <c r="F1165" t="s">
        <v>933</v>
      </c>
      <c r="G1165" t="s">
        <v>899</v>
      </c>
      <c r="H1165">
        <v>0</v>
      </c>
      <c r="K1165">
        <v>8511</v>
      </c>
      <c r="L1165" t="s">
        <v>7197</v>
      </c>
      <c r="M1165" t="s">
        <v>7197</v>
      </c>
      <c r="N1165">
        <v>0</v>
      </c>
    </row>
    <row r="1166" spans="1:14">
      <c r="A1166">
        <v>1169</v>
      </c>
      <c r="B1166" t="s">
        <v>7058</v>
      </c>
      <c r="C1166" t="s">
        <v>904</v>
      </c>
      <c r="D1166" t="s">
        <v>7049</v>
      </c>
      <c r="E1166" t="s">
        <v>7047</v>
      </c>
      <c r="F1166" t="s">
        <v>933</v>
      </c>
      <c r="G1166" t="s">
        <v>899</v>
      </c>
      <c r="H1166">
        <v>0</v>
      </c>
      <c r="K1166">
        <v>18013</v>
      </c>
      <c r="L1166" t="s">
        <v>7197</v>
      </c>
      <c r="M1166" t="s">
        <v>7197</v>
      </c>
      <c r="N1166">
        <v>0</v>
      </c>
    </row>
    <row r="1167" spans="1:14">
      <c r="A1167">
        <v>1170</v>
      </c>
      <c r="B1167" t="s">
        <v>7059</v>
      </c>
      <c r="C1167" t="s">
        <v>934</v>
      </c>
      <c r="D1167" t="s">
        <v>7049</v>
      </c>
      <c r="E1167" t="s">
        <v>7047</v>
      </c>
      <c r="F1167" t="s">
        <v>933</v>
      </c>
      <c r="G1167" t="s">
        <v>899</v>
      </c>
      <c r="H1167">
        <v>0</v>
      </c>
      <c r="K1167">
        <v>11492</v>
      </c>
      <c r="L1167" t="s">
        <v>7197</v>
      </c>
      <c r="M1167" t="s">
        <v>7197</v>
      </c>
      <c r="N1167">
        <v>0</v>
      </c>
    </row>
    <row r="1168" spans="1:14">
      <c r="A1168">
        <v>1171</v>
      </c>
      <c r="B1168" t="s">
        <v>7060</v>
      </c>
      <c r="C1168" t="s">
        <v>894</v>
      </c>
      <c r="D1168" t="s">
        <v>7049</v>
      </c>
      <c r="E1168" t="s">
        <v>7047</v>
      </c>
      <c r="F1168" t="s">
        <v>933</v>
      </c>
      <c r="G1168" t="s">
        <v>899</v>
      </c>
      <c r="H1168">
        <v>0</v>
      </c>
      <c r="K1168">
        <v>371</v>
      </c>
      <c r="L1168" t="s">
        <v>7197</v>
      </c>
      <c r="M1168" t="s">
        <v>7197</v>
      </c>
      <c r="N1168">
        <v>0</v>
      </c>
    </row>
    <row r="1169" spans="1:14">
      <c r="A1169">
        <v>1172</v>
      </c>
      <c r="B1169" t="s">
        <v>7060</v>
      </c>
      <c r="C1169" t="s">
        <v>934</v>
      </c>
      <c r="D1169" t="s">
        <v>7049</v>
      </c>
      <c r="E1169" t="s">
        <v>7047</v>
      </c>
      <c r="F1169" t="s">
        <v>933</v>
      </c>
      <c r="G1169" t="s">
        <v>899</v>
      </c>
      <c r="H1169">
        <v>0</v>
      </c>
      <c r="K1169">
        <v>371</v>
      </c>
      <c r="L1169" t="s">
        <v>7197</v>
      </c>
      <c r="M1169" t="s">
        <v>7197</v>
      </c>
      <c r="N1169">
        <v>0</v>
      </c>
    </row>
    <row r="1170" spans="1:14">
      <c r="A1170">
        <v>1173</v>
      </c>
      <c r="B1170" t="s">
        <v>7061</v>
      </c>
      <c r="C1170" t="s">
        <v>894</v>
      </c>
      <c r="D1170" t="s">
        <v>7049</v>
      </c>
      <c r="E1170" t="s">
        <v>7047</v>
      </c>
      <c r="F1170" t="s">
        <v>933</v>
      </c>
      <c r="G1170" t="s">
        <v>899</v>
      </c>
      <c r="H1170">
        <v>0</v>
      </c>
      <c r="K1170">
        <v>13471</v>
      </c>
      <c r="L1170" t="s">
        <v>7197</v>
      </c>
      <c r="M1170" t="s">
        <v>7197</v>
      </c>
      <c r="N1170">
        <v>0</v>
      </c>
    </row>
    <row r="1171" spans="1:14">
      <c r="A1171">
        <v>1174</v>
      </c>
      <c r="B1171" t="s">
        <v>7062</v>
      </c>
      <c r="C1171" t="s">
        <v>904</v>
      </c>
      <c r="D1171" t="s">
        <v>7049</v>
      </c>
      <c r="E1171" t="s">
        <v>7047</v>
      </c>
      <c r="F1171" t="s">
        <v>933</v>
      </c>
      <c r="G1171" t="s">
        <v>899</v>
      </c>
      <c r="H1171">
        <v>0</v>
      </c>
      <c r="K1171">
        <v>17831</v>
      </c>
      <c r="L1171" t="s">
        <v>7197</v>
      </c>
      <c r="M1171" t="s">
        <v>7197</v>
      </c>
      <c r="N1171">
        <v>0</v>
      </c>
    </row>
    <row r="1172" spans="1:14">
      <c r="A1172">
        <v>1175</v>
      </c>
      <c r="B1172" t="s">
        <v>7063</v>
      </c>
      <c r="C1172" t="s">
        <v>934</v>
      </c>
      <c r="D1172" t="s">
        <v>7049</v>
      </c>
      <c r="E1172" t="s">
        <v>7047</v>
      </c>
      <c r="F1172" t="s">
        <v>933</v>
      </c>
      <c r="G1172" t="s">
        <v>899</v>
      </c>
      <c r="H1172">
        <v>0</v>
      </c>
      <c r="K1172">
        <v>13132</v>
      </c>
      <c r="L1172" t="s">
        <v>7197</v>
      </c>
      <c r="M1172" t="s">
        <v>7197</v>
      </c>
      <c r="N1172">
        <v>0</v>
      </c>
    </row>
    <row r="1173" spans="1:14">
      <c r="A1173">
        <v>1176</v>
      </c>
      <c r="B1173" t="s">
        <v>7064</v>
      </c>
      <c r="C1173" t="s">
        <v>904</v>
      </c>
      <c r="D1173" t="s">
        <v>7049</v>
      </c>
      <c r="E1173" t="s">
        <v>7047</v>
      </c>
      <c r="F1173" t="s">
        <v>933</v>
      </c>
      <c r="G1173" t="s">
        <v>899</v>
      </c>
      <c r="H1173">
        <v>0</v>
      </c>
      <c r="K1173">
        <v>18751</v>
      </c>
      <c r="L1173" t="s">
        <v>7198</v>
      </c>
      <c r="M1173" t="s">
        <v>7199</v>
      </c>
      <c r="N1173">
        <v>0</v>
      </c>
    </row>
    <row r="1174" spans="1:14">
      <c r="A1174">
        <v>1177</v>
      </c>
      <c r="B1174" t="s">
        <v>2314</v>
      </c>
      <c r="C1174" t="s">
        <v>934</v>
      </c>
      <c r="D1174" t="s">
        <v>2315</v>
      </c>
      <c r="E1174" t="s">
        <v>2316</v>
      </c>
      <c r="F1174" t="s">
        <v>1749</v>
      </c>
      <c r="G1174" t="s">
        <v>899</v>
      </c>
      <c r="H1174">
        <v>0</v>
      </c>
      <c r="K1174">
        <v>372</v>
      </c>
      <c r="L1174" t="s">
        <v>7197</v>
      </c>
      <c r="M1174" t="s">
        <v>7197</v>
      </c>
      <c r="N1174">
        <v>0</v>
      </c>
    </row>
    <row r="1175" spans="1:14">
      <c r="A1175">
        <v>1178</v>
      </c>
      <c r="B1175" t="s">
        <v>2317</v>
      </c>
      <c r="C1175" t="s">
        <v>894</v>
      </c>
      <c r="D1175" t="s">
        <v>2315</v>
      </c>
      <c r="E1175" t="s">
        <v>2316</v>
      </c>
      <c r="F1175" t="s">
        <v>1749</v>
      </c>
      <c r="G1175" t="s">
        <v>899</v>
      </c>
      <c r="H1175">
        <v>0</v>
      </c>
      <c r="K1175">
        <v>11479</v>
      </c>
      <c r="L1175" t="s">
        <v>7197</v>
      </c>
      <c r="M1175" t="s">
        <v>7197</v>
      </c>
      <c r="N1175">
        <v>0</v>
      </c>
    </row>
    <row r="1176" spans="1:14">
      <c r="A1176">
        <v>1179</v>
      </c>
      <c r="B1176" t="s">
        <v>2317</v>
      </c>
      <c r="C1176" t="s">
        <v>934</v>
      </c>
      <c r="D1176" t="s">
        <v>2315</v>
      </c>
      <c r="E1176" t="s">
        <v>2316</v>
      </c>
      <c r="F1176" t="s">
        <v>1749</v>
      </c>
      <c r="G1176" t="s">
        <v>899</v>
      </c>
      <c r="H1176">
        <v>0</v>
      </c>
      <c r="K1176">
        <v>11479</v>
      </c>
      <c r="L1176" t="s">
        <v>7197</v>
      </c>
      <c r="M1176" t="s">
        <v>7197</v>
      </c>
      <c r="N1176">
        <v>0</v>
      </c>
    </row>
    <row r="1177" spans="1:14">
      <c r="A1177">
        <v>1180</v>
      </c>
      <c r="B1177" t="s">
        <v>2318</v>
      </c>
      <c r="C1177" t="s">
        <v>994</v>
      </c>
      <c r="D1177" t="s">
        <v>2315</v>
      </c>
      <c r="E1177" t="s">
        <v>2316</v>
      </c>
      <c r="F1177" t="s">
        <v>1749</v>
      </c>
      <c r="G1177" t="s">
        <v>899</v>
      </c>
      <c r="H1177">
        <v>0</v>
      </c>
      <c r="K1177">
        <v>16216</v>
      </c>
      <c r="L1177" t="s">
        <v>7197</v>
      </c>
      <c r="M1177" t="s">
        <v>7197</v>
      </c>
      <c r="N1177">
        <v>0</v>
      </c>
    </row>
    <row r="1178" spans="1:14">
      <c r="A1178">
        <v>1181</v>
      </c>
      <c r="B1178" t="s">
        <v>2319</v>
      </c>
      <c r="C1178" t="s">
        <v>934</v>
      </c>
      <c r="D1178" t="s">
        <v>2315</v>
      </c>
      <c r="E1178" t="s">
        <v>2316</v>
      </c>
      <c r="F1178" t="s">
        <v>1749</v>
      </c>
      <c r="G1178" t="s">
        <v>899</v>
      </c>
      <c r="H1178">
        <v>0</v>
      </c>
      <c r="K1178">
        <v>373</v>
      </c>
      <c r="L1178" t="s">
        <v>7197</v>
      </c>
      <c r="M1178" t="s">
        <v>7197</v>
      </c>
      <c r="N1178">
        <v>0</v>
      </c>
    </row>
    <row r="1179" spans="1:14">
      <c r="A1179">
        <v>1182</v>
      </c>
      <c r="B1179" t="s">
        <v>4806</v>
      </c>
      <c r="C1179" t="s">
        <v>904</v>
      </c>
      <c r="D1179" t="s">
        <v>4807</v>
      </c>
      <c r="E1179" t="s">
        <v>923</v>
      </c>
      <c r="F1179" t="s">
        <v>924</v>
      </c>
      <c r="G1179" t="s">
        <v>899</v>
      </c>
      <c r="H1179">
        <v>0</v>
      </c>
      <c r="K1179">
        <v>9841</v>
      </c>
      <c r="L1179" t="s">
        <v>7197</v>
      </c>
      <c r="M1179" t="s">
        <v>7197</v>
      </c>
      <c r="N1179">
        <v>0</v>
      </c>
    </row>
    <row r="1180" spans="1:14">
      <c r="A1180">
        <v>1183</v>
      </c>
      <c r="B1180" t="s">
        <v>4806</v>
      </c>
      <c r="C1180" t="s">
        <v>894</v>
      </c>
      <c r="D1180" t="s">
        <v>4807</v>
      </c>
      <c r="E1180" t="s">
        <v>923</v>
      </c>
      <c r="F1180" t="s">
        <v>924</v>
      </c>
      <c r="G1180" t="s">
        <v>899</v>
      </c>
      <c r="H1180">
        <v>0</v>
      </c>
      <c r="K1180">
        <v>9841</v>
      </c>
      <c r="L1180" t="s">
        <v>7197</v>
      </c>
      <c r="M1180" t="s">
        <v>7197</v>
      </c>
      <c r="N1180">
        <v>0</v>
      </c>
    </row>
    <row r="1181" spans="1:14">
      <c r="A1181">
        <v>1184</v>
      </c>
      <c r="B1181" t="s">
        <v>4808</v>
      </c>
      <c r="C1181" t="s">
        <v>894</v>
      </c>
      <c r="D1181" t="s">
        <v>4807</v>
      </c>
      <c r="E1181" t="s">
        <v>923</v>
      </c>
      <c r="F1181" t="s">
        <v>924</v>
      </c>
      <c r="G1181" t="s">
        <v>899</v>
      </c>
      <c r="H1181">
        <v>0</v>
      </c>
      <c r="K1181">
        <v>13481</v>
      </c>
      <c r="L1181" t="s">
        <v>7197</v>
      </c>
      <c r="M1181" t="s">
        <v>7197</v>
      </c>
      <c r="N1181">
        <v>0</v>
      </c>
    </row>
    <row r="1182" spans="1:14">
      <c r="A1182">
        <v>1185</v>
      </c>
      <c r="B1182" t="s">
        <v>4809</v>
      </c>
      <c r="C1182" t="s">
        <v>894</v>
      </c>
      <c r="D1182" t="s">
        <v>4807</v>
      </c>
      <c r="E1182" t="s">
        <v>923</v>
      </c>
      <c r="F1182" t="s">
        <v>924</v>
      </c>
      <c r="G1182" t="s">
        <v>899</v>
      </c>
      <c r="H1182">
        <v>0</v>
      </c>
      <c r="K1182">
        <v>8611</v>
      </c>
      <c r="L1182" t="s">
        <v>7197</v>
      </c>
      <c r="M1182" t="s">
        <v>7197</v>
      </c>
      <c r="N1182">
        <v>0</v>
      </c>
    </row>
    <row r="1183" spans="1:14">
      <c r="A1183">
        <v>1186</v>
      </c>
      <c r="B1183" t="s">
        <v>3198</v>
      </c>
      <c r="C1183" t="s">
        <v>894</v>
      </c>
      <c r="D1183" t="s">
        <v>3199</v>
      </c>
      <c r="E1183" t="s">
        <v>913</v>
      </c>
      <c r="F1183" t="s">
        <v>914</v>
      </c>
      <c r="G1183" t="s">
        <v>938</v>
      </c>
      <c r="H1183">
        <v>0</v>
      </c>
      <c r="K1183">
        <v>19281</v>
      </c>
      <c r="L1183" t="s">
        <v>7197</v>
      </c>
      <c r="M1183" t="s">
        <v>7197</v>
      </c>
      <c r="N1183">
        <v>0</v>
      </c>
    </row>
    <row r="1184" spans="1:14">
      <c r="A1184">
        <v>1187</v>
      </c>
      <c r="B1184" t="s">
        <v>5818</v>
      </c>
      <c r="C1184" t="s">
        <v>894</v>
      </c>
      <c r="D1184" t="s">
        <v>5819</v>
      </c>
      <c r="E1184" t="s">
        <v>5803</v>
      </c>
      <c r="F1184" t="s">
        <v>942</v>
      </c>
      <c r="G1184" t="s">
        <v>899</v>
      </c>
      <c r="H1184">
        <v>0</v>
      </c>
      <c r="K1184">
        <v>14252</v>
      </c>
      <c r="L1184" t="s">
        <v>7197</v>
      </c>
      <c r="M1184" t="s">
        <v>7197</v>
      </c>
      <c r="N1184">
        <v>0</v>
      </c>
    </row>
    <row r="1185" spans="1:14">
      <c r="A1185">
        <v>1188</v>
      </c>
      <c r="B1185" t="s">
        <v>5820</v>
      </c>
      <c r="C1185" t="s">
        <v>934</v>
      </c>
      <c r="D1185" t="s">
        <v>5819</v>
      </c>
      <c r="E1185" t="s">
        <v>5803</v>
      </c>
      <c r="F1185" t="s">
        <v>942</v>
      </c>
      <c r="G1185" t="s">
        <v>899</v>
      </c>
      <c r="H1185">
        <v>0</v>
      </c>
      <c r="K1185">
        <v>374</v>
      </c>
      <c r="L1185" t="s">
        <v>7197</v>
      </c>
      <c r="M1185" t="s">
        <v>7197</v>
      </c>
      <c r="N1185">
        <v>0</v>
      </c>
    </row>
    <row r="1186" spans="1:14">
      <c r="A1186">
        <v>1189</v>
      </c>
      <c r="B1186" t="s">
        <v>5820</v>
      </c>
      <c r="C1186" t="s">
        <v>894</v>
      </c>
      <c r="D1186" t="s">
        <v>5819</v>
      </c>
      <c r="E1186" t="s">
        <v>5803</v>
      </c>
      <c r="F1186" t="s">
        <v>942</v>
      </c>
      <c r="G1186" t="s">
        <v>899</v>
      </c>
      <c r="H1186">
        <v>0</v>
      </c>
      <c r="K1186">
        <v>374</v>
      </c>
      <c r="L1186" t="s">
        <v>7197</v>
      </c>
      <c r="M1186" t="s">
        <v>7197</v>
      </c>
      <c r="N1186">
        <v>0</v>
      </c>
    </row>
    <row r="1187" spans="1:14">
      <c r="A1187">
        <v>1190</v>
      </c>
      <c r="B1187" t="s">
        <v>2879</v>
      </c>
      <c r="C1187" t="s">
        <v>894</v>
      </c>
      <c r="D1187" t="s">
        <v>2880</v>
      </c>
      <c r="E1187" t="s">
        <v>2845</v>
      </c>
      <c r="F1187" t="s">
        <v>952</v>
      </c>
      <c r="G1187" t="s">
        <v>938</v>
      </c>
      <c r="H1187">
        <v>0</v>
      </c>
      <c r="K1187">
        <v>186910</v>
      </c>
      <c r="L1187" t="s">
        <v>7197</v>
      </c>
      <c r="M1187" t="s">
        <v>7197</v>
      </c>
      <c r="N1187">
        <v>0</v>
      </c>
    </row>
    <row r="1188" spans="1:14">
      <c r="A1188">
        <v>1191</v>
      </c>
      <c r="B1188" t="s">
        <v>2881</v>
      </c>
      <c r="C1188" t="s">
        <v>904</v>
      </c>
      <c r="D1188" t="s">
        <v>2880</v>
      </c>
      <c r="E1188" t="s">
        <v>2845</v>
      </c>
      <c r="F1188" t="s">
        <v>952</v>
      </c>
      <c r="G1188" t="s">
        <v>938</v>
      </c>
      <c r="H1188">
        <v>0</v>
      </c>
      <c r="K1188">
        <v>5147</v>
      </c>
      <c r="L1188" t="s">
        <v>7197</v>
      </c>
      <c r="M1188" t="s">
        <v>7197</v>
      </c>
      <c r="N1188">
        <v>0</v>
      </c>
    </row>
    <row r="1189" spans="1:14">
      <c r="A1189">
        <v>1192</v>
      </c>
      <c r="B1189" t="s">
        <v>2467</v>
      </c>
      <c r="C1189" t="s">
        <v>904</v>
      </c>
      <c r="D1189" t="s">
        <v>2468</v>
      </c>
      <c r="E1189" t="s">
        <v>2469</v>
      </c>
      <c r="F1189" t="s">
        <v>942</v>
      </c>
      <c r="G1189" t="s">
        <v>899</v>
      </c>
      <c r="H1189">
        <v>0</v>
      </c>
      <c r="K1189">
        <v>19104</v>
      </c>
      <c r="L1189" t="s">
        <v>7200</v>
      </c>
      <c r="M1189" t="s">
        <v>7199</v>
      </c>
      <c r="N1189">
        <v>0</v>
      </c>
    </row>
    <row r="1190" spans="1:14">
      <c r="A1190">
        <v>1193</v>
      </c>
      <c r="B1190" t="s">
        <v>2470</v>
      </c>
      <c r="C1190" t="s">
        <v>904</v>
      </c>
      <c r="D1190" t="s">
        <v>2468</v>
      </c>
      <c r="E1190" t="s">
        <v>2469</v>
      </c>
      <c r="F1190" t="s">
        <v>942</v>
      </c>
      <c r="G1190" t="s">
        <v>899</v>
      </c>
      <c r="H1190">
        <v>0</v>
      </c>
      <c r="K1190">
        <v>19943</v>
      </c>
      <c r="L1190" t="s">
        <v>7198</v>
      </c>
      <c r="M1190" t="s">
        <v>7199</v>
      </c>
      <c r="N1190">
        <v>0</v>
      </c>
    </row>
    <row r="1191" spans="1:14">
      <c r="A1191">
        <v>1194</v>
      </c>
      <c r="B1191" t="s">
        <v>2471</v>
      </c>
      <c r="C1191" t="s">
        <v>904</v>
      </c>
      <c r="D1191" t="s">
        <v>2468</v>
      </c>
      <c r="E1191" t="s">
        <v>2469</v>
      </c>
      <c r="F1191" t="s">
        <v>942</v>
      </c>
      <c r="G1191" t="s">
        <v>899</v>
      </c>
      <c r="H1191">
        <v>0</v>
      </c>
      <c r="K1191">
        <v>19820</v>
      </c>
      <c r="L1191" t="s">
        <v>7197</v>
      </c>
      <c r="M1191" t="s">
        <v>7197</v>
      </c>
      <c r="N1191">
        <v>0</v>
      </c>
    </row>
    <row r="1192" spans="1:14">
      <c r="A1192">
        <v>1195</v>
      </c>
      <c r="B1192" t="s">
        <v>2472</v>
      </c>
      <c r="C1192" t="s">
        <v>904</v>
      </c>
      <c r="D1192" t="s">
        <v>2468</v>
      </c>
      <c r="E1192" t="s">
        <v>2469</v>
      </c>
      <c r="F1192" t="s">
        <v>942</v>
      </c>
      <c r="G1192" t="s">
        <v>899</v>
      </c>
      <c r="H1192">
        <v>0</v>
      </c>
      <c r="K1192">
        <v>375</v>
      </c>
      <c r="L1192" t="s">
        <v>7197</v>
      </c>
      <c r="M1192" t="s">
        <v>7197</v>
      </c>
      <c r="N1192">
        <v>0</v>
      </c>
    </row>
    <row r="1193" spans="1:14">
      <c r="A1193">
        <v>1196</v>
      </c>
      <c r="B1193" t="s">
        <v>2473</v>
      </c>
      <c r="C1193" t="s">
        <v>904</v>
      </c>
      <c r="D1193" t="s">
        <v>2468</v>
      </c>
      <c r="E1193" t="s">
        <v>2469</v>
      </c>
      <c r="F1193" t="s">
        <v>942</v>
      </c>
      <c r="G1193" t="s">
        <v>899</v>
      </c>
      <c r="H1193">
        <v>0</v>
      </c>
      <c r="K1193">
        <v>16569</v>
      </c>
      <c r="L1193" t="s">
        <v>7197</v>
      </c>
      <c r="M1193" t="s">
        <v>7197</v>
      </c>
      <c r="N1193">
        <v>0</v>
      </c>
    </row>
    <row r="1194" spans="1:14">
      <c r="A1194">
        <v>1197</v>
      </c>
      <c r="B1194" t="s">
        <v>2474</v>
      </c>
      <c r="C1194" t="s">
        <v>904</v>
      </c>
      <c r="D1194" t="s">
        <v>2468</v>
      </c>
      <c r="E1194" t="s">
        <v>2469</v>
      </c>
      <c r="F1194" t="s">
        <v>942</v>
      </c>
      <c r="G1194" t="s">
        <v>899</v>
      </c>
      <c r="H1194">
        <v>0</v>
      </c>
      <c r="K1194">
        <v>376</v>
      </c>
      <c r="L1194" t="s">
        <v>7197</v>
      </c>
      <c r="M1194" t="s">
        <v>7197</v>
      </c>
      <c r="N1194">
        <v>0</v>
      </c>
    </row>
    <row r="1195" spans="1:14">
      <c r="A1195">
        <v>1198</v>
      </c>
      <c r="B1195" t="s">
        <v>2475</v>
      </c>
      <c r="C1195" t="s">
        <v>904</v>
      </c>
      <c r="D1195" t="s">
        <v>2468</v>
      </c>
      <c r="E1195" t="s">
        <v>2469</v>
      </c>
      <c r="F1195" t="s">
        <v>942</v>
      </c>
      <c r="G1195" t="s">
        <v>899</v>
      </c>
      <c r="H1195">
        <v>0</v>
      </c>
      <c r="K1195">
        <v>18561</v>
      </c>
      <c r="L1195" t="s">
        <v>7200</v>
      </c>
      <c r="M1195" t="s">
        <v>7199</v>
      </c>
      <c r="N1195">
        <v>0</v>
      </c>
    </row>
    <row r="1196" spans="1:14">
      <c r="A1196">
        <v>1199</v>
      </c>
      <c r="B1196" t="s">
        <v>2476</v>
      </c>
      <c r="C1196" t="s">
        <v>904</v>
      </c>
      <c r="D1196" t="s">
        <v>2468</v>
      </c>
      <c r="E1196" t="s">
        <v>2469</v>
      </c>
      <c r="F1196" t="s">
        <v>942</v>
      </c>
      <c r="G1196" t="s">
        <v>899</v>
      </c>
      <c r="H1196">
        <v>0</v>
      </c>
      <c r="K1196">
        <v>18562</v>
      </c>
      <c r="L1196" t="s">
        <v>7200</v>
      </c>
      <c r="M1196" t="s">
        <v>7199</v>
      </c>
      <c r="N1196">
        <v>0</v>
      </c>
    </row>
    <row r="1197" spans="1:14">
      <c r="A1197">
        <v>1200</v>
      </c>
      <c r="B1197" t="s">
        <v>2477</v>
      </c>
      <c r="C1197" t="s">
        <v>934</v>
      </c>
      <c r="D1197" t="s">
        <v>2468</v>
      </c>
      <c r="E1197" t="s">
        <v>2469</v>
      </c>
      <c r="F1197" t="s">
        <v>942</v>
      </c>
      <c r="G1197" t="s">
        <v>899</v>
      </c>
      <c r="H1197">
        <v>0</v>
      </c>
      <c r="K1197">
        <v>5249</v>
      </c>
      <c r="L1197" t="s">
        <v>7197</v>
      </c>
      <c r="M1197" t="s">
        <v>7197</v>
      </c>
      <c r="N1197">
        <v>0</v>
      </c>
    </row>
    <row r="1198" spans="1:14">
      <c r="A1198">
        <v>1201</v>
      </c>
      <c r="B1198" t="s">
        <v>2478</v>
      </c>
      <c r="C1198" t="s">
        <v>904</v>
      </c>
      <c r="D1198" t="s">
        <v>2468</v>
      </c>
      <c r="E1198" t="s">
        <v>2469</v>
      </c>
      <c r="F1198" t="s">
        <v>942</v>
      </c>
      <c r="G1198" t="s">
        <v>899</v>
      </c>
      <c r="H1198">
        <v>0</v>
      </c>
      <c r="K1198">
        <v>18441</v>
      </c>
      <c r="L1198" t="s">
        <v>7197</v>
      </c>
      <c r="M1198" t="s">
        <v>7197</v>
      </c>
      <c r="N1198">
        <v>0</v>
      </c>
    </row>
    <row r="1199" spans="1:14">
      <c r="A1199">
        <v>1202</v>
      </c>
      <c r="B1199" t="s">
        <v>2479</v>
      </c>
      <c r="C1199" t="s">
        <v>934</v>
      </c>
      <c r="D1199" t="s">
        <v>2468</v>
      </c>
      <c r="E1199" t="s">
        <v>2469</v>
      </c>
      <c r="F1199" t="s">
        <v>942</v>
      </c>
      <c r="G1199" t="s">
        <v>899</v>
      </c>
      <c r="H1199">
        <v>0</v>
      </c>
      <c r="K1199">
        <v>377</v>
      </c>
      <c r="L1199" t="s">
        <v>7197</v>
      </c>
      <c r="M1199" t="s">
        <v>7197</v>
      </c>
      <c r="N1199">
        <v>0</v>
      </c>
    </row>
    <row r="1200" spans="1:14">
      <c r="A1200">
        <v>1203</v>
      </c>
      <c r="B1200" t="s">
        <v>2480</v>
      </c>
      <c r="C1200" t="s">
        <v>904</v>
      </c>
      <c r="D1200" t="s">
        <v>2468</v>
      </c>
      <c r="E1200" t="s">
        <v>2469</v>
      </c>
      <c r="F1200" t="s">
        <v>942</v>
      </c>
      <c r="G1200" t="s">
        <v>899</v>
      </c>
      <c r="H1200">
        <v>0</v>
      </c>
      <c r="K1200">
        <v>18442</v>
      </c>
      <c r="L1200" t="s">
        <v>7197</v>
      </c>
      <c r="M1200" t="s">
        <v>7197</v>
      </c>
      <c r="N1200">
        <v>0</v>
      </c>
    </row>
    <row r="1201" spans="1:14">
      <c r="A1201">
        <v>1204</v>
      </c>
      <c r="B1201" t="s">
        <v>5540</v>
      </c>
      <c r="C1201" t="s">
        <v>904</v>
      </c>
      <c r="D1201" t="s">
        <v>5541</v>
      </c>
      <c r="E1201" t="s">
        <v>5542</v>
      </c>
      <c r="F1201" t="s">
        <v>942</v>
      </c>
      <c r="G1201" t="s">
        <v>899</v>
      </c>
      <c r="H1201">
        <v>0</v>
      </c>
      <c r="K1201">
        <v>14830</v>
      </c>
      <c r="L1201" t="s">
        <v>7197</v>
      </c>
      <c r="M1201" t="s">
        <v>7197</v>
      </c>
      <c r="N1201">
        <v>0</v>
      </c>
    </row>
    <row r="1202" spans="1:14">
      <c r="A1202">
        <v>1205</v>
      </c>
      <c r="B1202" t="s">
        <v>3200</v>
      </c>
      <c r="C1202" t="s">
        <v>894</v>
      </c>
      <c r="D1202" t="s">
        <v>3201</v>
      </c>
      <c r="E1202" t="s">
        <v>913</v>
      </c>
      <c r="F1202" t="s">
        <v>914</v>
      </c>
      <c r="G1202" t="s">
        <v>938</v>
      </c>
      <c r="H1202">
        <v>0</v>
      </c>
      <c r="K1202">
        <v>18415</v>
      </c>
      <c r="L1202" t="s">
        <v>7197</v>
      </c>
      <c r="M1202" t="s">
        <v>7197</v>
      </c>
      <c r="N1202">
        <v>0</v>
      </c>
    </row>
    <row r="1203" spans="1:14">
      <c r="A1203">
        <v>1206</v>
      </c>
      <c r="B1203" t="s">
        <v>3202</v>
      </c>
      <c r="C1203" t="s">
        <v>894</v>
      </c>
      <c r="D1203" t="s">
        <v>3201</v>
      </c>
      <c r="E1203" t="s">
        <v>913</v>
      </c>
      <c r="F1203" t="s">
        <v>914</v>
      </c>
      <c r="G1203" t="s">
        <v>938</v>
      </c>
      <c r="H1203">
        <v>0</v>
      </c>
      <c r="K1203">
        <v>8910</v>
      </c>
      <c r="L1203" t="s">
        <v>7197</v>
      </c>
      <c r="M1203" t="s">
        <v>7197</v>
      </c>
      <c r="N1203">
        <v>0</v>
      </c>
    </row>
    <row r="1204" spans="1:14">
      <c r="A1204">
        <v>1207</v>
      </c>
      <c r="B1204" t="s">
        <v>3203</v>
      </c>
      <c r="C1204" t="s">
        <v>894</v>
      </c>
      <c r="D1204" t="s">
        <v>3201</v>
      </c>
      <c r="E1204" t="s">
        <v>913</v>
      </c>
      <c r="F1204" t="s">
        <v>914</v>
      </c>
      <c r="G1204" t="s">
        <v>938</v>
      </c>
      <c r="H1204">
        <v>0</v>
      </c>
      <c r="K1204">
        <v>4648</v>
      </c>
      <c r="L1204" t="s">
        <v>7197</v>
      </c>
      <c r="M1204" t="s">
        <v>7197</v>
      </c>
      <c r="N1204">
        <v>0</v>
      </c>
    </row>
    <row r="1205" spans="1:14">
      <c r="A1205">
        <v>1208</v>
      </c>
      <c r="B1205" t="s">
        <v>3204</v>
      </c>
      <c r="C1205" t="s">
        <v>904</v>
      </c>
      <c r="D1205" t="s">
        <v>3201</v>
      </c>
      <c r="E1205" t="s">
        <v>913</v>
      </c>
      <c r="F1205" t="s">
        <v>914</v>
      </c>
      <c r="G1205" t="s">
        <v>938</v>
      </c>
      <c r="H1205">
        <v>0</v>
      </c>
      <c r="K1205">
        <v>14671</v>
      </c>
      <c r="L1205" t="s">
        <v>7197</v>
      </c>
      <c r="M1205" t="s">
        <v>7197</v>
      </c>
      <c r="N1205">
        <v>0</v>
      </c>
    </row>
    <row r="1206" spans="1:14">
      <c r="A1206">
        <v>1209</v>
      </c>
      <c r="B1206" t="s">
        <v>2481</v>
      </c>
      <c r="C1206" t="s">
        <v>894</v>
      </c>
      <c r="D1206" t="s">
        <v>2482</v>
      </c>
      <c r="E1206" t="s">
        <v>1180</v>
      </c>
      <c r="F1206" t="s">
        <v>952</v>
      </c>
      <c r="G1206" t="s">
        <v>899</v>
      </c>
      <c r="H1206">
        <v>0</v>
      </c>
      <c r="K1206">
        <v>16506</v>
      </c>
      <c r="L1206" t="s">
        <v>7197</v>
      </c>
      <c r="M1206" t="s">
        <v>7197</v>
      </c>
      <c r="N1206">
        <v>0</v>
      </c>
    </row>
    <row r="1207" spans="1:14">
      <c r="A1207">
        <v>1210</v>
      </c>
      <c r="B1207" t="s">
        <v>2483</v>
      </c>
      <c r="C1207" t="s">
        <v>904</v>
      </c>
      <c r="D1207" t="s">
        <v>2482</v>
      </c>
      <c r="E1207" t="s">
        <v>1180</v>
      </c>
      <c r="F1207" t="s">
        <v>952</v>
      </c>
      <c r="G1207" t="s">
        <v>899</v>
      </c>
      <c r="H1207">
        <v>0</v>
      </c>
      <c r="K1207">
        <v>378</v>
      </c>
      <c r="L1207" t="s">
        <v>7197</v>
      </c>
      <c r="M1207" t="s">
        <v>7197</v>
      </c>
      <c r="N1207">
        <v>0</v>
      </c>
    </row>
    <row r="1208" spans="1:14">
      <c r="A1208">
        <v>1211</v>
      </c>
      <c r="B1208" t="s">
        <v>2484</v>
      </c>
      <c r="C1208" t="s">
        <v>894</v>
      </c>
      <c r="D1208" t="s">
        <v>2482</v>
      </c>
      <c r="E1208" t="s">
        <v>1180</v>
      </c>
      <c r="F1208" t="s">
        <v>952</v>
      </c>
      <c r="G1208" t="s">
        <v>899</v>
      </c>
      <c r="H1208">
        <v>0</v>
      </c>
      <c r="K1208">
        <v>16021</v>
      </c>
      <c r="L1208" t="s">
        <v>7198</v>
      </c>
      <c r="M1208" t="s">
        <v>7199</v>
      </c>
      <c r="N1208">
        <v>0</v>
      </c>
    </row>
    <row r="1209" spans="1:14">
      <c r="A1209">
        <v>1212</v>
      </c>
      <c r="B1209" t="s">
        <v>2485</v>
      </c>
      <c r="C1209" t="s">
        <v>894</v>
      </c>
      <c r="D1209" t="s">
        <v>2482</v>
      </c>
      <c r="E1209" t="s">
        <v>1180</v>
      </c>
      <c r="F1209" t="s">
        <v>952</v>
      </c>
      <c r="G1209" t="s">
        <v>899</v>
      </c>
      <c r="H1209">
        <v>0</v>
      </c>
      <c r="K1209">
        <v>2303</v>
      </c>
      <c r="L1209" t="s">
        <v>7197</v>
      </c>
      <c r="M1209" t="s">
        <v>7197</v>
      </c>
      <c r="N1209">
        <v>0</v>
      </c>
    </row>
    <row r="1210" spans="1:14">
      <c r="A1210">
        <v>1213</v>
      </c>
      <c r="B1210" t="s">
        <v>2486</v>
      </c>
      <c r="C1210" t="s">
        <v>894</v>
      </c>
      <c r="D1210" t="s">
        <v>2482</v>
      </c>
      <c r="E1210" t="s">
        <v>1180</v>
      </c>
      <c r="F1210" t="s">
        <v>952</v>
      </c>
      <c r="G1210" t="s">
        <v>899</v>
      </c>
      <c r="H1210">
        <v>0</v>
      </c>
      <c r="K1210">
        <v>379</v>
      </c>
      <c r="L1210" t="s">
        <v>7197</v>
      </c>
      <c r="M1210" t="s">
        <v>7197</v>
      </c>
      <c r="N1210">
        <v>0</v>
      </c>
    </row>
    <row r="1211" spans="1:14">
      <c r="A1211">
        <v>1214</v>
      </c>
      <c r="B1211" t="s">
        <v>2486</v>
      </c>
      <c r="C1211" t="s">
        <v>934</v>
      </c>
      <c r="D1211" t="s">
        <v>2482</v>
      </c>
      <c r="E1211" t="s">
        <v>1180</v>
      </c>
      <c r="F1211" t="s">
        <v>952</v>
      </c>
      <c r="G1211" t="s">
        <v>899</v>
      </c>
      <c r="H1211">
        <v>0</v>
      </c>
      <c r="K1211">
        <v>379</v>
      </c>
      <c r="L1211" t="s">
        <v>7197</v>
      </c>
      <c r="M1211" t="s">
        <v>7197</v>
      </c>
      <c r="N1211">
        <v>0</v>
      </c>
    </row>
    <row r="1212" spans="1:14">
      <c r="A1212">
        <v>1215</v>
      </c>
      <c r="B1212" t="s">
        <v>2487</v>
      </c>
      <c r="C1212" t="s">
        <v>904</v>
      </c>
      <c r="D1212" t="s">
        <v>2482</v>
      </c>
      <c r="E1212" t="s">
        <v>1180</v>
      </c>
      <c r="F1212" t="s">
        <v>952</v>
      </c>
      <c r="G1212" t="s">
        <v>899</v>
      </c>
      <c r="H1212">
        <v>0</v>
      </c>
      <c r="K1212">
        <v>15436</v>
      </c>
      <c r="L1212" t="s">
        <v>7197</v>
      </c>
      <c r="M1212" t="s">
        <v>7197</v>
      </c>
      <c r="N1212">
        <v>0</v>
      </c>
    </row>
    <row r="1213" spans="1:14">
      <c r="A1213">
        <v>1216</v>
      </c>
      <c r="B1213" t="s">
        <v>2488</v>
      </c>
      <c r="C1213" t="s">
        <v>894</v>
      </c>
      <c r="D1213" t="s">
        <v>2482</v>
      </c>
      <c r="E1213" t="s">
        <v>1180</v>
      </c>
      <c r="F1213" t="s">
        <v>952</v>
      </c>
      <c r="G1213" t="s">
        <v>899</v>
      </c>
      <c r="H1213">
        <v>0</v>
      </c>
      <c r="K1213">
        <v>380</v>
      </c>
      <c r="L1213" t="s">
        <v>7197</v>
      </c>
      <c r="M1213" t="s">
        <v>7197</v>
      </c>
      <c r="N1213">
        <v>0</v>
      </c>
    </row>
    <row r="1214" spans="1:14">
      <c r="A1214">
        <v>1217</v>
      </c>
      <c r="B1214" t="s">
        <v>2489</v>
      </c>
      <c r="C1214" t="s">
        <v>894</v>
      </c>
      <c r="D1214" t="s">
        <v>2482</v>
      </c>
      <c r="E1214" t="s">
        <v>1180</v>
      </c>
      <c r="F1214" t="s">
        <v>952</v>
      </c>
      <c r="G1214" t="s">
        <v>899</v>
      </c>
      <c r="H1214">
        <v>0</v>
      </c>
      <c r="K1214">
        <v>2785</v>
      </c>
      <c r="L1214" t="s">
        <v>7197</v>
      </c>
      <c r="M1214" t="s">
        <v>7197</v>
      </c>
      <c r="N1214">
        <v>0</v>
      </c>
    </row>
    <row r="1215" spans="1:14">
      <c r="A1215">
        <v>1218</v>
      </c>
      <c r="B1215" t="s">
        <v>2490</v>
      </c>
      <c r="C1215" t="s">
        <v>904</v>
      </c>
      <c r="D1215" t="s">
        <v>2482</v>
      </c>
      <c r="E1215" t="s">
        <v>1180</v>
      </c>
      <c r="F1215" t="s">
        <v>952</v>
      </c>
      <c r="G1215" t="s">
        <v>899</v>
      </c>
      <c r="H1215">
        <v>0</v>
      </c>
      <c r="K1215">
        <v>381</v>
      </c>
      <c r="L1215" t="s">
        <v>7197</v>
      </c>
      <c r="M1215" t="s">
        <v>7197</v>
      </c>
      <c r="N1215">
        <v>0</v>
      </c>
    </row>
    <row r="1216" spans="1:14">
      <c r="A1216">
        <v>1219</v>
      </c>
      <c r="B1216" t="s">
        <v>2491</v>
      </c>
      <c r="C1216" t="s">
        <v>894</v>
      </c>
      <c r="D1216" t="s">
        <v>2482</v>
      </c>
      <c r="E1216" t="s">
        <v>1180</v>
      </c>
      <c r="F1216" t="s">
        <v>952</v>
      </c>
      <c r="G1216" t="s">
        <v>899</v>
      </c>
      <c r="H1216">
        <v>0</v>
      </c>
      <c r="K1216">
        <v>16512</v>
      </c>
      <c r="L1216" t="s">
        <v>7197</v>
      </c>
      <c r="M1216" t="s">
        <v>7197</v>
      </c>
      <c r="N1216">
        <v>0</v>
      </c>
    </row>
    <row r="1217" spans="1:14">
      <c r="A1217">
        <v>1220</v>
      </c>
      <c r="B1217" t="s">
        <v>2492</v>
      </c>
      <c r="C1217" t="s">
        <v>894</v>
      </c>
      <c r="D1217" t="s">
        <v>2482</v>
      </c>
      <c r="E1217" t="s">
        <v>1180</v>
      </c>
      <c r="F1217" t="s">
        <v>952</v>
      </c>
      <c r="G1217" t="s">
        <v>899</v>
      </c>
      <c r="H1217">
        <v>0</v>
      </c>
      <c r="K1217">
        <v>2409</v>
      </c>
      <c r="L1217" t="s">
        <v>7197</v>
      </c>
      <c r="M1217" t="s">
        <v>7197</v>
      </c>
      <c r="N1217">
        <v>0</v>
      </c>
    </row>
    <row r="1218" spans="1:14">
      <c r="A1218">
        <v>1221</v>
      </c>
      <c r="B1218" t="s">
        <v>2493</v>
      </c>
      <c r="C1218" t="s">
        <v>904</v>
      </c>
      <c r="D1218" t="s">
        <v>2482</v>
      </c>
      <c r="E1218" t="s">
        <v>1180</v>
      </c>
      <c r="F1218" t="s">
        <v>952</v>
      </c>
      <c r="G1218" t="s">
        <v>899</v>
      </c>
      <c r="H1218">
        <v>0</v>
      </c>
      <c r="K1218">
        <v>382</v>
      </c>
      <c r="L1218" t="s">
        <v>7197</v>
      </c>
      <c r="M1218" t="s">
        <v>7197</v>
      </c>
      <c r="N1218">
        <v>0</v>
      </c>
    </row>
    <row r="1219" spans="1:14">
      <c r="A1219">
        <v>1222</v>
      </c>
      <c r="B1219" t="s">
        <v>2494</v>
      </c>
      <c r="C1219" t="s">
        <v>904</v>
      </c>
      <c r="D1219" t="s">
        <v>2482</v>
      </c>
      <c r="E1219" t="s">
        <v>1180</v>
      </c>
      <c r="F1219" t="s">
        <v>952</v>
      </c>
      <c r="G1219" t="s">
        <v>899</v>
      </c>
      <c r="H1219">
        <v>0</v>
      </c>
      <c r="K1219">
        <v>383</v>
      </c>
      <c r="L1219" t="s">
        <v>7197</v>
      </c>
      <c r="M1219" t="s">
        <v>7197</v>
      </c>
      <c r="N1219">
        <v>0</v>
      </c>
    </row>
    <row r="1220" spans="1:14">
      <c r="A1220">
        <v>1223</v>
      </c>
      <c r="B1220" t="s">
        <v>2495</v>
      </c>
      <c r="C1220" t="s">
        <v>894</v>
      </c>
      <c r="D1220" t="s">
        <v>2482</v>
      </c>
      <c r="E1220" t="s">
        <v>1180</v>
      </c>
      <c r="F1220" t="s">
        <v>952</v>
      </c>
      <c r="G1220" t="s">
        <v>899</v>
      </c>
      <c r="H1220">
        <v>0</v>
      </c>
      <c r="K1220">
        <v>1976</v>
      </c>
      <c r="L1220" t="s">
        <v>7197</v>
      </c>
      <c r="M1220" t="s">
        <v>7197</v>
      </c>
      <c r="N1220">
        <v>0</v>
      </c>
    </row>
    <row r="1221" spans="1:14">
      <c r="A1221">
        <v>1224</v>
      </c>
      <c r="B1221" t="s">
        <v>2496</v>
      </c>
      <c r="C1221" t="s">
        <v>904</v>
      </c>
      <c r="D1221" t="s">
        <v>2482</v>
      </c>
      <c r="E1221" t="s">
        <v>1180</v>
      </c>
      <c r="F1221" t="s">
        <v>952</v>
      </c>
      <c r="G1221" t="s">
        <v>899</v>
      </c>
      <c r="H1221">
        <v>0</v>
      </c>
      <c r="K1221">
        <v>3904</v>
      </c>
      <c r="L1221" t="s">
        <v>7197</v>
      </c>
      <c r="M1221" t="s">
        <v>7197</v>
      </c>
      <c r="N1221">
        <v>0</v>
      </c>
    </row>
    <row r="1222" spans="1:14">
      <c r="A1222">
        <v>1225</v>
      </c>
      <c r="B1222" t="s">
        <v>2497</v>
      </c>
      <c r="C1222" t="s">
        <v>894</v>
      </c>
      <c r="D1222" t="s">
        <v>2482</v>
      </c>
      <c r="E1222" t="s">
        <v>1180</v>
      </c>
      <c r="F1222" t="s">
        <v>952</v>
      </c>
      <c r="G1222" t="s">
        <v>899</v>
      </c>
      <c r="H1222">
        <v>0</v>
      </c>
      <c r="K1222">
        <v>2638</v>
      </c>
      <c r="L1222" t="s">
        <v>7197</v>
      </c>
      <c r="M1222" t="s">
        <v>7197</v>
      </c>
      <c r="N1222">
        <v>0</v>
      </c>
    </row>
    <row r="1223" spans="1:14">
      <c r="A1223">
        <v>1226</v>
      </c>
      <c r="B1223" t="s">
        <v>2498</v>
      </c>
      <c r="C1223" t="s">
        <v>894</v>
      </c>
      <c r="D1223" t="s">
        <v>2482</v>
      </c>
      <c r="E1223" t="s">
        <v>1180</v>
      </c>
      <c r="F1223" t="s">
        <v>952</v>
      </c>
      <c r="G1223" t="s">
        <v>899</v>
      </c>
      <c r="H1223">
        <v>0</v>
      </c>
      <c r="K1223">
        <v>3084</v>
      </c>
      <c r="L1223" t="s">
        <v>7197</v>
      </c>
      <c r="M1223" t="s">
        <v>7197</v>
      </c>
      <c r="N1223">
        <v>0</v>
      </c>
    </row>
    <row r="1224" spans="1:14">
      <c r="A1224">
        <v>1227</v>
      </c>
      <c r="B1224" t="s">
        <v>2499</v>
      </c>
      <c r="C1224" t="s">
        <v>894</v>
      </c>
      <c r="D1224" t="s">
        <v>2482</v>
      </c>
      <c r="E1224" t="s">
        <v>1180</v>
      </c>
      <c r="F1224" t="s">
        <v>952</v>
      </c>
      <c r="G1224" t="s">
        <v>899</v>
      </c>
      <c r="H1224">
        <v>0</v>
      </c>
      <c r="K1224">
        <v>2674</v>
      </c>
      <c r="L1224" t="s">
        <v>7197</v>
      </c>
      <c r="M1224" t="s">
        <v>7197</v>
      </c>
      <c r="N1224">
        <v>0</v>
      </c>
    </row>
    <row r="1225" spans="1:14">
      <c r="A1225">
        <v>1228</v>
      </c>
      <c r="B1225" t="s">
        <v>2500</v>
      </c>
      <c r="C1225" t="s">
        <v>904</v>
      </c>
      <c r="D1225" t="s">
        <v>2482</v>
      </c>
      <c r="E1225" t="s">
        <v>1180</v>
      </c>
      <c r="F1225" t="s">
        <v>952</v>
      </c>
      <c r="G1225" t="s">
        <v>899</v>
      </c>
      <c r="H1225">
        <v>0</v>
      </c>
      <c r="K1225">
        <v>16377</v>
      </c>
      <c r="L1225" t="s">
        <v>7197</v>
      </c>
      <c r="M1225" t="s">
        <v>7197</v>
      </c>
      <c r="N1225">
        <v>0</v>
      </c>
    </row>
    <row r="1226" spans="1:14">
      <c r="A1226">
        <v>1229</v>
      </c>
      <c r="B1226" t="s">
        <v>2501</v>
      </c>
      <c r="C1226" t="s">
        <v>894</v>
      </c>
      <c r="D1226" t="s">
        <v>2482</v>
      </c>
      <c r="E1226" t="s">
        <v>1180</v>
      </c>
      <c r="F1226" t="s">
        <v>952</v>
      </c>
      <c r="G1226" t="s">
        <v>899</v>
      </c>
      <c r="H1226">
        <v>0</v>
      </c>
      <c r="K1226">
        <v>3645</v>
      </c>
      <c r="L1226" t="s">
        <v>7197</v>
      </c>
      <c r="M1226" t="s">
        <v>7197</v>
      </c>
      <c r="N1226">
        <v>0</v>
      </c>
    </row>
    <row r="1227" spans="1:14">
      <c r="A1227">
        <v>1230</v>
      </c>
      <c r="B1227" t="s">
        <v>2502</v>
      </c>
      <c r="C1227" t="s">
        <v>904</v>
      </c>
      <c r="D1227" t="s">
        <v>2482</v>
      </c>
      <c r="E1227" t="s">
        <v>1180</v>
      </c>
      <c r="F1227" t="s">
        <v>952</v>
      </c>
      <c r="G1227" t="s">
        <v>899</v>
      </c>
      <c r="H1227">
        <v>0</v>
      </c>
      <c r="K1227">
        <v>5532</v>
      </c>
      <c r="L1227" t="s">
        <v>7197</v>
      </c>
      <c r="M1227" t="s">
        <v>7197</v>
      </c>
      <c r="N1227">
        <v>0</v>
      </c>
    </row>
    <row r="1228" spans="1:14">
      <c r="A1228">
        <v>1231</v>
      </c>
      <c r="B1228" t="s">
        <v>2503</v>
      </c>
      <c r="C1228" t="s">
        <v>904</v>
      </c>
      <c r="D1228" t="s">
        <v>2482</v>
      </c>
      <c r="E1228" t="s">
        <v>1180</v>
      </c>
      <c r="F1228" t="s">
        <v>952</v>
      </c>
      <c r="G1228" t="s">
        <v>899</v>
      </c>
      <c r="H1228">
        <v>0</v>
      </c>
      <c r="K1228">
        <v>10948</v>
      </c>
      <c r="L1228" t="s">
        <v>7197</v>
      </c>
      <c r="M1228" t="s">
        <v>7197</v>
      </c>
      <c r="N1228">
        <v>0</v>
      </c>
    </row>
    <row r="1229" spans="1:14">
      <c r="A1229">
        <v>1232</v>
      </c>
      <c r="B1229" t="s">
        <v>2504</v>
      </c>
      <c r="C1229" t="s">
        <v>894</v>
      </c>
      <c r="D1229" t="s">
        <v>2482</v>
      </c>
      <c r="E1229" t="s">
        <v>1180</v>
      </c>
      <c r="F1229" t="s">
        <v>952</v>
      </c>
      <c r="G1229" t="s">
        <v>899</v>
      </c>
      <c r="H1229">
        <v>0</v>
      </c>
      <c r="K1229">
        <v>2455</v>
      </c>
      <c r="L1229" t="s">
        <v>7197</v>
      </c>
      <c r="M1229" t="s">
        <v>7197</v>
      </c>
      <c r="N1229">
        <v>0</v>
      </c>
    </row>
    <row r="1230" spans="1:14">
      <c r="A1230">
        <v>1233</v>
      </c>
      <c r="B1230" t="s">
        <v>2505</v>
      </c>
      <c r="C1230" t="s">
        <v>894</v>
      </c>
      <c r="D1230" t="s">
        <v>2482</v>
      </c>
      <c r="E1230" t="s">
        <v>1180</v>
      </c>
      <c r="F1230" t="s">
        <v>952</v>
      </c>
      <c r="G1230" t="s">
        <v>899</v>
      </c>
      <c r="H1230">
        <v>0</v>
      </c>
      <c r="K1230">
        <v>384</v>
      </c>
      <c r="L1230" t="s">
        <v>7197</v>
      </c>
      <c r="M1230" t="s">
        <v>7197</v>
      </c>
      <c r="N1230">
        <v>0</v>
      </c>
    </row>
    <row r="1231" spans="1:14">
      <c r="A1231">
        <v>1234</v>
      </c>
      <c r="B1231" t="s">
        <v>2506</v>
      </c>
      <c r="C1231" t="s">
        <v>904</v>
      </c>
      <c r="D1231" t="s">
        <v>2482</v>
      </c>
      <c r="E1231" t="s">
        <v>1180</v>
      </c>
      <c r="F1231" t="s">
        <v>952</v>
      </c>
      <c r="G1231" t="s">
        <v>899</v>
      </c>
      <c r="H1231">
        <v>0</v>
      </c>
      <c r="K1231">
        <v>385</v>
      </c>
      <c r="L1231" t="s">
        <v>7197</v>
      </c>
      <c r="M1231" t="s">
        <v>7197</v>
      </c>
      <c r="N1231">
        <v>0</v>
      </c>
    </row>
    <row r="1232" spans="1:14">
      <c r="A1232">
        <v>1235</v>
      </c>
      <c r="B1232" t="s">
        <v>2507</v>
      </c>
      <c r="C1232" t="s">
        <v>894</v>
      </c>
      <c r="D1232" t="s">
        <v>2482</v>
      </c>
      <c r="E1232" t="s">
        <v>1180</v>
      </c>
      <c r="F1232" t="s">
        <v>952</v>
      </c>
      <c r="G1232" t="s">
        <v>899</v>
      </c>
      <c r="H1232">
        <v>0</v>
      </c>
      <c r="K1232">
        <v>14271</v>
      </c>
      <c r="L1232" t="s">
        <v>7197</v>
      </c>
      <c r="M1232" t="s">
        <v>7197</v>
      </c>
      <c r="N1232">
        <v>0</v>
      </c>
    </row>
    <row r="1233" spans="1:14">
      <c r="A1233">
        <v>1236</v>
      </c>
      <c r="B1233" t="s">
        <v>2882</v>
      </c>
      <c r="C1233" t="s">
        <v>904</v>
      </c>
      <c r="D1233" t="s">
        <v>2883</v>
      </c>
      <c r="E1233" t="s">
        <v>2845</v>
      </c>
      <c r="F1233" t="s">
        <v>952</v>
      </c>
      <c r="G1233" t="s">
        <v>938</v>
      </c>
      <c r="H1233">
        <v>0</v>
      </c>
      <c r="K1233">
        <v>10076</v>
      </c>
      <c r="L1233" t="s">
        <v>7197</v>
      </c>
      <c r="M1233" t="s">
        <v>7197</v>
      </c>
      <c r="N1233">
        <v>0</v>
      </c>
    </row>
    <row r="1234" spans="1:14">
      <c r="A1234">
        <v>1237</v>
      </c>
      <c r="B1234" t="s">
        <v>2884</v>
      </c>
      <c r="C1234" t="s">
        <v>894</v>
      </c>
      <c r="D1234" t="s">
        <v>2883</v>
      </c>
      <c r="E1234" t="s">
        <v>2845</v>
      </c>
      <c r="F1234" t="s">
        <v>952</v>
      </c>
      <c r="G1234" t="s">
        <v>938</v>
      </c>
      <c r="H1234">
        <v>0</v>
      </c>
      <c r="K1234">
        <v>14154</v>
      </c>
      <c r="L1234" t="s">
        <v>7197</v>
      </c>
      <c r="M1234" t="s">
        <v>7197</v>
      </c>
      <c r="N1234">
        <v>0</v>
      </c>
    </row>
    <row r="1235" spans="1:14">
      <c r="A1235">
        <v>1238</v>
      </c>
      <c r="B1235" t="s">
        <v>2885</v>
      </c>
      <c r="C1235" t="s">
        <v>894</v>
      </c>
      <c r="D1235" t="s">
        <v>2883</v>
      </c>
      <c r="E1235" t="s">
        <v>2845</v>
      </c>
      <c r="F1235" t="s">
        <v>952</v>
      </c>
      <c r="G1235" t="s">
        <v>938</v>
      </c>
      <c r="H1235">
        <v>0</v>
      </c>
      <c r="K1235">
        <v>386</v>
      </c>
      <c r="L1235" t="s">
        <v>7197</v>
      </c>
      <c r="M1235" t="s">
        <v>7197</v>
      </c>
      <c r="N1235">
        <v>0</v>
      </c>
    </row>
    <row r="1236" spans="1:14">
      <c r="A1236">
        <v>1239</v>
      </c>
      <c r="B1236" t="s">
        <v>2886</v>
      </c>
      <c r="C1236" t="s">
        <v>904</v>
      </c>
      <c r="D1236" t="s">
        <v>2883</v>
      </c>
      <c r="E1236" t="s">
        <v>2845</v>
      </c>
      <c r="F1236" t="s">
        <v>952</v>
      </c>
      <c r="G1236" t="s">
        <v>938</v>
      </c>
      <c r="H1236">
        <v>0</v>
      </c>
      <c r="K1236">
        <v>16656</v>
      </c>
      <c r="L1236" t="s">
        <v>7197</v>
      </c>
      <c r="M1236" t="s">
        <v>7197</v>
      </c>
      <c r="N1236">
        <v>0</v>
      </c>
    </row>
    <row r="1237" spans="1:14">
      <c r="A1237">
        <v>1240</v>
      </c>
      <c r="B1237" t="s">
        <v>2887</v>
      </c>
      <c r="C1237" t="s">
        <v>894</v>
      </c>
      <c r="D1237" t="s">
        <v>2883</v>
      </c>
      <c r="E1237" t="s">
        <v>2845</v>
      </c>
      <c r="F1237" t="s">
        <v>952</v>
      </c>
      <c r="G1237" t="s">
        <v>938</v>
      </c>
      <c r="H1237">
        <v>0</v>
      </c>
      <c r="K1237">
        <v>387</v>
      </c>
      <c r="L1237" t="s">
        <v>7198</v>
      </c>
      <c r="M1237" t="s">
        <v>7199</v>
      </c>
      <c r="N1237">
        <v>0</v>
      </c>
    </row>
    <row r="1238" spans="1:14">
      <c r="A1238">
        <v>1241</v>
      </c>
      <c r="B1238" t="s">
        <v>2888</v>
      </c>
      <c r="C1238" t="s">
        <v>894</v>
      </c>
      <c r="D1238" t="s">
        <v>2883</v>
      </c>
      <c r="E1238" t="s">
        <v>2845</v>
      </c>
      <c r="F1238" t="s">
        <v>952</v>
      </c>
      <c r="G1238" t="s">
        <v>938</v>
      </c>
      <c r="H1238">
        <v>0</v>
      </c>
      <c r="K1238">
        <v>12373</v>
      </c>
      <c r="L1238" t="s">
        <v>7197</v>
      </c>
      <c r="M1238" t="s">
        <v>7197</v>
      </c>
      <c r="N1238">
        <v>0</v>
      </c>
    </row>
    <row r="1239" spans="1:14">
      <c r="A1239">
        <v>1242</v>
      </c>
      <c r="B1239" t="s">
        <v>2889</v>
      </c>
      <c r="C1239" t="s">
        <v>894</v>
      </c>
      <c r="D1239" t="s">
        <v>2883</v>
      </c>
      <c r="E1239" t="s">
        <v>2845</v>
      </c>
      <c r="F1239" t="s">
        <v>952</v>
      </c>
      <c r="G1239" t="s">
        <v>938</v>
      </c>
      <c r="H1239">
        <v>0</v>
      </c>
      <c r="K1239">
        <v>14144</v>
      </c>
      <c r="L1239" t="s">
        <v>7197</v>
      </c>
      <c r="M1239" t="s">
        <v>7197</v>
      </c>
      <c r="N1239">
        <v>0</v>
      </c>
    </row>
    <row r="1240" spans="1:14">
      <c r="A1240">
        <v>1243</v>
      </c>
      <c r="B1240" t="s">
        <v>2890</v>
      </c>
      <c r="C1240" t="s">
        <v>894</v>
      </c>
      <c r="D1240" t="s">
        <v>2883</v>
      </c>
      <c r="E1240" t="s">
        <v>2845</v>
      </c>
      <c r="F1240" t="s">
        <v>952</v>
      </c>
      <c r="G1240" t="s">
        <v>938</v>
      </c>
      <c r="H1240">
        <v>0</v>
      </c>
      <c r="K1240">
        <v>388</v>
      </c>
      <c r="L1240" t="s">
        <v>7197</v>
      </c>
      <c r="M1240" t="s">
        <v>7197</v>
      </c>
      <c r="N1240">
        <v>0</v>
      </c>
    </row>
    <row r="1241" spans="1:14">
      <c r="A1241">
        <v>1244</v>
      </c>
      <c r="B1241" t="s">
        <v>5734</v>
      </c>
      <c r="C1241" t="s">
        <v>904</v>
      </c>
      <c r="D1241" t="s">
        <v>5735</v>
      </c>
      <c r="E1241" t="s">
        <v>5736</v>
      </c>
      <c r="F1241" t="s">
        <v>959</v>
      </c>
      <c r="G1241" t="s">
        <v>899</v>
      </c>
      <c r="H1241">
        <v>0</v>
      </c>
      <c r="K1241">
        <v>16629</v>
      </c>
      <c r="L1241" t="s">
        <v>7197</v>
      </c>
      <c r="M1241" t="s">
        <v>7197</v>
      </c>
      <c r="N1241">
        <v>0</v>
      </c>
    </row>
    <row r="1242" spans="1:14">
      <c r="A1242">
        <v>1245</v>
      </c>
      <c r="B1242" t="s">
        <v>5737</v>
      </c>
      <c r="C1242" t="s">
        <v>894</v>
      </c>
      <c r="D1242" t="s">
        <v>5735</v>
      </c>
      <c r="E1242" t="s">
        <v>5736</v>
      </c>
      <c r="F1242" t="s">
        <v>959</v>
      </c>
      <c r="G1242" t="s">
        <v>899</v>
      </c>
      <c r="H1242">
        <v>0</v>
      </c>
      <c r="K1242">
        <v>389</v>
      </c>
      <c r="L1242" t="s">
        <v>7197</v>
      </c>
      <c r="M1242" t="s">
        <v>7197</v>
      </c>
      <c r="N1242">
        <v>0</v>
      </c>
    </row>
    <row r="1243" spans="1:14">
      <c r="A1243">
        <v>1246</v>
      </c>
      <c r="B1243" t="s">
        <v>5737</v>
      </c>
      <c r="C1243" t="s">
        <v>934</v>
      </c>
      <c r="D1243" t="s">
        <v>5735</v>
      </c>
      <c r="E1243" t="s">
        <v>5736</v>
      </c>
      <c r="F1243" t="s">
        <v>959</v>
      </c>
      <c r="G1243" t="s">
        <v>899</v>
      </c>
      <c r="H1243">
        <v>0</v>
      </c>
      <c r="K1243">
        <v>389</v>
      </c>
      <c r="L1243" t="s">
        <v>7197</v>
      </c>
      <c r="M1243" t="s">
        <v>7197</v>
      </c>
      <c r="N1243">
        <v>0</v>
      </c>
    </row>
    <row r="1244" spans="1:14">
      <c r="A1244">
        <v>1247</v>
      </c>
      <c r="B1244" t="s">
        <v>5738</v>
      </c>
      <c r="C1244" t="s">
        <v>904</v>
      </c>
      <c r="D1244" t="s">
        <v>5735</v>
      </c>
      <c r="E1244" t="s">
        <v>5736</v>
      </c>
      <c r="F1244" t="s">
        <v>959</v>
      </c>
      <c r="G1244" t="s">
        <v>899</v>
      </c>
      <c r="H1244">
        <v>0</v>
      </c>
      <c r="K1244">
        <v>16262</v>
      </c>
      <c r="L1244" t="s">
        <v>7197</v>
      </c>
      <c r="M1244" t="s">
        <v>7197</v>
      </c>
      <c r="N1244">
        <v>0</v>
      </c>
    </row>
    <row r="1245" spans="1:14">
      <c r="A1245">
        <v>1248</v>
      </c>
      <c r="B1245" t="s">
        <v>5739</v>
      </c>
      <c r="C1245" t="s">
        <v>904</v>
      </c>
      <c r="D1245" t="s">
        <v>5735</v>
      </c>
      <c r="E1245" t="s">
        <v>5736</v>
      </c>
      <c r="F1245" t="s">
        <v>959</v>
      </c>
      <c r="G1245" t="s">
        <v>899</v>
      </c>
      <c r="H1245">
        <v>0</v>
      </c>
      <c r="K1245">
        <v>16263</v>
      </c>
      <c r="L1245" t="s">
        <v>7197</v>
      </c>
      <c r="M1245" t="s">
        <v>7197</v>
      </c>
      <c r="N1245">
        <v>0</v>
      </c>
    </row>
    <row r="1246" spans="1:14">
      <c r="A1246">
        <v>1249</v>
      </c>
      <c r="B1246" t="s">
        <v>5740</v>
      </c>
      <c r="C1246" t="s">
        <v>904</v>
      </c>
      <c r="D1246" t="s">
        <v>5735</v>
      </c>
      <c r="E1246" t="s">
        <v>5736</v>
      </c>
      <c r="F1246" t="s">
        <v>959</v>
      </c>
      <c r="G1246" t="s">
        <v>899</v>
      </c>
      <c r="H1246">
        <v>0</v>
      </c>
      <c r="K1246">
        <v>390</v>
      </c>
      <c r="L1246" t="s">
        <v>7197</v>
      </c>
      <c r="M1246" t="s">
        <v>7197</v>
      </c>
      <c r="N1246">
        <v>0</v>
      </c>
    </row>
    <row r="1247" spans="1:14">
      <c r="A1247">
        <v>1250</v>
      </c>
      <c r="B1247" t="s">
        <v>5741</v>
      </c>
      <c r="C1247" t="s">
        <v>904</v>
      </c>
      <c r="D1247" t="s">
        <v>5735</v>
      </c>
      <c r="E1247" t="s">
        <v>5736</v>
      </c>
      <c r="F1247" t="s">
        <v>959</v>
      </c>
      <c r="G1247" t="s">
        <v>899</v>
      </c>
      <c r="H1247">
        <v>0</v>
      </c>
      <c r="K1247">
        <v>391</v>
      </c>
      <c r="L1247" t="s">
        <v>7198</v>
      </c>
      <c r="M1247" t="s">
        <v>7199</v>
      </c>
      <c r="N1247">
        <v>0</v>
      </c>
    </row>
    <row r="1248" spans="1:14">
      <c r="A1248">
        <v>1251</v>
      </c>
      <c r="B1248" t="s">
        <v>5742</v>
      </c>
      <c r="C1248" t="s">
        <v>934</v>
      </c>
      <c r="D1248" t="s">
        <v>5735</v>
      </c>
      <c r="E1248" t="s">
        <v>5736</v>
      </c>
      <c r="F1248" t="s">
        <v>959</v>
      </c>
      <c r="G1248" t="s">
        <v>899</v>
      </c>
      <c r="H1248">
        <v>0</v>
      </c>
      <c r="K1248">
        <v>392</v>
      </c>
      <c r="L1248" t="s">
        <v>7197</v>
      </c>
      <c r="M1248" t="s">
        <v>7197</v>
      </c>
      <c r="N1248">
        <v>0</v>
      </c>
    </row>
    <row r="1249" spans="1:14">
      <c r="A1249">
        <v>1252</v>
      </c>
      <c r="B1249" t="s">
        <v>5743</v>
      </c>
      <c r="C1249" t="s">
        <v>894</v>
      </c>
      <c r="D1249" t="s">
        <v>5735</v>
      </c>
      <c r="E1249" t="s">
        <v>5736</v>
      </c>
      <c r="F1249" t="s">
        <v>959</v>
      </c>
      <c r="G1249" t="s">
        <v>899</v>
      </c>
      <c r="H1249">
        <v>0</v>
      </c>
      <c r="K1249">
        <v>4497</v>
      </c>
      <c r="L1249" t="s">
        <v>7197</v>
      </c>
      <c r="M1249" t="s">
        <v>7197</v>
      </c>
      <c r="N1249">
        <v>0</v>
      </c>
    </row>
    <row r="1250" spans="1:14">
      <c r="A1250">
        <v>1253</v>
      </c>
      <c r="B1250" t="s">
        <v>5744</v>
      </c>
      <c r="C1250" t="s">
        <v>904</v>
      </c>
      <c r="D1250" t="s">
        <v>5735</v>
      </c>
      <c r="E1250" t="s">
        <v>5736</v>
      </c>
      <c r="F1250" t="s">
        <v>959</v>
      </c>
      <c r="G1250" t="s">
        <v>899</v>
      </c>
      <c r="H1250">
        <v>0</v>
      </c>
      <c r="K1250">
        <v>16615</v>
      </c>
      <c r="L1250" t="s">
        <v>7197</v>
      </c>
      <c r="M1250" t="s">
        <v>7197</v>
      </c>
      <c r="N1250">
        <v>0</v>
      </c>
    </row>
    <row r="1251" spans="1:14">
      <c r="A1251">
        <v>1254</v>
      </c>
      <c r="B1251" t="s">
        <v>5745</v>
      </c>
      <c r="C1251" t="s">
        <v>894</v>
      </c>
      <c r="D1251" t="s">
        <v>5735</v>
      </c>
      <c r="E1251" t="s">
        <v>5736</v>
      </c>
      <c r="F1251" t="s">
        <v>959</v>
      </c>
      <c r="G1251" t="s">
        <v>899</v>
      </c>
      <c r="H1251">
        <v>0</v>
      </c>
      <c r="K1251">
        <v>393</v>
      </c>
      <c r="L1251" t="s">
        <v>7197</v>
      </c>
      <c r="M1251" t="s">
        <v>7197</v>
      </c>
      <c r="N1251">
        <v>0</v>
      </c>
    </row>
    <row r="1252" spans="1:14">
      <c r="A1252">
        <v>1255</v>
      </c>
      <c r="B1252" t="s">
        <v>5746</v>
      </c>
      <c r="C1252" t="s">
        <v>894</v>
      </c>
      <c r="D1252" t="s">
        <v>5735</v>
      </c>
      <c r="E1252" t="s">
        <v>5736</v>
      </c>
      <c r="F1252" t="s">
        <v>959</v>
      </c>
      <c r="G1252" t="s">
        <v>899</v>
      </c>
      <c r="H1252">
        <v>0</v>
      </c>
      <c r="K1252">
        <v>3092</v>
      </c>
      <c r="L1252" t="s">
        <v>7197</v>
      </c>
      <c r="M1252" t="s">
        <v>7197</v>
      </c>
      <c r="N1252">
        <v>0</v>
      </c>
    </row>
    <row r="1253" spans="1:14">
      <c r="A1253">
        <v>1256</v>
      </c>
      <c r="B1253" t="s">
        <v>5747</v>
      </c>
      <c r="C1253" t="s">
        <v>894</v>
      </c>
      <c r="D1253" t="s">
        <v>5735</v>
      </c>
      <c r="E1253" t="s">
        <v>5736</v>
      </c>
      <c r="F1253" t="s">
        <v>959</v>
      </c>
      <c r="G1253" t="s">
        <v>899</v>
      </c>
      <c r="H1253">
        <v>0</v>
      </c>
      <c r="K1253">
        <v>9013</v>
      </c>
      <c r="L1253" t="s">
        <v>7197</v>
      </c>
      <c r="M1253" t="s">
        <v>7197</v>
      </c>
      <c r="N1253">
        <v>0</v>
      </c>
    </row>
    <row r="1254" spans="1:14">
      <c r="A1254">
        <v>1257</v>
      </c>
      <c r="B1254" t="s">
        <v>5748</v>
      </c>
      <c r="C1254" t="s">
        <v>904</v>
      </c>
      <c r="D1254" t="s">
        <v>5735</v>
      </c>
      <c r="E1254" t="s">
        <v>5736</v>
      </c>
      <c r="F1254" t="s">
        <v>959</v>
      </c>
      <c r="G1254" t="s">
        <v>899</v>
      </c>
      <c r="H1254">
        <v>0</v>
      </c>
      <c r="K1254">
        <v>14338</v>
      </c>
      <c r="L1254" t="s">
        <v>7197</v>
      </c>
      <c r="M1254" t="s">
        <v>7197</v>
      </c>
      <c r="N1254">
        <v>0</v>
      </c>
    </row>
    <row r="1255" spans="1:14">
      <c r="A1255">
        <v>1258</v>
      </c>
      <c r="B1255" t="s">
        <v>5749</v>
      </c>
      <c r="C1255" t="s">
        <v>904</v>
      </c>
      <c r="D1255" t="s">
        <v>5735</v>
      </c>
      <c r="E1255" t="s">
        <v>5736</v>
      </c>
      <c r="F1255" t="s">
        <v>959</v>
      </c>
      <c r="G1255" t="s">
        <v>899</v>
      </c>
      <c r="H1255">
        <v>0</v>
      </c>
      <c r="K1255">
        <v>394</v>
      </c>
      <c r="L1255" t="s">
        <v>7197</v>
      </c>
      <c r="M1255" t="s">
        <v>7197</v>
      </c>
      <c r="N1255">
        <v>0</v>
      </c>
    </row>
    <row r="1256" spans="1:14">
      <c r="A1256">
        <v>1259</v>
      </c>
      <c r="B1256" t="s">
        <v>5750</v>
      </c>
      <c r="C1256" t="s">
        <v>894</v>
      </c>
      <c r="D1256" t="s">
        <v>5735</v>
      </c>
      <c r="E1256" t="s">
        <v>5736</v>
      </c>
      <c r="F1256" t="s">
        <v>959</v>
      </c>
      <c r="G1256" t="s">
        <v>899</v>
      </c>
      <c r="H1256">
        <v>0</v>
      </c>
      <c r="K1256">
        <v>2043</v>
      </c>
      <c r="L1256" t="s">
        <v>7197</v>
      </c>
      <c r="M1256" t="s">
        <v>7197</v>
      </c>
      <c r="N1256">
        <v>0</v>
      </c>
    </row>
    <row r="1257" spans="1:14">
      <c r="A1257">
        <v>1260</v>
      </c>
      <c r="B1257" t="s">
        <v>5751</v>
      </c>
      <c r="C1257" t="s">
        <v>904</v>
      </c>
      <c r="D1257" t="s">
        <v>5735</v>
      </c>
      <c r="E1257" t="s">
        <v>5736</v>
      </c>
      <c r="F1257" t="s">
        <v>959</v>
      </c>
      <c r="G1257" t="s">
        <v>899</v>
      </c>
      <c r="H1257">
        <v>0</v>
      </c>
      <c r="K1257">
        <v>17832</v>
      </c>
      <c r="L1257" t="s">
        <v>7197</v>
      </c>
      <c r="M1257" t="s">
        <v>7197</v>
      </c>
      <c r="N1257">
        <v>0</v>
      </c>
    </row>
    <row r="1258" spans="1:14">
      <c r="A1258">
        <v>1261</v>
      </c>
      <c r="B1258" t="s">
        <v>5752</v>
      </c>
      <c r="C1258" t="s">
        <v>934</v>
      </c>
      <c r="D1258" t="s">
        <v>5735</v>
      </c>
      <c r="E1258" t="s">
        <v>5736</v>
      </c>
      <c r="F1258" t="s">
        <v>959</v>
      </c>
      <c r="G1258" t="s">
        <v>899</v>
      </c>
      <c r="H1258">
        <v>0</v>
      </c>
      <c r="K1258">
        <v>11933</v>
      </c>
      <c r="L1258" t="s">
        <v>7197</v>
      </c>
      <c r="M1258" t="s">
        <v>7197</v>
      </c>
      <c r="N1258">
        <v>0</v>
      </c>
    </row>
    <row r="1259" spans="1:14">
      <c r="A1259">
        <v>1262</v>
      </c>
      <c r="B1259" t="s">
        <v>5753</v>
      </c>
      <c r="C1259" t="s">
        <v>894</v>
      </c>
      <c r="D1259" t="s">
        <v>5735</v>
      </c>
      <c r="E1259" t="s">
        <v>5736</v>
      </c>
      <c r="F1259" t="s">
        <v>959</v>
      </c>
      <c r="G1259" t="s">
        <v>899</v>
      </c>
      <c r="H1259">
        <v>0</v>
      </c>
      <c r="K1259">
        <v>395</v>
      </c>
      <c r="L1259" t="s">
        <v>7197</v>
      </c>
      <c r="M1259" t="s">
        <v>7197</v>
      </c>
      <c r="N1259">
        <v>0</v>
      </c>
    </row>
    <row r="1260" spans="1:14">
      <c r="A1260">
        <v>1263</v>
      </c>
      <c r="B1260" t="s">
        <v>5754</v>
      </c>
      <c r="C1260" t="s">
        <v>904</v>
      </c>
      <c r="D1260" t="s">
        <v>5735</v>
      </c>
      <c r="E1260" t="s">
        <v>5736</v>
      </c>
      <c r="F1260" t="s">
        <v>959</v>
      </c>
      <c r="G1260" t="s">
        <v>899</v>
      </c>
      <c r="H1260">
        <v>0</v>
      </c>
      <c r="K1260">
        <v>16300</v>
      </c>
      <c r="L1260" t="s">
        <v>7197</v>
      </c>
      <c r="M1260" t="s">
        <v>7197</v>
      </c>
      <c r="N1260">
        <v>0</v>
      </c>
    </row>
    <row r="1261" spans="1:14">
      <c r="A1261">
        <v>1264</v>
      </c>
      <c r="B1261" t="s">
        <v>5755</v>
      </c>
      <c r="C1261" t="s">
        <v>904</v>
      </c>
      <c r="D1261" t="s">
        <v>5735</v>
      </c>
      <c r="E1261" t="s">
        <v>5736</v>
      </c>
      <c r="F1261" t="s">
        <v>959</v>
      </c>
      <c r="G1261" t="s">
        <v>899</v>
      </c>
      <c r="H1261">
        <v>0</v>
      </c>
      <c r="K1261">
        <v>16616</v>
      </c>
      <c r="L1261" t="s">
        <v>7197</v>
      </c>
      <c r="M1261" t="s">
        <v>7197</v>
      </c>
      <c r="N1261">
        <v>0</v>
      </c>
    </row>
    <row r="1262" spans="1:14">
      <c r="A1262">
        <v>1265</v>
      </c>
      <c r="B1262" t="s">
        <v>5756</v>
      </c>
      <c r="C1262" t="s">
        <v>894</v>
      </c>
      <c r="D1262" t="s">
        <v>5735</v>
      </c>
      <c r="E1262" t="s">
        <v>5736</v>
      </c>
      <c r="F1262" t="s">
        <v>959</v>
      </c>
      <c r="G1262" t="s">
        <v>899</v>
      </c>
      <c r="H1262">
        <v>0</v>
      </c>
      <c r="K1262">
        <v>396</v>
      </c>
      <c r="L1262" t="s">
        <v>7197</v>
      </c>
      <c r="M1262" t="s">
        <v>7197</v>
      </c>
      <c r="N1262">
        <v>0</v>
      </c>
    </row>
    <row r="1263" spans="1:14">
      <c r="A1263">
        <v>1266</v>
      </c>
      <c r="B1263" t="s">
        <v>5757</v>
      </c>
      <c r="C1263" t="s">
        <v>904</v>
      </c>
      <c r="D1263" t="s">
        <v>5735</v>
      </c>
      <c r="E1263" t="s">
        <v>5736</v>
      </c>
      <c r="F1263" t="s">
        <v>959</v>
      </c>
      <c r="G1263" t="s">
        <v>899</v>
      </c>
      <c r="H1263">
        <v>0</v>
      </c>
      <c r="K1263">
        <v>397</v>
      </c>
      <c r="L1263" t="s">
        <v>7197</v>
      </c>
      <c r="M1263" t="s">
        <v>7197</v>
      </c>
      <c r="N1263">
        <v>0</v>
      </c>
    </row>
    <row r="1264" spans="1:14">
      <c r="A1264">
        <v>1267</v>
      </c>
      <c r="B1264" t="s">
        <v>5758</v>
      </c>
      <c r="C1264" t="s">
        <v>904</v>
      </c>
      <c r="D1264" t="s">
        <v>5735</v>
      </c>
      <c r="E1264" t="s">
        <v>5736</v>
      </c>
      <c r="F1264" t="s">
        <v>959</v>
      </c>
      <c r="G1264" t="s">
        <v>899</v>
      </c>
      <c r="H1264">
        <v>0</v>
      </c>
      <c r="K1264">
        <v>18700</v>
      </c>
      <c r="L1264" t="s">
        <v>7202</v>
      </c>
      <c r="M1264" t="s">
        <v>7199</v>
      </c>
      <c r="N1264">
        <v>0</v>
      </c>
    </row>
    <row r="1265" spans="1:14">
      <c r="A1265">
        <v>1268</v>
      </c>
      <c r="B1265" t="s">
        <v>5759</v>
      </c>
      <c r="C1265" t="s">
        <v>894</v>
      </c>
      <c r="D1265" t="s">
        <v>5735</v>
      </c>
      <c r="E1265" t="s">
        <v>5736</v>
      </c>
      <c r="F1265" t="s">
        <v>959</v>
      </c>
      <c r="G1265" t="s">
        <v>899</v>
      </c>
      <c r="H1265">
        <v>0</v>
      </c>
      <c r="K1265">
        <v>398</v>
      </c>
      <c r="L1265" t="s">
        <v>7197</v>
      </c>
      <c r="M1265" t="s">
        <v>7197</v>
      </c>
      <c r="N1265">
        <v>0</v>
      </c>
    </row>
    <row r="1266" spans="1:14">
      <c r="A1266">
        <v>1269</v>
      </c>
      <c r="B1266" t="s">
        <v>5760</v>
      </c>
      <c r="C1266" t="s">
        <v>894</v>
      </c>
      <c r="D1266" t="s">
        <v>5735</v>
      </c>
      <c r="E1266" t="s">
        <v>5736</v>
      </c>
      <c r="F1266" t="s">
        <v>959</v>
      </c>
      <c r="G1266" t="s">
        <v>899</v>
      </c>
      <c r="H1266">
        <v>0</v>
      </c>
      <c r="K1266">
        <v>399</v>
      </c>
      <c r="L1266" t="s">
        <v>7197</v>
      </c>
      <c r="M1266" t="s">
        <v>7197</v>
      </c>
      <c r="N1266">
        <v>0</v>
      </c>
    </row>
    <row r="1267" spans="1:14">
      <c r="A1267">
        <v>1270</v>
      </c>
      <c r="B1267" t="s">
        <v>5761</v>
      </c>
      <c r="C1267" t="s">
        <v>894</v>
      </c>
      <c r="D1267" t="s">
        <v>5735</v>
      </c>
      <c r="E1267" t="s">
        <v>5736</v>
      </c>
      <c r="F1267" t="s">
        <v>959</v>
      </c>
      <c r="G1267" t="s">
        <v>899</v>
      </c>
      <c r="H1267">
        <v>0</v>
      </c>
      <c r="K1267">
        <v>9851</v>
      </c>
      <c r="L1267" t="s">
        <v>7197</v>
      </c>
      <c r="M1267" t="s">
        <v>7197</v>
      </c>
      <c r="N1267">
        <v>0</v>
      </c>
    </row>
    <row r="1268" spans="1:14">
      <c r="A1268">
        <v>1271</v>
      </c>
      <c r="B1268" t="s">
        <v>5762</v>
      </c>
      <c r="C1268" t="s">
        <v>904</v>
      </c>
      <c r="D1268" t="s">
        <v>5735</v>
      </c>
      <c r="E1268" t="s">
        <v>5736</v>
      </c>
      <c r="F1268" t="s">
        <v>959</v>
      </c>
      <c r="G1268" t="s">
        <v>899</v>
      </c>
      <c r="H1268">
        <v>0</v>
      </c>
      <c r="K1268">
        <v>400</v>
      </c>
      <c r="L1268" t="s">
        <v>7197</v>
      </c>
      <c r="M1268" t="s">
        <v>7197</v>
      </c>
      <c r="N1268">
        <v>0</v>
      </c>
    </row>
    <row r="1269" spans="1:14">
      <c r="A1269">
        <v>1272</v>
      </c>
      <c r="B1269" t="s">
        <v>5763</v>
      </c>
      <c r="C1269" t="s">
        <v>894</v>
      </c>
      <c r="D1269" t="s">
        <v>5735</v>
      </c>
      <c r="E1269" t="s">
        <v>5736</v>
      </c>
      <c r="F1269" t="s">
        <v>959</v>
      </c>
      <c r="G1269" t="s">
        <v>899</v>
      </c>
      <c r="H1269">
        <v>0</v>
      </c>
      <c r="K1269">
        <v>401</v>
      </c>
      <c r="L1269" t="s">
        <v>7197</v>
      </c>
      <c r="M1269" t="s">
        <v>7197</v>
      </c>
      <c r="N1269">
        <v>0</v>
      </c>
    </row>
    <row r="1270" spans="1:14">
      <c r="A1270">
        <v>1273</v>
      </c>
      <c r="B1270" t="s">
        <v>5764</v>
      </c>
      <c r="C1270" t="s">
        <v>904</v>
      </c>
      <c r="D1270" t="s">
        <v>5735</v>
      </c>
      <c r="E1270" t="s">
        <v>5736</v>
      </c>
      <c r="F1270" t="s">
        <v>959</v>
      </c>
      <c r="G1270" t="s">
        <v>899</v>
      </c>
      <c r="H1270">
        <v>0</v>
      </c>
      <c r="K1270">
        <v>19908</v>
      </c>
      <c r="L1270" t="s">
        <v>7198</v>
      </c>
      <c r="M1270" t="s">
        <v>7199</v>
      </c>
      <c r="N1270">
        <v>0</v>
      </c>
    </row>
    <row r="1271" spans="1:14">
      <c r="A1271">
        <v>1274</v>
      </c>
      <c r="B1271" t="s">
        <v>5765</v>
      </c>
      <c r="C1271" t="s">
        <v>894</v>
      </c>
      <c r="D1271" t="s">
        <v>5735</v>
      </c>
      <c r="E1271" t="s">
        <v>5736</v>
      </c>
      <c r="F1271" t="s">
        <v>959</v>
      </c>
      <c r="G1271" t="s">
        <v>899</v>
      </c>
      <c r="H1271">
        <v>0</v>
      </c>
      <c r="K1271">
        <v>1946</v>
      </c>
      <c r="L1271" t="s">
        <v>7197</v>
      </c>
      <c r="M1271" t="s">
        <v>7197</v>
      </c>
      <c r="N1271">
        <v>0</v>
      </c>
    </row>
    <row r="1272" spans="1:14">
      <c r="A1272">
        <v>1275</v>
      </c>
      <c r="B1272" t="s">
        <v>5766</v>
      </c>
      <c r="C1272" t="s">
        <v>894</v>
      </c>
      <c r="D1272" t="s">
        <v>5735</v>
      </c>
      <c r="E1272" t="s">
        <v>5736</v>
      </c>
      <c r="F1272" t="s">
        <v>959</v>
      </c>
      <c r="G1272" t="s">
        <v>899</v>
      </c>
      <c r="H1272">
        <v>0</v>
      </c>
      <c r="K1272">
        <v>402</v>
      </c>
      <c r="L1272" t="s">
        <v>7197</v>
      </c>
      <c r="M1272" t="s">
        <v>7197</v>
      </c>
      <c r="N1272">
        <v>0</v>
      </c>
    </row>
    <row r="1273" spans="1:14">
      <c r="A1273">
        <v>1276</v>
      </c>
      <c r="B1273" t="s">
        <v>5767</v>
      </c>
      <c r="C1273" t="s">
        <v>934</v>
      </c>
      <c r="D1273" t="s">
        <v>5735</v>
      </c>
      <c r="E1273" t="s">
        <v>5736</v>
      </c>
      <c r="F1273" t="s">
        <v>959</v>
      </c>
      <c r="G1273" t="s">
        <v>899</v>
      </c>
      <c r="H1273">
        <v>0</v>
      </c>
      <c r="K1273">
        <v>403</v>
      </c>
      <c r="L1273" t="s">
        <v>7197</v>
      </c>
      <c r="M1273" t="s">
        <v>7197</v>
      </c>
      <c r="N1273">
        <v>0</v>
      </c>
    </row>
    <row r="1274" spans="1:14">
      <c r="A1274">
        <v>1277</v>
      </c>
      <c r="B1274" t="s">
        <v>5768</v>
      </c>
      <c r="C1274" t="s">
        <v>904</v>
      </c>
      <c r="D1274" t="s">
        <v>5735</v>
      </c>
      <c r="E1274" t="s">
        <v>5736</v>
      </c>
      <c r="F1274" t="s">
        <v>959</v>
      </c>
      <c r="G1274" t="s">
        <v>899</v>
      </c>
      <c r="H1274">
        <v>0</v>
      </c>
      <c r="K1274">
        <v>404</v>
      </c>
      <c r="L1274" t="s">
        <v>7197</v>
      </c>
      <c r="M1274" t="s">
        <v>7197</v>
      </c>
      <c r="N1274">
        <v>0</v>
      </c>
    </row>
    <row r="1275" spans="1:14">
      <c r="A1275">
        <v>1278</v>
      </c>
      <c r="B1275" t="s">
        <v>5769</v>
      </c>
      <c r="C1275" t="s">
        <v>894</v>
      </c>
      <c r="D1275" t="s">
        <v>5735</v>
      </c>
      <c r="E1275" t="s">
        <v>5736</v>
      </c>
      <c r="F1275" t="s">
        <v>959</v>
      </c>
      <c r="G1275" t="s">
        <v>899</v>
      </c>
      <c r="H1275">
        <v>0</v>
      </c>
      <c r="K1275">
        <v>405</v>
      </c>
      <c r="L1275" t="s">
        <v>7197</v>
      </c>
      <c r="M1275" t="s">
        <v>7197</v>
      </c>
      <c r="N1275">
        <v>0</v>
      </c>
    </row>
    <row r="1276" spans="1:14">
      <c r="A1276">
        <v>1279</v>
      </c>
      <c r="B1276" t="s">
        <v>5770</v>
      </c>
      <c r="C1276" t="s">
        <v>904</v>
      </c>
      <c r="D1276" t="s">
        <v>5735</v>
      </c>
      <c r="E1276" t="s">
        <v>5736</v>
      </c>
      <c r="F1276" t="s">
        <v>959</v>
      </c>
      <c r="G1276" t="s">
        <v>899</v>
      </c>
      <c r="H1276">
        <v>0</v>
      </c>
      <c r="K1276">
        <v>16693</v>
      </c>
      <c r="L1276" t="s">
        <v>7197</v>
      </c>
      <c r="M1276" t="s">
        <v>7197</v>
      </c>
      <c r="N1276">
        <v>0</v>
      </c>
    </row>
    <row r="1277" spans="1:14">
      <c r="A1277">
        <v>1280</v>
      </c>
      <c r="B1277" t="s">
        <v>5771</v>
      </c>
      <c r="C1277" t="s">
        <v>904</v>
      </c>
      <c r="D1277" t="s">
        <v>5735</v>
      </c>
      <c r="E1277" t="s">
        <v>5736</v>
      </c>
      <c r="F1277" t="s">
        <v>959</v>
      </c>
      <c r="G1277" t="s">
        <v>899</v>
      </c>
      <c r="H1277">
        <v>0</v>
      </c>
      <c r="K1277">
        <v>406</v>
      </c>
      <c r="L1277" t="s">
        <v>7197</v>
      </c>
      <c r="M1277" t="s">
        <v>7197</v>
      </c>
      <c r="N1277">
        <v>0</v>
      </c>
    </row>
    <row r="1278" spans="1:14">
      <c r="A1278">
        <v>1281</v>
      </c>
      <c r="B1278" t="s">
        <v>5772</v>
      </c>
      <c r="C1278" t="s">
        <v>904</v>
      </c>
      <c r="D1278" t="s">
        <v>5735</v>
      </c>
      <c r="E1278" t="s">
        <v>5736</v>
      </c>
      <c r="F1278" t="s">
        <v>959</v>
      </c>
      <c r="G1278" t="s">
        <v>899</v>
      </c>
      <c r="H1278">
        <v>0</v>
      </c>
      <c r="K1278">
        <v>16571</v>
      </c>
      <c r="L1278" t="s">
        <v>7197</v>
      </c>
      <c r="M1278" t="s">
        <v>7197</v>
      </c>
      <c r="N1278">
        <v>0</v>
      </c>
    </row>
    <row r="1279" spans="1:14">
      <c r="A1279">
        <v>1282</v>
      </c>
      <c r="B1279" t="s">
        <v>5773</v>
      </c>
      <c r="C1279" t="s">
        <v>904</v>
      </c>
      <c r="D1279" t="s">
        <v>5735</v>
      </c>
      <c r="E1279" t="s">
        <v>5736</v>
      </c>
      <c r="F1279" t="s">
        <v>959</v>
      </c>
      <c r="G1279" t="s">
        <v>899</v>
      </c>
      <c r="H1279">
        <v>0</v>
      </c>
      <c r="K1279">
        <v>407</v>
      </c>
      <c r="L1279" t="s">
        <v>7198</v>
      </c>
      <c r="M1279" t="s">
        <v>7199</v>
      </c>
      <c r="N1279">
        <v>0</v>
      </c>
    </row>
    <row r="1280" spans="1:14">
      <c r="A1280">
        <v>1283</v>
      </c>
      <c r="B1280" t="s">
        <v>5774</v>
      </c>
      <c r="C1280" t="s">
        <v>904</v>
      </c>
      <c r="D1280" t="s">
        <v>5735</v>
      </c>
      <c r="E1280" t="s">
        <v>5736</v>
      </c>
      <c r="F1280" t="s">
        <v>959</v>
      </c>
      <c r="G1280" t="s">
        <v>899</v>
      </c>
      <c r="H1280">
        <v>0</v>
      </c>
      <c r="K1280">
        <v>6813</v>
      </c>
      <c r="L1280" t="s">
        <v>7197</v>
      </c>
      <c r="M1280" t="s">
        <v>7197</v>
      </c>
      <c r="N1280">
        <v>0</v>
      </c>
    </row>
    <row r="1281" spans="1:14">
      <c r="A1281">
        <v>1284</v>
      </c>
      <c r="B1281" t="s">
        <v>5775</v>
      </c>
      <c r="C1281" t="s">
        <v>904</v>
      </c>
      <c r="D1281" t="s">
        <v>5735</v>
      </c>
      <c r="E1281" t="s">
        <v>5736</v>
      </c>
      <c r="F1281" t="s">
        <v>959</v>
      </c>
      <c r="G1281" t="s">
        <v>899</v>
      </c>
      <c r="H1281">
        <v>0</v>
      </c>
      <c r="K1281">
        <v>408</v>
      </c>
      <c r="L1281" t="s">
        <v>7197</v>
      </c>
      <c r="M1281" t="s">
        <v>7197</v>
      </c>
      <c r="N1281">
        <v>0</v>
      </c>
    </row>
    <row r="1282" spans="1:14">
      <c r="A1282">
        <v>1285</v>
      </c>
      <c r="B1282" t="s">
        <v>5776</v>
      </c>
      <c r="C1282" t="s">
        <v>934</v>
      </c>
      <c r="D1282" t="s">
        <v>5735</v>
      </c>
      <c r="E1282" t="s">
        <v>5736</v>
      </c>
      <c r="F1282" t="s">
        <v>959</v>
      </c>
      <c r="G1282" t="s">
        <v>899</v>
      </c>
      <c r="H1282">
        <v>0</v>
      </c>
      <c r="K1282">
        <v>12106</v>
      </c>
      <c r="L1282" t="s">
        <v>7197</v>
      </c>
      <c r="M1282" t="s">
        <v>7197</v>
      </c>
      <c r="N1282">
        <v>0</v>
      </c>
    </row>
    <row r="1283" spans="1:14">
      <c r="A1283">
        <v>1286</v>
      </c>
      <c r="B1283" t="s">
        <v>1856</v>
      </c>
      <c r="C1283" t="s">
        <v>904</v>
      </c>
      <c r="D1283" t="s">
        <v>1857</v>
      </c>
      <c r="E1283" t="s">
        <v>1120</v>
      </c>
      <c r="F1283" t="s">
        <v>1121</v>
      </c>
      <c r="G1283" t="s">
        <v>899</v>
      </c>
      <c r="H1283">
        <v>0</v>
      </c>
      <c r="K1283">
        <v>14458</v>
      </c>
      <c r="L1283" t="s">
        <v>7197</v>
      </c>
      <c r="M1283" t="s">
        <v>7197</v>
      </c>
      <c r="N1283">
        <v>0</v>
      </c>
    </row>
    <row r="1284" spans="1:14">
      <c r="A1284">
        <v>1287</v>
      </c>
      <c r="B1284" t="s">
        <v>2146</v>
      </c>
      <c r="C1284" t="s">
        <v>894</v>
      </c>
      <c r="D1284" t="s">
        <v>2147</v>
      </c>
      <c r="E1284" t="s">
        <v>2143</v>
      </c>
      <c r="F1284" t="s">
        <v>920</v>
      </c>
      <c r="G1284" t="s">
        <v>938</v>
      </c>
      <c r="H1284">
        <v>0</v>
      </c>
      <c r="K1284">
        <v>9111</v>
      </c>
      <c r="L1284" t="s">
        <v>7197</v>
      </c>
      <c r="M1284" t="s">
        <v>7197</v>
      </c>
      <c r="N1284">
        <v>0</v>
      </c>
    </row>
    <row r="1285" spans="1:14">
      <c r="A1285">
        <v>1288</v>
      </c>
      <c r="B1285" t="s">
        <v>2148</v>
      </c>
      <c r="C1285" t="s">
        <v>894</v>
      </c>
      <c r="D1285" t="s">
        <v>2147</v>
      </c>
      <c r="E1285" t="s">
        <v>2143</v>
      </c>
      <c r="F1285" t="s">
        <v>920</v>
      </c>
      <c r="G1285" t="s">
        <v>938</v>
      </c>
      <c r="H1285">
        <v>0</v>
      </c>
      <c r="K1285">
        <v>3905</v>
      </c>
      <c r="L1285" t="s">
        <v>7197</v>
      </c>
      <c r="M1285" t="s">
        <v>7197</v>
      </c>
      <c r="N1285">
        <v>0</v>
      </c>
    </row>
    <row r="1286" spans="1:14">
      <c r="A1286">
        <v>1289</v>
      </c>
      <c r="B1286" t="s">
        <v>2148</v>
      </c>
      <c r="C1286" t="s">
        <v>904</v>
      </c>
      <c r="D1286" t="s">
        <v>2147</v>
      </c>
      <c r="E1286" t="s">
        <v>2143</v>
      </c>
      <c r="F1286" t="s">
        <v>920</v>
      </c>
      <c r="G1286" t="s">
        <v>938</v>
      </c>
      <c r="H1286">
        <v>0</v>
      </c>
      <c r="K1286">
        <v>3905</v>
      </c>
      <c r="L1286" t="s">
        <v>7197</v>
      </c>
      <c r="M1286" t="s">
        <v>7197</v>
      </c>
      <c r="N1286">
        <v>0</v>
      </c>
    </row>
    <row r="1287" spans="1:14">
      <c r="A1287">
        <v>1290</v>
      </c>
      <c r="B1287" t="s">
        <v>1858</v>
      </c>
      <c r="C1287" t="s">
        <v>904</v>
      </c>
      <c r="D1287" t="s">
        <v>1859</v>
      </c>
      <c r="E1287" t="s">
        <v>1120</v>
      </c>
      <c r="F1287" t="s">
        <v>1121</v>
      </c>
      <c r="G1287" t="s">
        <v>899</v>
      </c>
      <c r="H1287">
        <v>0</v>
      </c>
      <c r="K1287">
        <v>409</v>
      </c>
      <c r="L1287" t="s">
        <v>7197</v>
      </c>
      <c r="M1287" t="s">
        <v>7197</v>
      </c>
      <c r="N1287">
        <v>0</v>
      </c>
    </row>
    <row r="1288" spans="1:14">
      <c r="A1288">
        <v>1291</v>
      </c>
      <c r="B1288" t="s">
        <v>3205</v>
      </c>
      <c r="C1288" t="s">
        <v>904</v>
      </c>
      <c r="D1288" t="s">
        <v>3206</v>
      </c>
      <c r="E1288" t="s">
        <v>913</v>
      </c>
      <c r="F1288" t="s">
        <v>914</v>
      </c>
      <c r="G1288" t="s">
        <v>938</v>
      </c>
      <c r="H1288">
        <v>0</v>
      </c>
      <c r="K1288">
        <v>4791</v>
      </c>
      <c r="L1288" t="s">
        <v>7197</v>
      </c>
      <c r="M1288" t="s">
        <v>7197</v>
      </c>
      <c r="N1288">
        <v>0</v>
      </c>
    </row>
    <row r="1289" spans="1:14">
      <c r="A1289">
        <v>1292</v>
      </c>
      <c r="B1289" t="s">
        <v>3207</v>
      </c>
      <c r="C1289" t="s">
        <v>904</v>
      </c>
      <c r="D1289" t="s">
        <v>3206</v>
      </c>
      <c r="E1289" t="s">
        <v>913</v>
      </c>
      <c r="F1289" t="s">
        <v>914</v>
      </c>
      <c r="G1289" t="s">
        <v>938</v>
      </c>
      <c r="H1289">
        <v>0</v>
      </c>
      <c r="K1289">
        <v>410</v>
      </c>
      <c r="L1289" t="s">
        <v>7198</v>
      </c>
      <c r="M1289" t="s">
        <v>7199</v>
      </c>
      <c r="N1289">
        <v>0</v>
      </c>
    </row>
    <row r="1290" spans="1:14">
      <c r="A1290">
        <v>1293</v>
      </c>
      <c r="B1290" t="s">
        <v>3208</v>
      </c>
      <c r="C1290" t="s">
        <v>904</v>
      </c>
      <c r="D1290" t="s">
        <v>3206</v>
      </c>
      <c r="E1290" t="s">
        <v>913</v>
      </c>
      <c r="F1290" t="s">
        <v>914</v>
      </c>
      <c r="G1290" t="s">
        <v>938</v>
      </c>
      <c r="H1290">
        <v>0</v>
      </c>
      <c r="K1290">
        <v>16264</v>
      </c>
      <c r="L1290" t="s">
        <v>7197</v>
      </c>
      <c r="M1290" t="s">
        <v>7197</v>
      </c>
      <c r="N1290">
        <v>0</v>
      </c>
    </row>
    <row r="1291" spans="1:14">
      <c r="A1291">
        <v>1294</v>
      </c>
      <c r="B1291" t="s">
        <v>3209</v>
      </c>
      <c r="C1291" t="s">
        <v>904</v>
      </c>
      <c r="D1291" t="s">
        <v>3206</v>
      </c>
      <c r="E1291" t="s">
        <v>913</v>
      </c>
      <c r="F1291" t="s">
        <v>914</v>
      </c>
      <c r="G1291" t="s">
        <v>938</v>
      </c>
      <c r="H1291">
        <v>0</v>
      </c>
      <c r="K1291">
        <v>411</v>
      </c>
      <c r="L1291" t="s">
        <v>7202</v>
      </c>
      <c r="M1291" t="s">
        <v>7199</v>
      </c>
      <c r="N1291">
        <v>0</v>
      </c>
    </row>
    <row r="1292" spans="1:14">
      <c r="A1292">
        <v>1295</v>
      </c>
      <c r="B1292" t="s">
        <v>3210</v>
      </c>
      <c r="C1292" t="s">
        <v>904</v>
      </c>
      <c r="D1292" t="s">
        <v>3206</v>
      </c>
      <c r="E1292" t="s">
        <v>913</v>
      </c>
      <c r="F1292" t="s">
        <v>914</v>
      </c>
      <c r="G1292" t="s">
        <v>938</v>
      </c>
      <c r="H1292">
        <v>0</v>
      </c>
      <c r="K1292">
        <v>412</v>
      </c>
      <c r="L1292" t="s">
        <v>7200</v>
      </c>
      <c r="M1292" t="s">
        <v>7199</v>
      </c>
      <c r="N1292">
        <v>0</v>
      </c>
    </row>
    <row r="1293" spans="1:14">
      <c r="A1293">
        <v>1296</v>
      </c>
      <c r="B1293" t="s">
        <v>3211</v>
      </c>
      <c r="C1293" t="s">
        <v>904</v>
      </c>
      <c r="D1293" t="s">
        <v>3206</v>
      </c>
      <c r="E1293" t="s">
        <v>913</v>
      </c>
      <c r="F1293" t="s">
        <v>914</v>
      </c>
      <c r="G1293" t="s">
        <v>938</v>
      </c>
      <c r="H1293">
        <v>0</v>
      </c>
      <c r="K1293">
        <v>413</v>
      </c>
      <c r="L1293" t="s">
        <v>7200</v>
      </c>
      <c r="M1293" t="s">
        <v>7199</v>
      </c>
      <c r="N1293">
        <v>0</v>
      </c>
    </row>
    <row r="1294" spans="1:14">
      <c r="A1294">
        <v>1297</v>
      </c>
      <c r="B1294" t="s">
        <v>3212</v>
      </c>
      <c r="C1294" t="s">
        <v>904</v>
      </c>
      <c r="D1294" t="s">
        <v>3206</v>
      </c>
      <c r="E1294" t="s">
        <v>913</v>
      </c>
      <c r="F1294" t="s">
        <v>914</v>
      </c>
      <c r="G1294" t="s">
        <v>938</v>
      </c>
      <c r="H1294">
        <v>0</v>
      </c>
      <c r="K1294">
        <v>17542</v>
      </c>
      <c r="L1294" t="s">
        <v>7197</v>
      </c>
      <c r="M1294" t="s">
        <v>7197</v>
      </c>
      <c r="N1294">
        <v>0</v>
      </c>
    </row>
    <row r="1295" spans="1:14">
      <c r="A1295">
        <v>1298</v>
      </c>
      <c r="B1295" t="s">
        <v>5927</v>
      </c>
      <c r="C1295" t="s">
        <v>994</v>
      </c>
      <c r="D1295" t="s">
        <v>5928</v>
      </c>
      <c r="E1295" t="s">
        <v>5929</v>
      </c>
      <c r="F1295" t="s">
        <v>924</v>
      </c>
      <c r="G1295" t="s">
        <v>899</v>
      </c>
      <c r="H1295">
        <v>0</v>
      </c>
      <c r="K1295">
        <v>414</v>
      </c>
      <c r="L1295" t="s">
        <v>7197</v>
      </c>
      <c r="M1295" t="s">
        <v>7197</v>
      </c>
      <c r="N1295">
        <v>0</v>
      </c>
    </row>
    <row r="1296" spans="1:14">
      <c r="A1296">
        <v>1299</v>
      </c>
      <c r="B1296" t="s">
        <v>5930</v>
      </c>
      <c r="C1296" t="s">
        <v>934</v>
      </c>
      <c r="D1296" t="s">
        <v>5928</v>
      </c>
      <c r="E1296" t="s">
        <v>5929</v>
      </c>
      <c r="F1296" t="s">
        <v>924</v>
      </c>
      <c r="G1296" t="s">
        <v>899</v>
      </c>
      <c r="H1296">
        <v>0</v>
      </c>
      <c r="K1296">
        <v>415</v>
      </c>
      <c r="L1296" t="s">
        <v>7197</v>
      </c>
      <c r="M1296" t="s">
        <v>7197</v>
      </c>
      <c r="N1296">
        <v>0</v>
      </c>
    </row>
    <row r="1297" spans="1:14">
      <c r="A1297">
        <v>1300</v>
      </c>
      <c r="B1297" t="s">
        <v>5931</v>
      </c>
      <c r="C1297" t="s">
        <v>904</v>
      </c>
      <c r="D1297" t="s">
        <v>5932</v>
      </c>
      <c r="E1297" t="s">
        <v>5929</v>
      </c>
      <c r="F1297" t="s">
        <v>924</v>
      </c>
      <c r="G1297" t="s">
        <v>899</v>
      </c>
      <c r="H1297">
        <v>0</v>
      </c>
      <c r="K1297">
        <v>9607</v>
      </c>
      <c r="L1297" t="s">
        <v>7197</v>
      </c>
      <c r="M1297" t="s">
        <v>7197</v>
      </c>
      <c r="N1297">
        <v>0</v>
      </c>
    </row>
    <row r="1298" spans="1:14">
      <c r="A1298">
        <v>1301</v>
      </c>
      <c r="B1298" t="s">
        <v>5933</v>
      </c>
      <c r="C1298" t="s">
        <v>904</v>
      </c>
      <c r="D1298" t="s">
        <v>5932</v>
      </c>
      <c r="E1298" t="s">
        <v>5929</v>
      </c>
      <c r="F1298" t="s">
        <v>924</v>
      </c>
      <c r="G1298" t="s">
        <v>899</v>
      </c>
      <c r="H1298">
        <v>0</v>
      </c>
      <c r="K1298">
        <v>14472</v>
      </c>
      <c r="L1298" t="s">
        <v>7197</v>
      </c>
      <c r="M1298" t="s">
        <v>7197</v>
      </c>
      <c r="N1298">
        <v>0</v>
      </c>
    </row>
    <row r="1299" spans="1:14">
      <c r="A1299">
        <v>1302</v>
      </c>
      <c r="B1299" t="s">
        <v>5934</v>
      </c>
      <c r="C1299" t="s">
        <v>894</v>
      </c>
      <c r="D1299" t="s">
        <v>5932</v>
      </c>
      <c r="E1299" t="s">
        <v>5929</v>
      </c>
      <c r="F1299" t="s">
        <v>924</v>
      </c>
      <c r="G1299" t="s">
        <v>899</v>
      </c>
      <c r="H1299">
        <v>0</v>
      </c>
      <c r="K1299">
        <v>14291</v>
      </c>
      <c r="L1299" t="s">
        <v>7197</v>
      </c>
      <c r="M1299" t="s">
        <v>7197</v>
      </c>
      <c r="N1299">
        <v>0</v>
      </c>
    </row>
    <row r="1300" spans="1:14">
      <c r="A1300">
        <v>1303</v>
      </c>
      <c r="B1300" t="s">
        <v>5934</v>
      </c>
      <c r="C1300" t="s">
        <v>934</v>
      </c>
      <c r="D1300" t="s">
        <v>5932</v>
      </c>
      <c r="E1300" t="s">
        <v>5929</v>
      </c>
      <c r="F1300" t="s">
        <v>924</v>
      </c>
      <c r="G1300" t="s">
        <v>899</v>
      </c>
      <c r="H1300">
        <v>0</v>
      </c>
      <c r="K1300">
        <v>14291</v>
      </c>
      <c r="L1300" t="s">
        <v>7197</v>
      </c>
      <c r="M1300" t="s">
        <v>7197</v>
      </c>
      <c r="N1300">
        <v>0</v>
      </c>
    </row>
    <row r="1301" spans="1:14">
      <c r="A1301">
        <v>1304</v>
      </c>
      <c r="B1301" t="s">
        <v>5935</v>
      </c>
      <c r="C1301" t="s">
        <v>904</v>
      </c>
      <c r="D1301" t="s">
        <v>5932</v>
      </c>
      <c r="E1301" t="s">
        <v>5929</v>
      </c>
      <c r="F1301" t="s">
        <v>924</v>
      </c>
      <c r="G1301" t="s">
        <v>899</v>
      </c>
      <c r="H1301">
        <v>0</v>
      </c>
      <c r="K1301">
        <v>18688</v>
      </c>
      <c r="L1301" t="s">
        <v>7197</v>
      </c>
      <c r="M1301" t="s">
        <v>7197</v>
      </c>
      <c r="N1301">
        <v>0</v>
      </c>
    </row>
    <row r="1302" spans="1:14">
      <c r="A1302">
        <v>1305</v>
      </c>
      <c r="B1302" t="s">
        <v>5936</v>
      </c>
      <c r="C1302" t="s">
        <v>904</v>
      </c>
      <c r="D1302" t="s">
        <v>5932</v>
      </c>
      <c r="E1302" t="s">
        <v>5929</v>
      </c>
      <c r="F1302" t="s">
        <v>924</v>
      </c>
      <c r="G1302" t="s">
        <v>899</v>
      </c>
      <c r="H1302">
        <v>0</v>
      </c>
      <c r="K1302">
        <v>14676</v>
      </c>
      <c r="L1302" t="s">
        <v>7197</v>
      </c>
      <c r="M1302" t="s">
        <v>7197</v>
      </c>
      <c r="N1302">
        <v>0</v>
      </c>
    </row>
    <row r="1303" spans="1:14">
      <c r="A1303">
        <v>1306</v>
      </c>
      <c r="B1303" t="s">
        <v>5937</v>
      </c>
      <c r="C1303" t="s">
        <v>894</v>
      </c>
      <c r="D1303" t="s">
        <v>5932</v>
      </c>
      <c r="E1303" t="s">
        <v>5929</v>
      </c>
      <c r="F1303" t="s">
        <v>924</v>
      </c>
      <c r="G1303" t="s">
        <v>899</v>
      </c>
      <c r="H1303">
        <v>0</v>
      </c>
      <c r="K1303">
        <v>416</v>
      </c>
      <c r="L1303" t="s">
        <v>7197</v>
      </c>
      <c r="M1303" t="s">
        <v>7197</v>
      </c>
      <c r="N1303">
        <v>0</v>
      </c>
    </row>
    <row r="1304" spans="1:14">
      <c r="A1304">
        <v>1307</v>
      </c>
      <c r="B1304" t="s">
        <v>5937</v>
      </c>
      <c r="C1304" t="s">
        <v>934</v>
      </c>
      <c r="D1304" t="s">
        <v>5932</v>
      </c>
      <c r="E1304" t="s">
        <v>5929</v>
      </c>
      <c r="F1304" t="s">
        <v>924</v>
      </c>
      <c r="G1304" t="s">
        <v>899</v>
      </c>
      <c r="H1304">
        <v>0</v>
      </c>
      <c r="K1304">
        <v>416</v>
      </c>
      <c r="L1304" t="s">
        <v>7197</v>
      </c>
      <c r="M1304" t="s">
        <v>7197</v>
      </c>
      <c r="N1304">
        <v>0</v>
      </c>
    </row>
    <row r="1305" spans="1:14">
      <c r="A1305">
        <v>1308</v>
      </c>
      <c r="B1305" t="s">
        <v>5938</v>
      </c>
      <c r="C1305" t="s">
        <v>904</v>
      </c>
      <c r="D1305" t="s">
        <v>5932</v>
      </c>
      <c r="E1305" t="s">
        <v>5929</v>
      </c>
      <c r="F1305" t="s">
        <v>924</v>
      </c>
      <c r="G1305" t="s">
        <v>899</v>
      </c>
      <c r="H1305">
        <v>0</v>
      </c>
      <c r="K1305">
        <v>17961</v>
      </c>
      <c r="L1305" t="s">
        <v>7197</v>
      </c>
      <c r="M1305" t="s">
        <v>7197</v>
      </c>
      <c r="N1305">
        <v>0</v>
      </c>
    </row>
    <row r="1306" spans="1:14">
      <c r="A1306">
        <v>1309</v>
      </c>
      <c r="B1306" t="s">
        <v>2776</v>
      </c>
      <c r="C1306" t="s">
        <v>904</v>
      </c>
      <c r="D1306" t="s">
        <v>2777</v>
      </c>
      <c r="E1306" t="s">
        <v>2762</v>
      </c>
      <c r="F1306" t="s">
        <v>942</v>
      </c>
      <c r="G1306" t="s">
        <v>899</v>
      </c>
      <c r="H1306">
        <v>0</v>
      </c>
      <c r="K1306">
        <v>417</v>
      </c>
      <c r="L1306" t="s">
        <v>7197</v>
      </c>
      <c r="M1306" t="s">
        <v>7197</v>
      </c>
      <c r="N1306">
        <v>0</v>
      </c>
    </row>
    <row r="1307" spans="1:14">
      <c r="A1307">
        <v>1310</v>
      </c>
      <c r="B1307" t="s">
        <v>2534</v>
      </c>
      <c r="C1307" t="s">
        <v>894</v>
      </c>
      <c r="D1307" t="s">
        <v>2535</v>
      </c>
      <c r="E1307" t="s">
        <v>2526</v>
      </c>
      <c r="F1307" t="s">
        <v>929</v>
      </c>
      <c r="G1307" t="s">
        <v>938</v>
      </c>
      <c r="H1307">
        <v>0</v>
      </c>
      <c r="K1307">
        <v>418</v>
      </c>
      <c r="L1307" t="s">
        <v>7197</v>
      </c>
      <c r="M1307" t="s">
        <v>7197</v>
      </c>
      <c r="N1307">
        <v>0</v>
      </c>
    </row>
    <row r="1308" spans="1:14">
      <c r="A1308">
        <v>1311</v>
      </c>
      <c r="B1308" t="s">
        <v>2536</v>
      </c>
      <c r="C1308" t="s">
        <v>894</v>
      </c>
      <c r="D1308" t="s">
        <v>2535</v>
      </c>
      <c r="E1308" t="s">
        <v>2526</v>
      </c>
      <c r="F1308" t="s">
        <v>929</v>
      </c>
      <c r="G1308" t="s">
        <v>938</v>
      </c>
      <c r="H1308">
        <v>0</v>
      </c>
      <c r="K1308">
        <v>2069</v>
      </c>
      <c r="L1308" t="s">
        <v>7197</v>
      </c>
      <c r="M1308" t="s">
        <v>7197</v>
      </c>
      <c r="N1308">
        <v>0</v>
      </c>
    </row>
    <row r="1309" spans="1:14">
      <c r="A1309">
        <v>1312</v>
      </c>
      <c r="B1309" t="s">
        <v>2537</v>
      </c>
      <c r="C1309" t="s">
        <v>894</v>
      </c>
      <c r="D1309" t="s">
        <v>2535</v>
      </c>
      <c r="E1309" t="s">
        <v>2526</v>
      </c>
      <c r="F1309" t="s">
        <v>929</v>
      </c>
      <c r="G1309" t="s">
        <v>938</v>
      </c>
      <c r="H1309">
        <v>0</v>
      </c>
      <c r="K1309">
        <v>5032</v>
      </c>
      <c r="L1309" t="s">
        <v>7197</v>
      </c>
      <c r="M1309" t="s">
        <v>7197</v>
      </c>
      <c r="N1309">
        <v>0</v>
      </c>
    </row>
    <row r="1310" spans="1:14">
      <c r="A1310">
        <v>1313</v>
      </c>
      <c r="B1310" t="s">
        <v>2538</v>
      </c>
      <c r="C1310" t="s">
        <v>894</v>
      </c>
      <c r="D1310" t="s">
        <v>2535</v>
      </c>
      <c r="E1310" t="s">
        <v>2526</v>
      </c>
      <c r="F1310" t="s">
        <v>929</v>
      </c>
      <c r="G1310" t="s">
        <v>938</v>
      </c>
      <c r="H1310">
        <v>0</v>
      </c>
      <c r="K1310">
        <v>419</v>
      </c>
      <c r="L1310" t="s">
        <v>7197</v>
      </c>
      <c r="M1310" t="s">
        <v>7197</v>
      </c>
      <c r="N1310">
        <v>0</v>
      </c>
    </row>
    <row r="1311" spans="1:14">
      <c r="A1311">
        <v>1314</v>
      </c>
      <c r="B1311" t="s">
        <v>2539</v>
      </c>
      <c r="C1311" t="s">
        <v>894</v>
      </c>
      <c r="D1311" t="s">
        <v>2535</v>
      </c>
      <c r="E1311" t="s">
        <v>2526</v>
      </c>
      <c r="F1311" t="s">
        <v>929</v>
      </c>
      <c r="G1311" t="s">
        <v>938</v>
      </c>
      <c r="H1311">
        <v>0</v>
      </c>
      <c r="K1311">
        <v>420</v>
      </c>
      <c r="L1311" t="s">
        <v>7197</v>
      </c>
      <c r="M1311" t="s">
        <v>7197</v>
      </c>
      <c r="N1311">
        <v>0</v>
      </c>
    </row>
    <row r="1312" spans="1:14">
      <c r="A1312">
        <v>1315</v>
      </c>
      <c r="B1312" t="s">
        <v>2179</v>
      </c>
      <c r="C1312" t="s">
        <v>894</v>
      </c>
      <c r="D1312" t="s">
        <v>2180</v>
      </c>
      <c r="E1312" t="s">
        <v>2163</v>
      </c>
      <c r="F1312" t="s">
        <v>948</v>
      </c>
      <c r="G1312" t="s">
        <v>899</v>
      </c>
      <c r="H1312">
        <v>0</v>
      </c>
      <c r="K1312">
        <v>5033</v>
      </c>
      <c r="L1312" t="s">
        <v>7197</v>
      </c>
      <c r="M1312" t="s">
        <v>7197</v>
      </c>
      <c r="N1312">
        <v>0</v>
      </c>
    </row>
    <row r="1313" spans="1:14">
      <c r="A1313">
        <v>1316</v>
      </c>
      <c r="B1313" t="s">
        <v>1475</v>
      </c>
      <c r="C1313" t="s">
        <v>904</v>
      </c>
      <c r="D1313" t="s">
        <v>1476</v>
      </c>
      <c r="E1313" t="s">
        <v>1110</v>
      </c>
      <c r="F1313" t="s">
        <v>948</v>
      </c>
      <c r="G1313" t="s">
        <v>899</v>
      </c>
      <c r="H1313">
        <v>0</v>
      </c>
      <c r="K1313">
        <v>421</v>
      </c>
      <c r="L1313" t="s">
        <v>7197</v>
      </c>
      <c r="M1313" t="s">
        <v>7197</v>
      </c>
      <c r="N1313">
        <v>0</v>
      </c>
    </row>
    <row r="1314" spans="1:14">
      <c r="A1314">
        <v>1317</v>
      </c>
      <c r="B1314" t="s">
        <v>1477</v>
      </c>
      <c r="C1314" t="s">
        <v>904</v>
      </c>
      <c r="D1314" t="s">
        <v>1476</v>
      </c>
      <c r="E1314" t="s">
        <v>1110</v>
      </c>
      <c r="F1314" t="s">
        <v>948</v>
      </c>
      <c r="G1314" t="s">
        <v>899</v>
      </c>
      <c r="H1314">
        <v>0</v>
      </c>
      <c r="K1314">
        <v>422</v>
      </c>
      <c r="L1314" t="s">
        <v>7197</v>
      </c>
      <c r="M1314" t="s">
        <v>7197</v>
      </c>
      <c r="N1314">
        <v>0</v>
      </c>
    </row>
    <row r="1315" spans="1:14">
      <c r="A1315">
        <v>1318</v>
      </c>
      <c r="B1315" t="s">
        <v>4926</v>
      </c>
      <c r="C1315" t="s">
        <v>904</v>
      </c>
      <c r="D1315" t="s">
        <v>4927</v>
      </c>
      <c r="E1315" t="s">
        <v>4928</v>
      </c>
      <c r="F1315" t="s">
        <v>898</v>
      </c>
      <c r="G1315" t="s">
        <v>899</v>
      </c>
      <c r="H1315">
        <v>0</v>
      </c>
      <c r="K1315">
        <v>16303</v>
      </c>
      <c r="L1315" t="s">
        <v>7197</v>
      </c>
      <c r="M1315" t="s">
        <v>7197</v>
      </c>
      <c r="N1315">
        <v>0</v>
      </c>
    </row>
    <row r="1316" spans="1:14">
      <c r="A1316">
        <v>1319</v>
      </c>
      <c r="B1316" t="s">
        <v>4929</v>
      </c>
      <c r="C1316" t="s">
        <v>904</v>
      </c>
      <c r="D1316" t="s">
        <v>4927</v>
      </c>
      <c r="E1316" t="s">
        <v>4928</v>
      </c>
      <c r="F1316" t="s">
        <v>898</v>
      </c>
      <c r="G1316" t="s">
        <v>899</v>
      </c>
      <c r="H1316">
        <v>0</v>
      </c>
      <c r="K1316">
        <v>9211</v>
      </c>
      <c r="L1316" t="s">
        <v>7197</v>
      </c>
      <c r="M1316" t="s">
        <v>7197</v>
      </c>
      <c r="N1316">
        <v>0</v>
      </c>
    </row>
    <row r="1317" spans="1:14">
      <c r="A1317">
        <v>1320</v>
      </c>
      <c r="B1317" t="s">
        <v>4930</v>
      </c>
      <c r="C1317" t="s">
        <v>894</v>
      </c>
      <c r="D1317" t="s">
        <v>4927</v>
      </c>
      <c r="E1317" t="s">
        <v>4928</v>
      </c>
      <c r="F1317" t="s">
        <v>898</v>
      </c>
      <c r="G1317" t="s">
        <v>899</v>
      </c>
      <c r="H1317">
        <v>0</v>
      </c>
      <c r="K1317">
        <v>12071</v>
      </c>
      <c r="L1317" t="s">
        <v>7197</v>
      </c>
      <c r="M1317" t="s">
        <v>7197</v>
      </c>
      <c r="N1317">
        <v>0</v>
      </c>
    </row>
    <row r="1318" spans="1:14">
      <c r="A1318">
        <v>1321</v>
      </c>
      <c r="B1318" t="s">
        <v>2891</v>
      </c>
      <c r="C1318" t="s">
        <v>894</v>
      </c>
      <c r="D1318" t="s">
        <v>2892</v>
      </c>
      <c r="E1318" t="s">
        <v>2845</v>
      </c>
      <c r="F1318" t="s">
        <v>952</v>
      </c>
      <c r="G1318" t="s">
        <v>938</v>
      </c>
      <c r="H1318">
        <v>0</v>
      </c>
      <c r="K1318">
        <v>423</v>
      </c>
      <c r="L1318" t="s">
        <v>7197</v>
      </c>
      <c r="M1318" t="s">
        <v>7197</v>
      </c>
      <c r="N1318">
        <v>0</v>
      </c>
    </row>
    <row r="1319" spans="1:14">
      <c r="A1319">
        <v>1322</v>
      </c>
      <c r="B1319" t="s">
        <v>2893</v>
      </c>
      <c r="C1319" t="s">
        <v>894</v>
      </c>
      <c r="D1319" t="s">
        <v>2892</v>
      </c>
      <c r="E1319" t="s">
        <v>2845</v>
      </c>
      <c r="F1319" t="s">
        <v>952</v>
      </c>
      <c r="G1319" t="s">
        <v>938</v>
      </c>
      <c r="H1319">
        <v>0</v>
      </c>
      <c r="K1319">
        <v>2304</v>
      </c>
      <c r="L1319" t="s">
        <v>7197</v>
      </c>
      <c r="M1319" t="s">
        <v>7197</v>
      </c>
      <c r="N1319">
        <v>0</v>
      </c>
    </row>
    <row r="1320" spans="1:14">
      <c r="A1320">
        <v>1323</v>
      </c>
      <c r="B1320" t="s">
        <v>6375</v>
      </c>
      <c r="C1320" t="s">
        <v>934</v>
      </c>
      <c r="D1320" t="s">
        <v>6376</v>
      </c>
      <c r="E1320" t="s">
        <v>1364</v>
      </c>
      <c r="F1320" t="s">
        <v>948</v>
      </c>
      <c r="G1320" t="s">
        <v>938</v>
      </c>
      <c r="H1320">
        <v>0</v>
      </c>
      <c r="K1320">
        <v>424</v>
      </c>
      <c r="L1320" t="s">
        <v>7197</v>
      </c>
      <c r="M1320" t="s">
        <v>7197</v>
      </c>
      <c r="N1320">
        <v>0</v>
      </c>
    </row>
    <row r="1321" spans="1:14">
      <c r="A1321">
        <v>1324</v>
      </c>
      <c r="B1321" t="s">
        <v>6377</v>
      </c>
      <c r="C1321" t="s">
        <v>934</v>
      </c>
      <c r="D1321" t="s">
        <v>6376</v>
      </c>
      <c r="E1321" t="s">
        <v>1364</v>
      </c>
      <c r="F1321" t="s">
        <v>948</v>
      </c>
      <c r="G1321" t="s">
        <v>938</v>
      </c>
      <c r="H1321">
        <v>0</v>
      </c>
      <c r="K1321">
        <v>425</v>
      </c>
      <c r="L1321" t="s">
        <v>7197</v>
      </c>
      <c r="M1321" t="s">
        <v>7197</v>
      </c>
      <c r="N1321">
        <v>0</v>
      </c>
    </row>
    <row r="1322" spans="1:14">
      <c r="A1322">
        <v>1325</v>
      </c>
      <c r="B1322" t="s">
        <v>5939</v>
      </c>
      <c r="C1322" t="s">
        <v>934</v>
      </c>
      <c r="D1322" t="s">
        <v>5940</v>
      </c>
      <c r="E1322" t="s">
        <v>5929</v>
      </c>
      <c r="F1322" t="s">
        <v>924</v>
      </c>
      <c r="G1322" t="s">
        <v>899</v>
      </c>
      <c r="H1322">
        <v>0</v>
      </c>
      <c r="K1322">
        <v>426</v>
      </c>
      <c r="L1322" t="s">
        <v>7197</v>
      </c>
      <c r="M1322" t="s">
        <v>7197</v>
      </c>
      <c r="N1322">
        <v>0</v>
      </c>
    </row>
    <row r="1323" spans="1:14">
      <c r="A1323">
        <v>1326</v>
      </c>
      <c r="B1323" t="s">
        <v>6073</v>
      </c>
      <c r="C1323" t="s">
        <v>894</v>
      </c>
      <c r="D1323" t="s">
        <v>6074</v>
      </c>
      <c r="E1323" t="s">
        <v>937</v>
      </c>
      <c r="F1323" t="s">
        <v>903</v>
      </c>
      <c r="G1323" t="s">
        <v>899</v>
      </c>
      <c r="H1323">
        <v>0</v>
      </c>
      <c r="K1323">
        <v>16551</v>
      </c>
      <c r="L1323" t="s">
        <v>7197</v>
      </c>
      <c r="M1323" t="s">
        <v>7197</v>
      </c>
      <c r="N1323">
        <v>0</v>
      </c>
    </row>
    <row r="1324" spans="1:14">
      <c r="A1324">
        <v>1327</v>
      </c>
      <c r="B1324" t="s">
        <v>2560</v>
      </c>
      <c r="C1324" t="s">
        <v>894</v>
      </c>
      <c r="D1324" t="s">
        <v>2561</v>
      </c>
      <c r="E1324" t="s">
        <v>2562</v>
      </c>
      <c r="F1324" t="s">
        <v>2160</v>
      </c>
      <c r="G1324" t="s">
        <v>938</v>
      </c>
      <c r="H1324">
        <v>0</v>
      </c>
      <c r="K1324">
        <v>5784</v>
      </c>
      <c r="L1324" t="s">
        <v>7197</v>
      </c>
      <c r="M1324" t="s">
        <v>7197</v>
      </c>
      <c r="N1324">
        <v>0</v>
      </c>
    </row>
    <row r="1325" spans="1:14">
      <c r="A1325">
        <v>1328</v>
      </c>
      <c r="B1325" t="s">
        <v>2563</v>
      </c>
      <c r="C1325" t="s">
        <v>894</v>
      </c>
      <c r="D1325" t="s">
        <v>2561</v>
      </c>
      <c r="E1325" t="s">
        <v>2562</v>
      </c>
      <c r="F1325" t="s">
        <v>2160</v>
      </c>
      <c r="G1325" t="s">
        <v>938</v>
      </c>
      <c r="H1325">
        <v>0</v>
      </c>
      <c r="K1325">
        <v>427</v>
      </c>
      <c r="L1325" t="s">
        <v>7197</v>
      </c>
      <c r="M1325" t="s">
        <v>7197</v>
      </c>
      <c r="N1325">
        <v>0</v>
      </c>
    </row>
    <row r="1326" spans="1:14">
      <c r="A1326">
        <v>1329</v>
      </c>
      <c r="B1326" t="s">
        <v>2564</v>
      </c>
      <c r="C1326" t="s">
        <v>894</v>
      </c>
      <c r="D1326" t="s">
        <v>2561</v>
      </c>
      <c r="E1326" t="s">
        <v>2562</v>
      </c>
      <c r="F1326" t="s">
        <v>2160</v>
      </c>
      <c r="G1326" t="s">
        <v>938</v>
      </c>
      <c r="H1326">
        <v>0</v>
      </c>
      <c r="K1326">
        <v>2821</v>
      </c>
      <c r="L1326" t="s">
        <v>7197</v>
      </c>
      <c r="M1326" t="s">
        <v>7197</v>
      </c>
      <c r="N1326">
        <v>0</v>
      </c>
    </row>
    <row r="1327" spans="1:14">
      <c r="A1327">
        <v>1330</v>
      </c>
      <c r="B1327" t="s">
        <v>2565</v>
      </c>
      <c r="C1327" t="s">
        <v>934</v>
      </c>
      <c r="D1327" t="s">
        <v>2561</v>
      </c>
      <c r="E1327" t="s">
        <v>2562</v>
      </c>
      <c r="F1327" t="s">
        <v>2160</v>
      </c>
      <c r="G1327" t="s">
        <v>938</v>
      </c>
      <c r="H1327">
        <v>0</v>
      </c>
      <c r="K1327">
        <v>428</v>
      </c>
      <c r="L1327" t="s">
        <v>7197</v>
      </c>
      <c r="M1327" t="s">
        <v>7197</v>
      </c>
      <c r="N1327">
        <v>0</v>
      </c>
    </row>
    <row r="1328" spans="1:14">
      <c r="A1328">
        <v>1331</v>
      </c>
      <c r="B1328" t="s">
        <v>2566</v>
      </c>
      <c r="C1328" t="s">
        <v>894</v>
      </c>
      <c r="D1328" t="s">
        <v>2561</v>
      </c>
      <c r="E1328" t="s">
        <v>2562</v>
      </c>
      <c r="F1328" t="s">
        <v>2160</v>
      </c>
      <c r="G1328" t="s">
        <v>938</v>
      </c>
      <c r="H1328">
        <v>0</v>
      </c>
      <c r="K1328">
        <v>7546</v>
      </c>
      <c r="L1328" t="s">
        <v>7197</v>
      </c>
      <c r="M1328" t="s">
        <v>7197</v>
      </c>
      <c r="N1328">
        <v>0</v>
      </c>
    </row>
    <row r="1329" spans="1:14">
      <c r="A1329">
        <v>1332</v>
      </c>
      <c r="B1329" t="s">
        <v>2540</v>
      </c>
      <c r="C1329" t="s">
        <v>904</v>
      </c>
      <c r="D1329" t="s">
        <v>2541</v>
      </c>
      <c r="E1329" t="s">
        <v>2526</v>
      </c>
      <c r="F1329" t="s">
        <v>929</v>
      </c>
      <c r="G1329" t="s">
        <v>899</v>
      </c>
      <c r="H1329">
        <v>0</v>
      </c>
      <c r="K1329">
        <v>4516</v>
      </c>
      <c r="L1329" t="s">
        <v>7197</v>
      </c>
      <c r="M1329" t="s">
        <v>7197</v>
      </c>
      <c r="N1329">
        <v>0</v>
      </c>
    </row>
    <row r="1330" spans="1:14">
      <c r="A1330">
        <v>1333</v>
      </c>
      <c r="B1330" t="s">
        <v>2540</v>
      </c>
      <c r="C1330" t="s">
        <v>934</v>
      </c>
      <c r="D1330" t="s">
        <v>2541</v>
      </c>
      <c r="E1330" t="s">
        <v>2526</v>
      </c>
      <c r="F1330" t="s">
        <v>929</v>
      </c>
      <c r="G1330" t="s">
        <v>899</v>
      </c>
      <c r="H1330">
        <v>0</v>
      </c>
      <c r="K1330">
        <v>4516</v>
      </c>
      <c r="L1330" t="s">
        <v>7197</v>
      </c>
      <c r="M1330" t="s">
        <v>7197</v>
      </c>
      <c r="N1330">
        <v>0</v>
      </c>
    </row>
    <row r="1331" spans="1:14">
      <c r="A1331">
        <v>1334</v>
      </c>
      <c r="B1331" t="s">
        <v>4477</v>
      </c>
      <c r="C1331" t="s">
        <v>904</v>
      </c>
      <c r="D1331" t="s">
        <v>4478</v>
      </c>
      <c r="E1331" t="s">
        <v>1317</v>
      </c>
      <c r="F1331" t="s">
        <v>929</v>
      </c>
      <c r="G1331" t="s">
        <v>899</v>
      </c>
      <c r="H1331">
        <v>0</v>
      </c>
      <c r="K1331">
        <v>429</v>
      </c>
      <c r="L1331" t="s">
        <v>7197</v>
      </c>
      <c r="M1331" t="s">
        <v>7197</v>
      </c>
      <c r="N1331">
        <v>0</v>
      </c>
    </row>
    <row r="1332" spans="1:14">
      <c r="A1332">
        <v>1335</v>
      </c>
      <c r="B1332" t="s">
        <v>4479</v>
      </c>
      <c r="C1332" t="s">
        <v>904</v>
      </c>
      <c r="D1332" t="s">
        <v>4478</v>
      </c>
      <c r="E1332" t="s">
        <v>1317</v>
      </c>
      <c r="F1332" t="s">
        <v>929</v>
      </c>
      <c r="G1332" t="s">
        <v>899</v>
      </c>
      <c r="H1332">
        <v>0</v>
      </c>
      <c r="K1332">
        <v>14553</v>
      </c>
      <c r="L1332" t="s">
        <v>7197</v>
      </c>
      <c r="M1332" t="s">
        <v>7197</v>
      </c>
      <c r="N1332">
        <v>0</v>
      </c>
    </row>
    <row r="1333" spans="1:14">
      <c r="A1333">
        <v>1336</v>
      </c>
      <c r="B1333" t="s">
        <v>4480</v>
      </c>
      <c r="C1333" t="s">
        <v>904</v>
      </c>
      <c r="D1333" t="s">
        <v>4478</v>
      </c>
      <c r="E1333" t="s">
        <v>1317</v>
      </c>
      <c r="F1333" t="s">
        <v>929</v>
      </c>
      <c r="G1333" t="s">
        <v>899</v>
      </c>
      <c r="H1333">
        <v>0</v>
      </c>
      <c r="K1333">
        <v>430</v>
      </c>
      <c r="L1333" t="s">
        <v>7197</v>
      </c>
      <c r="M1333" t="s">
        <v>7197</v>
      </c>
      <c r="N1333">
        <v>0</v>
      </c>
    </row>
    <row r="1334" spans="1:14">
      <c r="A1334">
        <v>1337</v>
      </c>
      <c r="B1334" t="s">
        <v>4481</v>
      </c>
      <c r="C1334" t="s">
        <v>904</v>
      </c>
      <c r="D1334" t="s">
        <v>4478</v>
      </c>
      <c r="E1334" t="s">
        <v>1317</v>
      </c>
      <c r="F1334" t="s">
        <v>929</v>
      </c>
      <c r="G1334" t="s">
        <v>899</v>
      </c>
      <c r="H1334">
        <v>0</v>
      </c>
      <c r="K1334">
        <v>6239</v>
      </c>
      <c r="L1334" t="s">
        <v>7200</v>
      </c>
      <c r="M1334" t="s">
        <v>7199</v>
      </c>
      <c r="N1334">
        <v>0</v>
      </c>
    </row>
    <row r="1335" spans="1:14">
      <c r="A1335">
        <v>1338</v>
      </c>
      <c r="B1335" t="s">
        <v>4482</v>
      </c>
      <c r="C1335" t="s">
        <v>904</v>
      </c>
      <c r="D1335" t="s">
        <v>4478</v>
      </c>
      <c r="E1335" t="s">
        <v>1317</v>
      </c>
      <c r="F1335" t="s">
        <v>929</v>
      </c>
      <c r="G1335" t="s">
        <v>899</v>
      </c>
      <c r="H1335">
        <v>0</v>
      </c>
      <c r="K1335">
        <v>18092</v>
      </c>
      <c r="L1335" t="s">
        <v>7197</v>
      </c>
      <c r="M1335" t="s">
        <v>7197</v>
      </c>
      <c r="N1335">
        <v>0</v>
      </c>
    </row>
    <row r="1336" spans="1:14">
      <c r="A1336">
        <v>1339</v>
      </c>
      <c r="B1336" t="s">
        <v>4483</v>
      </c>
      <c r="C1336" t="s">
        <v>904</v>
      </c>
      <c r="D1336" t="s">
        <v>4478</v>
      </c>
      <c r="E1336" t="s">
        <v>1317</v>
      </c>
      <c r="F1336" t="s">
        <v>929</v>
      </c>
      <c r="G1336" t="s">
        <v>899</v>
      </c>
      <c r="H1336">
        <v>0</v>
      </c>
      <c r="K1336">
        <v>14554</v>
      </c>
      <c r="L1336" t="s">
        <v>7197</v>
      </c>
      <c r="M1336" t="s">
        <v>7197</v>
      </c>
      <c r="N1336">
        <v>0</v>
      </c>
    </row>
    <row r="1337" spans="1:14">
      <c r="A1337">
        <v>1340</v>
      </c>
      <c r="B1337" t="s">
        <v>3213</v>
      </c>
      <c r="C1337" t="s">
        <v>894</v>
      </c>
      <c r="D1337" t="s">
        <v>3214</v>
      </c>
      <c r="E1337" t="s">
        <v>913</v>
      </c>
      <c r="F1337" t="s">
        <v>914</v>
      </c>
      <c r="G1337" t="s">
        <v>938</v>
      </c>
      <c r="H1337">
        <v>0</v>
      </c>
      <c r="K1337">
        <v>431</v>
      </c>
      <c r="L1337" t="s">
        <v>7197</v>
      </c>
      <c r="M1337" t="s">
        <v>7197</v>
      </c>
      <c r="N1337">
        <v>0</v>
      </c>
    </row>
    <row r="1338" spans="1:14">
      <c r="A1338">
        <v>1341</v>
      </c>
      <c r="B1338" t="s">
        <v>3215</v>
      </c>
      <c r="C1338" t="s">
        <v>894</v>
      </c>
      <c r="D1338" t="s">
        <v>3214</v>
      </c>
      <c r="E1338" t="s">
        <v>913</v>
      </c>
      <c r="F1338" t="s">
        <v>914</v>
      </c>
      <c r="G1338" t="s">
        <v>938</v>
      </c>
      <c r="H1338">
        <v>0</v>
      </c>
      <c r="K1338">
        <v>432</v>
      </c>
      <c r="L1338" t="s">
        <v>7197</v>
      </c>
      <c r="M1338" t="s">
        <v>7197</v>
      </c>
      <c r="N1338">
        <v>0</v>
      </c>
    </row>
    <row r="1339" spans="1:14">
      <c r="A1339">
        <v>1342</v>
      </c>
      <c r="B1339" t="s">
        <v>3216</v>
      </c>
      <c r="C1339" t="s">
        <v>894</v>
      </c>
      <c r="D1339" t="s">
        <v>3214</v>
      </c>
      <c r="E1339" t="s">
        <v>913</v>
      </c>
      <c r="F1339" t="s">
        <v>914</v>
      </c>
      <c r="G1339" t="s">
        <v>938</v>
      </c>
      <c r="H1339">
        <v>0</v>
      </c>
      <c r="K1339">
        <v>4138</v>
      </c>
      <c r="L1339" t="s">
        <v>7197</v>
      </c>
      <c r="M1339" t="s">
        <v>7197</v>
      </c>
      <c r="N1339">
        <v>0</v>
      </c>
    </row>
    <row r="1340" spans="1:14">
      <c r="A1340">
        <v>1343</v>
      </c>
      <c r="B1340" t="s">
        <v>3217</v>
      </c>
      <c r="C1340" t="s">
        <v>934</v>
      </c>
      <c r="D1340" t="s">
        <v>3214</v>
      </c>
      <c r="E1340" t="s">
        <v>913</v>
      </c>
      <c r="F1340" t="s">
        <v>914</v>
      </c>
      <c r="G1340" t="s">
        <v>938</v>
      </c>
      <c r="H1340">
        <v>0</v>
      </c>
      <c r="K1340">
        <v>2145</v>
      </c>
      <c r="L1340" t="s">
        <v>7197</v>
      </c>
      <c r="M1340" t="s">
        <v>7197</v>
      </c>
      <c r="N1340">
        <v>0</v>
      </c>
    </row>
    <row r="1341" spans="1:14">
      <c r="A1341">
        <v>1344</v>
      </c>
      <c r="B1341" t="s">
        <v>3217</v>
      </c>
      <c r="C1341" t="s">
        <v>894</v>
      </c>
      <c r="D1341" t="s">
        <v>3214</v>
      </c>
      <c r="E1341" t="s">
        <v>913</v>
      </c>
      <c r="F1341" t="s">
        <v>914</v>
      </c>
      <c r="G1341" t="s">
        <v>938</v>
      </c>
      <c r="H1341">
        <v>0</v>
      </c>
      <c r="K1341">
        <v>2145</v>
      </c>
      <c r="L1341" t="s">
        <v>7197</v>
      </c>
      <c r="M1341" t="s">
        <v>7197</v>
      </c>
      <c r="N1341">
        <v>0</v>
      </c>
    </row>
    <row r="1342" spans="1:14">
      <c r="A1342">
        <v>1345</v>
      </c>
      <c r="B1342" t="s">
        <v>3218</v>
      </c>
      <c r="C1342" t="s">
        <v>894</v>
      </c>
      <c r="D1342" t="s">
        <v>3214</v>
      </c>
      <c r="E1342" t="s">
        <v>913</v>
      </c>
      <c r="F1342" t="s">
        <v>914</v>
      </c>
      <c r="G1342" t="s">
        <v>938</v>
      </c>
      <c r="H1342">
        <v>0</v>
      </c>
      <c r="K1342">
        <v>14248</v>
      </c>
      <c r="L1342" t="s">
        <v>7197</v>
      </c>
      <c r="M1342" t="s">
        <v>7197</v>
      </c>
      <c r="N1342">
        <v>0</v>
      </c>
    </row>
    <row r="1343" spans="1:14">
      <c r="A1343">
        <v>1346</v>
      </c>
      <c r="B1343" t="s">
        <v>3219</v>
      </c>
      <c r="C1343" t="s">
        <v>894</v>
      </c>
      <c r="D1343" t="s">
        <v>3214</v>
      </c>
      <c r="E1343" t="s">
        <v>913</v>
      </c>
      <c r="F1343" t="s">
        <v>914</v>
      </c>
      <c r="G1343" t="s">
        <v>938</v>
      </c>
      <c r="H1343">
        <v>0</v>
      </c>
      <c r="K1343">
        <v>433</v>
      </c>
      <c r="L1343" t="s">
        <v>7197</v>
      </c>
      <c r="M1343" t="s">
        <v>7197</v>
      </c>
      <c r="N1343">
        <v>0</v>
      </c>
    </row>
    <row r="1344" spans="1:14">
      <c r="A1344">
        <v>1347</v>
      </c>
      <c r="B1344" t="s">
        <v>3220</v>
      </c>
      <c r="C1344" t="s">
        <v>894</v>
      </c>
      <c r="D1344" t="s">
        <v>3214</v>
      </c>
      <c r="E1344" t="s">
        <v>913</v>
      </c>
      <c r="F1344" t="s">
        <v>914</v>
      </c>
      <c r="G1344" t="s">
        <v>938</v>
      </c>
      <c r="H1344">
        <v>0</v>
      </c>
      <c r="K1344">
        <v>434</v>
      </c>
      <c r="L1344" t="s">
        <v>7197</v>
      </c>
      <c r="M1344" t="s">
        <v>7197</v>
      </c>
      <c r="N1344">
        <v>0</v>
      </c>
    </row>
    <row r="1345" spans="1:14">
      <c r="A1345">
        <v>1348</v>
      </c>
      <c r="B1345" t="s">
        <v>3221</v>
      </c>
      <c r="C1345" t="s">
        <v>894</v>
      </c>
      <c r="D1345" t="s">
        <v>3214</v>
      </c>
      <c r="E1345" t="s">
        <v>913</v>
      </c>
      <c r="F1345" t="s">
        <v>914</v>
      </c>
      <c r="G1345" t="s">
        <v>938</v>
      </c>
      <c r="H1345">
        <v>0</v>
      </c>
      <c r="K1345">
        <v>2809</v>
      </c>
      <c r="L1345" t="s">
        <v>7197</v>
      </c>
      <c r="M1345" t="s">
        <v>7197</v>
      </c>
      <c r="N1345">
        <v>0</v>
      </c>
    </row>
    <row r="1346" spans="1:14">
      <c r="A1346">
        <v>1349</v>
      </c>
      <c r="B1346" t="s">
        <v>3222</v>
      </c>
      <c r="C1346" t="s">
        <v>894</v>
      </c>
      <c r="D1346" t="s">
        <v>3214</v>
      </c>
      <c r="E1346" t="s">
        <v>913</v>
      </c>
      <c r="F1346" t="s">
        <v>914</v>
      </c>
      <c r="G1346" t="s">
        <v>938</v>
      </c>
      <c r="H1346">
        <v>0</v>
      </c>
      <c r="K1346">
        <v>15933</v>
      </c>
      <c r="L1346" t="s">
        <v>7197</v>
      </c>
      <c r="M1346" t="s">
        <v>7197</v>
      </c>
      <c r="N1346">
        <v>0</v>
      </c>
    </row>
    <row r="1347" spans="1:14">
      <c r="A1347">
        <v>1350</v>
      </c>
      <c r="B1347" t="s">
        <v>3223</v>
      </c>
      <c r="C1347" t="s">
        <v>894</v>
      </c>
      <c r="D1347" t="s">
        <v>3214</v>
      </c>
      <c r="E1347" t="s">
        <v>913</v>
      </c>
      <c r="F1347" t="s">
        <v>914</v>
      </c>
      <c r="G1347" t="s">
        <v>938</v>
      </c>
      <c r="H1347">
        <v>0</v>
      </c>
      <c r="K1347">
        <v>4393</v>
      </c>
      <c r="L1347" t="s">
        <v>7197</v>
      </c>
      <c r="M1347" t="s">
        <v>7197</v>
      </c>
      <c r="N1347">
        <v>0</v>
      </c>
    </row>
    <row r="1348" spans="1:14">
      <c r="A1348">
        <v>1351</v>
      </c>
      <c r="B1348" t="s">
        <v>3224</v>
      </c>
      <c r="C1348" t="s">
        <v>894</v>
      </c>
      <c r="D1348" t="s">
        <v>3214</v>
      </c>
      <c r="E1348" t="s">
        <v>913</v>
      </c>
      <c r="F1348" t="s">
        <v>914</v>
      </c>
      <c r="G1348" t="s">
        <v>938</v>
      </c>
      <c r="H1348">
        <v>0</v>
      </c>
      <c r="K1348">
        <v>9874</v>
      </c>
      <c r="L1348" t="s">
        <v>7197</v>
      </c>
      <c r="M1348" t="s">
        <v>7197</v>
      </c>
      <c r="N1348">
        <v>0</v>
      </c>
    </row>
    <row r="1349" spans="1:14">
      <c r="A1349">
        <v>1352</v>
      </c>
      <c r="B1349" t="s">
        <v>3225</v>
      </c>
      <c r="C1349" t="s">
        <v>934</v>
      </c>
      <c r="D1349" t="s">
        <v>3214</v>
      </c>
      <c r="E1349" t="s">
        <v>913</v>
      </c>
      <c r="F1349" t="s">
        <v>914</v>
      </c>
      <c r="G1349" t="s">
        <v>938</v>
      </c>
      <c r="H1349">
        <v>0</v>
      </c>
      <c r="K1349">
        <v>11173</v>
      </c>
      <c r="L1349" t="s">
        <v>7197</v>
      </c>
      <c r="M1349" t="s">
        <v>7197</v>
      </c>
      <c r="N1349">
        <v>0</v>
      </c>
    </row>
    <row r="1350" spans="1:14">
      <c r="A1350">
        <v>1353</v>
      </c>
      <c r="B1350" t="s">
        <v>1860</v>
      </c>
      <c r="C1350" t="s">
        <v>894</v>
      </c>
      <c r="D1350" t="s">
        <v>1861</v>
      </c>
      <c r="E1350" t="s">
        <v>1120</v>
      </c>
      <c r="F1350" t="s">
        <v>1121</v>
      </c>
      <c r="G1350" t="s">
        <v>899</v>
      </c>
      <c r="H1350">
        <v>0</v>
      </c>
      <c r="K1350">
        <v>5000</v>
      </c>
      <c r="L1350" t="s">
        <v>7197</v>
      </c>
      <c r="M1350" t="s">
        <v>7197</v>
      </c>
      <c r="N1350">
        <v>0</v>
      </c>
    </row>
    <row r="1351" spans="1:14">
      <c r="A1351">
        <v>1354</v>
      </c>
      <c r="B1351" t="s">
        <v>1862</v>
      </c>
      <c r="C1351" t="s">
        <v>894</v>
      </c>
      <c r="D1351" t="s">
        <v>1861</v>
      </c>
      <c r="E1351" t="s">
        <v>1120</v>
      </c>
      <c r="F1351" t="s">
        <v>1121</v>
      </c>
      <c r="G1351" t="s">
        <v>899</v>
      </c>
      <c r="H1351">
        <v>0</v>
      </c>
      <c r="K1351">
        <v>435</v>
      </c>
      <c r="L1351" t="s">
        <v>7197</v>
      </c>
      <c r="M1351" t="s">
        <v>7197</v>
      </c>
      <c r="N1351">
        <v>0</v>
      </c>
    </row>
    <row r="1352" spans="1:14">
      <c r="A1352">
        <v>1355</v>
      </c>
      <c r="B1352" t="s">
        <v>2576</v>
      </c>
      <c r="C1352" t="s">
        <v>894</v>
      </c>
      <c r="D1352" t="s">
        <v>2577</v>
      </c>
      <c r="E1352" t="s">
        <v>2578</v>
      </c>
      <c r="F1352" t="s">
        <v>2156</v>
      </c>
      <c r="G1352" t="s">
        <v>899</v>
      </c>
      <c r="H1352">
        <v>0</v>
      </c>
      <c r="K1352">
        <v>9882</v>
      </c>
      <c r="L1352" t="s">
        <v>7197</v>
      </c>
      <c r="M1352" t="s">
        <v>7197</v>
      </c>
      <c r="N1352">
        <v>0</v>
      </c>
    </row>
    <row r="1353" spans="1:14">
      <c r="A1353">
        <v>1356</v>
      </c>
      <c r="B1353" t="s">
        <v>2576</v>
      </c>
      <c r="C1353" t="s">
        <v>904</v>
      </c>
      <c r="D1353" t="s">
        <v>2577</v>
      </c>
      <c r="E1353" t="s">
        <v>2578</v>
      </c>
      <c r="F1353" t="s">
        <v>2156</v>
      </c>
      <c r="G1353" t="s">
        <v>899</v>
      </c>
      <c r="H1353">
        <v>0</v>
      </c>
      <c r="K1353">
        <v>9882</v>
      </c>
      <c r="L1353" t="s">
        <v>7197</v>
      </c>
      <c r="M1353" t="s">
        <v>7197</v>
      </c>
      <c r="N1353">
        <v>0</v>
      </c>
    </row>
    <row r="1354" spans="1:14">
      <c r="A1354">
        <v>1357</v>
      </c>
      <c r="B1354" t="s">
        <v>2579</v>
      </c>
      <c r="C1354" t="s">
        <v>934</v>
      </c>
      <c r="D1354" t="s">
        <v>2577</v>
      </c>
      <c r="E1354" t="s">
        <v>2578</v>
      </c>
      <c r="F1354" t="s">
        <v>2156</v>
      </c>
      <c r="G1354" t="s">
        <v>899</v>
      </c>
      <c r="H1354">
        <v>0</v>
      </c>
      <c r="K1354">
        <v>436</v>
      </c>
      <c r="L1354" t="s">
        <v>7197</v>
      </c>
      <c r="M1354" t="s">
        <v>7197</v>
      </c>
      <c r="N1354">
        <v>0</v>
      </c>
    </row>
    <row r="1355" spans="1:14">
      <c r="A1355">
        <v>1358</v>
      </c>
      <c r="B1355" t="s">
        <v>2579</v>
      </c>
      <c r="C1355" t="s">
        <v>894</v>
      </c>
      <c r="D1355" t="s">
        <v>2577</v>
      </c>
      <c r="E1355" t="s">
        <v>2578</v>
      </c>
      <c r="F1355" t="s">
        <v>2156</v>
      </c>
      <c r="G1355" t="s">
        <v>899</v>
      </c>
      <c r="H1355">
        <v>0</v>
      </c>
      <c r="K1355">
        <v>436</v>
      </c>
      <c r="L1355" t="s">
        <v>7197</v>
      </c>
      <c r="M1355" t="s">
        <v>7197</v>
      </c>
      <c r="N1355">
        <v>0</v>
      </c>
    </row>
    <row r="1356" spans="1:14">
      <c r="A1356">
        <v>1359</v>
      </c>
      <c r="B1356" t="s">
        <v>2580</v>
      </c>
      <c r="C1356" t="s">
        <v>894</v>
      </c>
      <c r="D1356" t="s">
        <v>2577</v>
      </c>
      <c r="E1356" t="s">
        <v>2578</v>
      </c>
      <c r="F1356" t="s">
        <v>2156</v>
      </c>
      <c r="G1356" t="s">
        <v>899</v>
      </c>
      <c r="H1356">
        <v>0</v>
      </c>
      <c r="K1356">
        <v>7523</v>
      </c>
      <c r="L1356" t="s">
        <v>7197</v>
      </c>
      <c r="M1356" t="s">
        <v>7197</v>
      </c>
      <c r="N1356">
        <v>0</v>
      </c>
    </row>
    <row r="1357" spans="1:14">
      <c r="A1357">
        <v>1360</v>
      </c>
      <c r="B1357" t="s">
        <v>2581</v>
      </c>
      <c r="C1357" t="s">
        <v>894</v>
      </c>
      <c r="D1357" t="s">
        <v>2577</v>
      </c>
      <c r="E1357" t="s">
        <v>2578</v>
      </c>
      <c r="F1357" t="s">
        <v>2156</v>
      </c>
      <c r="G1357" t="s">
        <v>899</v>
      </c>
      <c r="H1357">
        <v>0</v>
      </c>
      <c r="K1357">
        <v>14302</v>
      </c>
      <c r="L1357" t="s">
        <v>7197</v>
      </c>
      <c r="M1357" t="s">
        <v>7197</v>
      </c>
      <c r="N1357">
        <v>0</v>
      </c>
    </row>
    <row r="1358" spans="1:14">
      <c r="A1358">
        <v>1361</v>
      </c>
      <c r="B1358" t="s">
        <v>2581</v>
      </c>
      <c r="C1358" t="s">
        <v>904</v>
      </c>
      <c r="D1358" t="s">
        <v>2577</v>
      </c>
      <c r="E1358" t="s">
        <v>2578</v>
      </c>
      <c r="F1358" t="s">
        <v>2156</v>
      </c>
      <c r="G1358" t="s">
        <v>899</v>
      </c>
      <c r="H1358">
        <v>0</v>
      </c>
      <c r="K1358">
        <v>14302</v>
      </c>
      <c r="L1358" t="s">
        <v>7197</v>
      </c>
      <c r="M1358" t="s">
        <v>7197</v>
      </c>
      <c r="N1358">
        <v>0</v>
      </c>
    </row>
    <row r="1359" spans="1:14">
      <c r="A1359">
        <v>1362</v>
      </c>
      <c r="B1359" t="s">
        <v>2582</v>
      </c>
      <c r="C1359" t="s">
        <v>894</v>
      </c>
      <c r="D1359" t="s">
        <v>2577</v>
      </c>
      <c r="E1359" t="s">
        <v>2578</v>
      </c>
      <c r="F1359" t="s">
        <v>2156</v>
      </c>
      <c r="G1359" t="s">
        <v>899</v>
      </c>
      <c r="H1359">
        <v>0</v>
      </c>
      <c r="K1359">
        <v>16060</v>
      </c>
      <c r="L1359" t="s">
        <v>7197</v>
      </c>
      <c r="M1359" t="s">
        <v>7197</v>
      </c>
      <c r="N1359">
        <v>0</v>
      </c>
    </row>
    <row r="1360" spans="1:14">
      <c r="A1360">
        <v>1363</v>
      </c>
      <c r="B1360" t="s">
        <v>2583</v>
      </c>
      <c r="C1360" t="s">
        <v>904</v>
      </c>
      <c r="D1360" t="s">
        <v>2577</v>
      </c>
      <c r="E1360" t="s">
        <v>2578</v>
      </c>
      <c r="F1360" t="s">
        <v>2156</v>
      </c>
      <c r="G1360" t="s">
        <v>899</v>
      </c>
      <c r="H1360">
        <v>0</v>
      </c>
      <c r="K1360">
        <v>3182</v>
      </c>
      <c r="L1360" t="s">
        <v>7197</v>
      </c>
      <c r="M1360" t="s">
        <v>7197</v>
      </c>
      <c r="N1360">
        <v>0</v>
      </c>
    </row>
    <row r="1361" spans="1:14">
      <c r="A1361">
        <v>1364</v>
      </c>
      <c r="B1361" t="s">
        <v>2584</v>
      </c>
      <c r="C1361" t="s">
        <v>994</v>
      </c>
      <c r="D1361" t="s">
        <v>2577</v>
      </c>
      <c r="E1361" t="s">
        <v>2578</v>
      </c>
      <c r="F1361" t="s">
        <v>2156</v>
      </c>
      <c r="G1361" t="s">
        <v>899</v>
      </c>
      <c r="H1361">
        <v>0</v>
      </c>
      <c r="K1361">
        <v>437</v>
      </c>
      <c r="L1361" t="s">
        <v>7197</v>
      </c>
      <c r="M1361" t="s">
        <v>7197</v>
      </c>
      <c r="N1361">
        <v>0</v>
      </c>
    </row>
    <row r="1362" spans="1:14">
      <c r="A1362">
        <v>1365</v>
      </c>
      <c r="B1362" t="s">
        <v>2585</v>
      </c>
      <c r="C1362" t="s">
        <v>904</v>
      </c>
      <c r="D1362" t="s">
        <v>2577</v>
      </c>
      <c r="E1362" t="s">
        <v>2578</v>
      </c>
      <c r="F1362" t="s">
        <v>2156</v>
      </c>
      <c r="G1362" t="s">
        <v>899</v>
      </c>
      <c r="H1362">
        <v>0</v>
      </c>
      <c r="K1362">
        <v>8677</v>
      </c>
      <c r="L1362" t="s">
        <v>7197</v>
      </c>
      <c r="M1362" t="s">
        <v>7197</v>
      </c>
      <c r="N1362">
        <v>0</v>
      </c>
    </row>
    <row r="1363" spans="1:14">
      <c r="A1363">
        <v>1366</v>
      </c>
      <c r="B1363" t="s">
        <v>2586</v>
      </c>
      <c r="C1363" t="s">
        <v>904</v>
      </c>
      <c r="D1363" t="s">
        <v>2577</v>
      </c>
      <c r="E1363" t="s">
        <v>2578</v>
      </c>
      <c r="F1363" t="s">
        <v>2156</v>
      </c>
      <c r="G1363" t="s">
        <v>899</v>
      </c>
      <c r="H1363">
        <v>0</v>
      </c>
      <c r="K1363">
        <v>16422</v>
      </c>
      <c r="L1363" t="s">
        <v>7197</v>
      </c>
      <c r="M1363" t="s">
        <v>7197</v>
      </c>
      <c r="N1363">
        <v>0</v>
      </c>
    </row>
    <row r="1364" spans="1:14">
      <c r="A1364">
        <v>1367</v>
      </c>
      <c r="B1364" t="s">
        <v>2587</v>
      </c>
      <c r="C1364" t="s">
        <v>904</v>
      </c>
      <c r="D1364" t="s">
        <v>2577</v>
      </c>
      <c r="E1364" t="s">
        <v>2578</v>
      </c>
      <c r="F1364" t="s">
        <v>2156</v>
      </c>
      <c r="G1364" t="s">
        <v>899</v>
      </c>
      <c r="H1364">
        <v>0</v>
      </c>
      <c r="K1364">
        <v>438</v>
      </c>
      <c r="L1364" t="s">
        <v>7197</v>
      </c>
      <c r="M1364" t="s">
        <v>7197</v>
      </c>
      <c r="N1364">
        <v>0</v>
      </c>
    </row>
    <row r="1365" spans="1:14">
      <c r="A1365">
        <v>1368</v>
      </c>
      <c r="B1365" t="s">
        <v>2588</v>
      </c>
      <c r="C1365" t="s">
        <v>934</v>
      </c>
      <c r="D1365" t="s">
        <v>2577</v>
      </c>
      <c r="E1365" t="s">
        <v>2578</v>
      </c>
      <c r="F1365" t="s">
        <v>2156</v>
      </c>
      <c r="G1365" t="s">
        <v>899</v>
      </c>
      <c r="H1365">
        <v>0</v>
      </c>
      <c r="K1365">
        <v>439</v>
      </c>
      <c r="L1365" t="s">
        <v>7197</v>
      </c>
      <c r="M1365" t="s">
        <v>7197</v>
      </c>
      <c r="N1365">
        <v>0</v>
      </c>
    </row>
    <row r="1366" spans="1:14">
      <c r="A1366">
        <v>1369</v>
      </c>
      <c r="B1366" t="s">
        <v>2588</v>
      </c>
      <c r="C1366" t="s">
        <v>894</v>
      </c>
      <c r="D1366" t="s">
        <v>2577</v>
      </c>
      <c r="E1366" t="s">
        <v>2578</v>
      </c>
      <c r="F1366" t="s">
        <v>2156</v>
      </c>
      <c r="G1366" t="s">
        <v>899</v>
      </c>
      <c r="H1366">
        <v>0</v>
      </c>
      <c r="K1366">
        <v>439</v>
      </c>
      <c r="L1366" t="s">
        <v>7197</v>
      </c>
      <c r="M1366" t="s">
        <v>7197</v>
      </c>
      <c r="N1366">
        <v>0</v>
      </c>
    </row>
    <row r="1367" spans="1:14">
      <c r="A1367">
        <v>1370</v>
      </c>
      <c r="B1367" t="s">
        <v>2589</v>
      </c>
      <c r="C1367" t="s">
        <v>904</v>
      </c>
      <c r="D1367" t="s">
        <v>2577</v>
      </c>
      <c r="E1367" t="s">
        <v>2578</v>
      </c>
      <c r="F1367" t="s">
        <v>2156</v>
      </c>
      <c r="G1367" t="s">
        <v>899</v>
      </c>
      <c r="H1367">
        <v>0</v>
      </c>
      <c r="K1367">
        <v>18684</v>
      </c>
      <c r="L1367" t="s">
        <v>7197</v>
      </c>
      <c r="M1367" t="s">
        <v>7197</v>
      </c>
      <c r="N1367">
        <v>0</v>
      </c>
    </row>
    <row r="1368" spans="1:14">
      <c r="A1368">
        <v>1371</v>
      </c>
      <c r="B1368" t="s">
        <v>2590</v>
      </c>
      <c r="C1368" t="s">
        <v>894</v>
      </c>
      <c r="D1368" t="s">
        <v>2577</v>
      </c>
      <c r="E1368" t="s">
        <v>2578</v>
      </c>
      <c r="F1368" t="s">
        <v>2156</v>
      </c>
      <c r="G1368" t="s">
        <v>899</v>
      </c>
      <c r="H1368">
        <v>0</v>
      </c>
      <c r="K1368">
        <v>9891</v>
      </c>
      <c r="L1368" t="s">
        <v>7197</v>
      </c>
      <c r="M1368" t="s">
        <v>7197</v>
      </c>
      <c r="N1368">
        <v>0</v>
      </c>
    </row>
    <row r="1369" spans="1:14">
      <c r="A1369">
        <v>1372</v>
      </c>
      <c r="B1369" t="s">
        <v>2591</v>
      </c>
      <c r="C1369" t="s">
        <v>894</v>
      </c>
      <c r="D1369" t="s">
        <v>2577</v>
      </c>
      <c r="E1369" t="s">
        <v>2578</v>
      </c>
      <c r="F1369" t="s">
        <v>2156</v>
      </c>
      <c r="G1369" t="s">
        <v>899</v>
      </c>
      <c r="H1369">
        <v>0</v>
      </c>
      <c r="K1369">
        <v>440</v>
      </c>
      <c r="L1369" t="s">
        <v>7197</v>
      </c>
      <c r="M1369" t="s">
        <v>7197</v>
      </c>
      <c r="N1369">
        <v>0</v>
      </c>
    </row>
    <row r="1370" spans="1:14">
      <c r="A1370">
        <v>1373</v>
      </c>
      <c r="B1370" t="s">
        <v>2592</v>
      </c>
      <c r="C1370" t="s">
        <v>904</v>
      </c>
      <c r="D1370" t="s">
        <v>2577</v>
      </c>
      <c r="E1370" t="s">
        <v>2578</v>
      </c>
      <c r="F1370" t="s">
        <v>2156</v>
      </c>
      <c r="G1370" t="s">
        <v>899</v>
      </c>
      <c r="H1370">
        <v>0</v>
      </c>
      <c r="K1370">
        <v>441</v>
      </c>
      <c r="L1370" t="s">
        <v>7197</v>
      </c>
      <c r="M1370" t="s">
        <v>7197</v>
      </c>
      <c r="N1370">
        <v>0</v>
      </c>
    </row>
    <row r="1371" spans="1:14">
      <c r="A1371">
        <v>1374</v>
      </c>
      <c r="B1371" t="s">
        <v>2593</v>
      </c>
      <c r="C1371" t="s">
        <v>894</v>
      </c>
      <c r="D1371" t="s">
        <v>2577</v>
      </c>
      <c r="E1371" t="s">
        <v>2578</v>
      </c>
      <c r="F1371" t="s">
        <v>2156</v>
      </c>
      <c r="G1371" t="s">
        <v>899</v>
      </c>
      <c r="H1371">
        <v>0</v>
      </c>
      <c r="K1371">
        <v>442</v>
      </c>
      <c r="L1371" t="s">
        <v>7197</v>
      </c>
      <c r="M1371" t="s">
        <v>7197</v>
      </c>
      <c r="N1371">
        <v>0</v>
      </c>
    </row>
    <row r="1372" spans="1:14">
      <c r="A1372">
        <v>1375</v>
      </c>
      <c r="B1372" t="s">
        <v>2594</v>
      </c>
      <c r="C1372" t="s">
        <v>894</v>
      </c>
      <c r="D1372" t="s">
        <v>2577</v>
      </c>
      <c r="E1372" t="s">
        <v>2578</v>
      </c>
      <c r="F1372" t="s">
        <v>2156</v>
      </c>
      <c r="G1372" t="s">
        <v>899</v>
      </c>
      <c r="H1372">
        <v>0</v>
      </c>
      <c r="K1372">
        <v>443</v>
      </c>
      <c r="L1372" t="s">
        <v>7197</v>
      </c>
      <c r="M1372" t="s">
        <v>7197</v>
      </c>
      <c r="N1372">
        <v>0</v>
      </c>
    </row>
    <row r="1373" spans="1:14">
      <c r="A1373">
        <v>1376</v>
      </c>
      <c r="B1373" t="s">
        <v>2595</v>
      </c>
      <c r="C1373" t="s">
        <v>894</v>
      </c>
      <c r="D1373" t="s">
        <v>2577</v>
      </c>
      <c r="E1373" t="s">
        <v>2578</v>
      </c>
      <c r="F1373" t="s">
        <v>2156</v>
      </c>
      <c r="G1373" t="s">
        <v>899</v>
      </c>
      <c r="H1373">
        <v>0</v>
      </c>
      <c r="K1373">
        <v>444</v>
      </c>
      <c r="L1373" t="s">
        <v>7197</v>
      </c>
      <c r="M1373" t="s">
        <v>7197</v>
      </c>
      <c r="N1373">
        <v>0</v>
      </c>
    </row>
    <row r="1374" spans="1:14">
      <c r="A1374">
        <v>1377</v>
      </c>
      <c r="B1374" t="s">
        <v>2596</v>
      </c>
      <c r="C1374" t="s">
        <v>894</v>
      </c>
      <c r="D1374" t="s">
        <v>2577</v>
      </c>
      <c r="E1374" t="s">
        <v>2578</v>
      </c>
      <c r="F1374" t="s">
        <v>2156</v>
      </c>
      <c r="G1374" t="s">
        <v>899</v>
      </c>
      <c r="H1374">
        <v>0</v>
      </c>
      <c r="K1374">
        <v>15969</v>
      </c>
      <c r="L1374" t="s">
        <v>7197</v>
      </c>
      <c r="M1374" t="s">
        <v>7197</v>
      </c>
      <c r="N1374">
        <v>0</v>
      </c>
    </row>
    <row r="1375" spans="1:14">
      <c r="A1375">
        <v>1378</v>
      </c>
      <c r="B1375" t="s">
        <v>2597</v>
      </c>
      <c r="C1375" t="s">
        <v>894</v>
      </c>
      <c r="D1375" t="s">
        <v>2577</v>
      </c>
      <c r="E1375" t="s">
        <v>2578</v>
      </c>
      <c r="F1375" t="s">
        <v>2156</v>
      </c>
      <c r="G1375" t="s">
        <v>899</v>
      </c>
      <c r="H1375">
        <v>0</v>
      </c>
      <c r="K1375">
        <v>12632</v>
      </c>
      <c r="L1375" t="s">
        <v>7197</v>
      </c>
      <c r="M1375" t="s">
        <v>7197</v>
      </c>
      <c r="N1375">
        <v>0</v>
      </c>
    </row>
    <row r="1376" spans="1:14">
      <c r="A1376">
        <v>1379</v>
      </c>
      <c r="B1376" t="s">
        <v>2598</v>
      </c>
      <c r="C1376" t="s">
        <v>934</v>
      </c>
      <c r="D1376" t="s">
        <v>2577</v>
      </c>
      <c r="E1376" t="s">
        <v>2578</v>
      </c>
      <c r="F1376" t="s">
        <v>2156</v>
      </c>
      <c r="G1376" t="s">
        <v>899</v>
      </c>
      <c r="H1376">
        <v>0</v>
      </c>
      <c r="K1376">
        <v>11863</v>
      </c>
      <c r="L1376" t="s">
        <v>7197</v>
      </c>
      <c r="M1376" t="s">
        <v>7197</v>
      </c>
      <c r="N1376">
        <v>0</v>
      </c>
    </row>
    <row r="1377" spans="1:14">
      <c r="A1377">
        <v>1380</v>
      </c>
      <c r="B1377" t="s">
        <v>2599</v>
      </c>
      <c r="C1377" t="s">
        <v>894</v>
      </c>
      <c r="D1377" t="s">
        <v>2577</v>
      </c>
      <c r="E1377" t="s">
        <v>2578</v>
      </c>
      <c r="F1377" t="s">
        <v>2156</v>
      </c>
      <c r="G1377" t="s">
        <v>899</v>
      </c>
      <c r="H1377">
        <v>0</v>
      </c>
      <c r="K1377">
        <v>9810</v>
      </c>
      <c r="L1377" t="s">
        <v>7197</v>
      </c>
      <c r="M1377" t="s">
        <v>7197</v>
      </c>
      <c r="N1377">
        <v>0</v>
      </c>
    </row>
    <row r="1378" spans="1:14">
      <c r="A1378">
        <v>1381</v>
      </c>
      <c r="B1378" t="s">
        <v>2600</v>
      </c>
      <c r="C1378" t="s">
        <v>904</v>
      </c>
      <c r="D1378" t="s">
        <v>2577</v>
      </c>
      <c r="E1378" t="s">
        <v>2578</v>
      </c>
      <c r="F1378" t="s">
        <v>2156</v>
      </c>
      <c r="G1378" t="s">
        <v>899</v>
      </c>
      <c r="H1378">
        <v>0</v>
      </c>
      <c r="K1378">
        <v>445</v>
      </c>
      <c r="L1378" t="s">
        <v>7197</v>
      </c>
      <c r="M1378" t="s">
        <v>7197</v>
      </c>
      <c r="N1378">
        <v>0</v>
      </c>
    </row>
    <row r="1379" spans="1:14">
      <c r="A1379">
        <v>1382</v>
      </c>
      <c r="B1379" t="s">
        <v>2601</v>
      </c>
      <c r="C1379" t="s">
        <v>904</v>
      </c>
      <c r="D1379" t="s">
        <v>2577</v>
      </c>
      <c r="E1379" t="s">
        <v>2578</v>
      </c>
      <c r="F1379" t="s">
        <v>2156</v>
      </c>
      <c r="G1379" t="s">
        <v>899</v>
      </c>
      <c r="H1379">
        <v>0</v>
      </c>
      <c r="K1379">
        <v>4778</v>
      </c>
      <c r="L1379" t="s">
        <v>7197</v>
      </c>
      <c r="M1379" t="s">
        <v>7197</v>
      </c>
      <c r="N1379">
        <v>0</v>
      </c>
    </row>
    <row r="1380" spans="1:14">
      <c r="A1380">
        <v>1383</v>
      </c>
      <c r="B1380" t="s">
        <v>2602</v>
      </c>
      <c r="C1380" t="s">
        <v>894</v>
      </c>
      <c r="D1380" t="s">
        <v>2577</v>
      </c>
      <c r="E1380" t="s">
        <v>2578</v>
      </c>
      <c r="F1380" t="s">
        <v>2156</v>
      </c>
      <c r="G1380" t="s">
        <v>899</v>
      </c>
      <c r="H1380">
        <v>0</v>
      </c>
      <c r="K1380">
        <v>446</v>
      </c>
      <c r="L1380" t="s">
        <v>7197</v>
      </c>
      <c r="M1380" t="s">
        <v>7197</v>
      </c>
      <c r="N1380">
        <v>0</v>
      </c>
    </row>
    <row r="1381" spans="1:14">
      <c r="A1381">
        <v>1384</v>
      </c>
      <c r="B1381" t="s">
        <v>2603</v>
      </c>
      <c r="C1381" t="s">
        <v>904</v>
      </c>
      <c r="D1381" t="s">
        <v>2577</v>
      </c>
      <c r="E1381" t="s">
        <v>2578</v>
      </c>
      <c r="F1381" t="s">
        <v>2156</v>
      </c>
      <c r="G1381" t="s">
        <v>899</v>
      </c>
      <c r="H1381">
        <v>0</v>
      </c>
      <c r="K1381">
        <v>18656</v>
      </c>
      <c r="L1381" t="s">
        <v>7197</v>
      </c>
      <c r="M1381" t="s">
        <v>7197</v>
      </c>
      <c r="N1381">
        <v>0</v>
      </c>
    </row>
    <row r="1382" spans="1:14">
      <c r="A1382">
        <v>1385</v>
      </c>
      <c r="B1382" t="s">
        <v>2604</v>
      </c>
      <c r="C1382" t="s">
        <v>894</v>
      </c>
      <c r="D1382" t="s">
        <v>2577</v>
      </c>
      <c r="E1382" t="s">
        <v>2578</v>
      </c>
      <c r="F1382" t="s">
        <v>2156</v>
      </c>
      <c r="G1382" t="s">
        <v>899</v>
      </c>
      <c r="H1382">
        <v>0</v>
      </c>
      <c r="K1382">
        <v>11669</v>
      </c>
      <c r="L1382" t="s">
        <v>7197</v>
      </c>
      <c r="M1382" t="s">
        <v>7197</v>
      </c>
      <c r="N1382">
        <v>0</v>
      </c>
    </row>
    <row r="1383" spans="1:14">
      <c r="A1383">
        <v>1386</v>
      </c>
      <c r="B1383" t="s">
        <v>2605</v>
      </c>
      <c r="C1383" t="s">
        <v>894</v>
      </c>
      <c r="D1383" t="s">
        <v>2577</v>
      </c>
      <c r="E1383" t="s">
        <v>2578</v>
      </c>
      <c r="F1383" t="s">
        <v>2156</v>
      </c>
      <c r="G1383" t="s">
        <v>899</v>
      </c>
      <c r="H1383">
        <v>0</v>
      </c>
      <c r="K1383">
        <v>2215</v>
      </c>
      <c r="L1383" t="s">
        <v>7197</v>
      </c>
      <c r="M1383" t="s">
        <v>7197</v>
      </c>
      <c r="N1383">
        <v>0</v>
      </c>
    </row>
    <row r="1384" spans="1:14">
      <c r="A1384">
        <v>1387</v>
      </c>
      <c r="B1384" t="s">
        <v>2606</v>
      </c>
      <c r="C1384" t="s">
        <v>894</v>
      </c>
      <c r="D1384" t="s">
        <v>2577</v>
      </c>
      <c r="E1384" t="s">
        <v>2578</v>
      </c>
      <c r="F1384" t="s">
        <v>2156</v>
      </c>
      <c r="G1384" t="s">
        <v>899</v>
      </c>
      <c r="H1384">
        <v>0</v>
      </c>
      <c r="K1384">
        <v>9917</v>
      </c>
      <c r="L1384" t="s">
        <v>7197</v>
      </c>
      <c r="M1384" t="s">
        <v>7197</v>
      </c>
      <c r="N1384">
        <v>0</v>
      </c>
    </row>
    <row r="1385" spans="1:14">
      <c r="A1385">
        <v>1388</v>
      </c>
      <c r="B1385" t="s">
        <v>2607</v>
      </c>
      <c r="C1385" t="s">
        <v>904</v>
      </c>
      <c r="D1385" t="s">
        <v>2577</v>
      </c>
      <c r="E1385" t="s">
        <v>2578</v>
      </c>
      <c r="F1385" t="s">
        <v>2156</v>
      </c>
      <c r="G1385" t="s">
        <v>899</v>
      </c>
      <c r="H1385">
        <v>0</v>
      </c>
      <c r="K1385">
        <v>14392</v>
      </c>
      <c r="L1385" t="s">
        <v>7197</v>
      </c>
      <c r="M1385" t="s">
        <v>7197</v>
      </c>
      <c r="N1385">
        <v>0</v>
      </c>
    </row>
    <row r="1386" spans="1:14">
      <c r="A1386">
        <v>1389</v>
      </c>
      <c r="B1386" t="s">
        <v>2608</v>
      </c>
      <c r="C1386" t="s">
        <v>894</v>
      </c>
      <c r="D1386" t="s">
        <v>2577</v>
      </c>
      <c r="E1386" t="s">
        <v>2578</v>
      </c>
      <c r="F1386" t="s">
        <v>2156</v>
      </c>
      <c r="G1386" t="s">
        <v>899</v>
      </c>
      <c r="H1386">
        <v>0</v>
      </c>
      <c r="K1386">
        <v>9911</v>
      </c>
      <c r="L1386" t="s">
        <v>7197</v>
      </c>
      <c r="M1386" t="s">
        <v>7197</v>
      </c>
      <c r="N1386">
        <v>0</v>
      </c>
    </row>
    <row r="1387" spans="1:14">
      <c r="A1387">
        <v>1390</v>
      </c>
      <c r="B1387" t="s">
        <v>2608</v>
      </c>
      <c r="C1387" t="s">
        <v>934</v>
      </c>
      <c r="D1387" t="s">
        <v>2577</v>
      </c>
      <c r="E1387" t="s">
        <v>2578</v>
      </c>
      <c r="F1387" t="s">
        <v>2156</v>
      </c>
      <c r="G1387" t="s">
        <v>899</v>
      </c>
      <c r="H1387">
        <v>0</v>
      </c>
      <c r="K1387">
        <v>9911</v>
      </c>
      <c r="L1387" t="s">
        <v>7197</v>
      </c>
      <c r="M1387" t="s">
        <v>7197</v>
      </c>
      <c r="N1387">
        <v>0</v>
      </c>
    </row>
    <row r="1388" spans="1:14">
      <c r="A1388">
        <v>1391</v>
      </c>
      <c r="B1388" t="s">
        <v>2609</v>
      </c>
      <c r="C1388" t="s">
        <v>894</v>
      </c>
      <c r="D1388" t="s">
        <v>2577</v>
      </c>
      <c r="E1388" t="s">
        <v>2578</v>
      </c>
      <c r="F1388" t="s">
        <v>2156</v>
      </c>
      <c r="G1388" t="s">
        <v>899</v>
      </c>
      <c r="H1388">
        <v>0</v>
      </c>
      <c r="K1388">
        <v>13495</v>
      </c>
      <c r="L1388" t="s">
        <v>7197</v>
      </c>
      <c r="M1388" t="s">
        <v>7197</v>
      </c>
      <c r="N1388">
        <v>0</v>
      </c>
    </row>
    <row r="1389" spans="1:14">
      <c r="A1389">
        <v>1392</v>
      </c>
      <c r="B1389" t="s">
        <v>2610</v>
      </c>
      <c r="C1389" t="s">
        <v>934</v>
      </c>
      <c r="D1389" t="s">
        <v>2577</v>
      </c>
      <c r="E1389" t="s">
        <v>2578</v>
      </c>
      <c r="F1389" t="s">
        <v>2156</v>
      </c>
      <c r="G1389" t="s">
        <v>899</v>
      </c>
      <c r="H1389">
        <v>0</v>
      </c>
      <c r="K1389">
        <v>447</v>
      </c>
      <c r="L1389" t="s">
        <v>7197</v>
      </c>
      <c r="M1389" t="s">
        <v>7197</v>
      </c>
      <c r="N1389">
        <v>0</v>
      </c>
    </row>
    <row r="1390" spans="1:14">
      <c r="A1390">
        <v>1393</v>
      </c>
      <c r="B1390" t="s">
        <v>2611</v>
      </c>
      <c r="C1390" t="s">
        <v>904</v>
      </c>
      <c r="D1390" t="s">
        <v>2577</v>
      </c>
      <c r="E1390" t="s">
        <v>2578</v>
      </c>
      <c r="F1390" t="s">
        <v>2156</v>
      </c>
      <c r="G1390" t="s">
        <v>899</v>
      </c>
      <c r="H1390">
        <v>0</v>
      </c>
      <c r="K1390">
        <v>16304</v>
      </c>
      <c r="L1390" t="s">
        <v>7197</v>
      </c>
      <c r="M1390" t="s">
        <v>7197</v>
      </c>
      <c r="N1390">
        <v>0</v>
      </c>
    </row>
    <row r="1391" spans="1:14">
      <c r="A1391">
        <v>1394</v>
      </c>
      <c r="B1391" t="s">
        <v>2612</v>
      </c>
      <c r="C1391" t="s">
        <v>904</v>
      </c>
      <c r="D1391" t="s">
        <v>2577</v>
      </c>
      <c r="E1391" t="s">
        <v>2578</v>
      </c>
      <c r="F1391" t="s">
        <v>2156</v>
      </c>
      <c r="G1391" t="s">
        <v>899</v>
      </c>
      <c r="H1391">
        <v>0</v>
      </c>
      <c r="K1391">
        <v>18657</v>
      </c>
      <c r="L1391" t="s">
        <v>7197</v>
      </c>
      <c r="M1391" t="s">
        <v>7197</v>
      </c>
      <c r="N1391">
        <v>0</v>
      </c>
    </row>
    <row r="1392" spans="1:14">
      <c r="A1392">
        <v>1395</v>
      </c>
      <c r="B1392" t="s">
        <v>2613</v>
      </c>
      <c r="C1392" t="s">
        <v>934</v>
      </c>
      <c r="D1392" t="s">
        <v>2577</v>
      </c>
      <c r="E1392" t="s">
        <v>2578</v>
      </c>
      <c r="F1392" t="s">
        <v>2156</v>
      </c>
      <c r="G1392" t="s">
        <v>899</v>
      </c>
      <c r="H1392">
        <v>0</v>
      </c>
      <c r="K1392">
        <v>7472</v>
      </c>
      <c r="L1392" t="s">
        <v>7197</v>
      </c>
      <c r="M1392" t="s">
        <v>7197</v>
      </c>
      <c r="N1392">
        <v>0</v>
      </c>
    </row>
    <row r="1393" spans="1:14">
      <c r="A1393">
        <v>1396</v>
      </c>
      <c r="B1393" t="s">
        <v>2613</v>
      </c>
      <c r="C1393" t="s">
        <v>894</v>
      </c>
      <c r="D1393" t="s">
        <v>2577</v>
      </c>
      <c r="E1393" t="s">
        <v>2578</v>
      </c>
      <c r="F1393" t="s">
        <v>2156</v>
      </c>
      <c r="G1393" t="s">
        <v>899</v>
      </c>
      <c r="H1393">
        <v>0</v>
      </c>
      <c r="K1393">
        <v>7472</v>
      </c>
      <c r="L1393" t="s">
        <v>7197</v>
      </c>
      <c r="M1393" t="s">
        <v>7197</v>
      </c>
      <c r="N1393">
        <v>0</v>
      </c>
    </row>
    <row r="1394" spans="1:14">
      <c r="A1394">
        <v>1397</v>
      </c>
      <c r="B1394" t="s">
        <v>2614</v>
      </c>
      <c r="C1394" t="s">
        <v>894</v>
      </c>
      <c r="D1394" t="s">
        <v>2577</v>
      </c>
      <c r="E1394" t="s">
        <v>2578</v>
      </c>
      <c r="F1394" t="s">
        <v>2156</v>
      </c>
      <c r="G1394" t="s">
        <v>899</v>
      </c>
      <c r="H1394">
        <v>0</v>
      </c>
      <c r="K1394">
        <v>7524</v>
      </c>
      <c r="L1394" t="s">
        <v>7197</v>
      </c>
      <c r="M1394" t="s">
        <v>7197</v>
      </c>
      <c r="N1394">
        <v>0</v>
      </c>
    </row>
    <row r="1395" spans="1:14">
      <c r="A1395">
        <v>1398</v>
      </c>
      <c r="B1395" t="s">
        <v>2615</v>
      </c>
      <c r="C1395" t="s">
        <v>934</v>
      </c>
      <c r="D1395" t="s">
        <v>2577</v>
      </c>
      <c r="E1395" t="s">
        <v>2578</v>
      </c>
      <c r="F1395" t="s">
        <v>2156</v>
      </c>
      <c r="G1395" t="s">
        <v>899</v>
      </c>
      <c r="H1395">
        <v>0</v>
      </c>
      <c r="K1395">
        <v>13781</v>
      </c>
      <c r="L1395" t="s">
        <v>7201</v>
      </c>
      <c r="M1395" t="s">
        <v>7197</v>
      </c>
      <c r="N1395">
        <v>0</v>
      </c>
    </row>
    <row r="1396" spans="1:14">
      <c r="A1396">
        <v>1399</v>
      </c>
      <c r="B1396" t="s">
        <v>2616</v>
      </c>
      <c r="C1396" t="s">
        <v>894</v>
      </c>
      <c r="D1396" t="s">
        <v>2577</v>
      </c>
      <c r="E1396" t="s">
        <v>2578</v>
      </c>
      <c r="F1396" t="s">
        <v>2156</v>
      </c>
      <c r="G1396" t="s">
        <v>899</v>
      </c>
      <c r="H1396">
        <v>0</v>
      </c>
      <c r="K1396">
        <v>9922</v>
      </c>
      <c r="L1396" t="s">
        <v>7197</v>
      </c>
      <c r="M1396" t="s">
        <v>7197</v>
      </c>
      <c r="N1396">
        <v>0</v>
      </c>
    </row>
    <row r="1397" spans="1:14">
      <c r="A1397">
        <v>1400</v>
      </c>
      <c r="B1397" t="s">
        <v>2617</v>
      </c>
      <c r="C1397" t="s">
        <v>894</v>
      </c>
      <c r="D1397" t="s">
        <v>2577</v>
      </c>
      <c r="E1397" t="s">
        <v>2578</v>
      </c>
      <c r="F1397" t="s">
        <v>2156</v>
      </c>
      <c r="G1397" t="s">
        <v>899</v>
      </c>
      <c r="H1397">
        <v>0</v>
      </c>
      <c r="K1397">
        <v>9932</v>
      </c>
      <c r="L1397" t="s">
        <v>7197</v>
      </c>
      <c r="M1397" t="s">
        <v>7197</v>
      </c>
      <c r="N1397">
        <v>0</v>
      </c>
    </row>
    <row r="1398" spans="1:14">
      <c r="A1398">
        <v>1401</v>
      </c>
      <c r="B1398" t="s">
        <v>2618</v>
      </c>
      <c r="C1398" t="s">
        <v>934</v>
      </c>
      <c r="D1398" t="s">
        <v>2577</v>
      </c>
      <c r="E1398" t="s">
        <v>2578</v>
      </c>
      <c r="F1398" t="s">
        <v>2156</v>
      </c>
      <c r="G1398" t="s">
        <v>899</v>
      </c>
      <c r="H1398">
        <v>0</v>
      </c>
      <c r="K1398">
        <v>5083</v>
      </c>
      <c r="L1398" t="s">
        <v>7197</v>
      </c>
      <c r="M1398" t="s">
        <v>7197</v>
      </c>
      <c r="N1398">
        <v>0</v>
      </c>
    </row>
    <row r="1399" spans="1:14">
      <c r="A1399">
        <v>1402</v>
      </c>
      <c r="B1399" t="s">
        <v>2618</v>
      </c>
      <c r="C1399" t="s">
        <v>894</v>
      </c>
      <c r="D1399" t="s">
        <v>2577</v>
      </c>
      <c r="E1399" t="s">
        <v>2578</v>
      </c>
      <c r="F1399" t="s">
        <v>2156</v>
      </c>
      <c r="G1399" t="s">
        <v>899</v>
      </c>
      <c r="H1399">
        <v>0</v>
      </c>
      <c r="K1399">
        <v>5083</v>
      </c>
      <c r="L1399" t="s">
        <v>7197</v>
      </c>
      <c r="M1399" t="s">
        <v>7197</v>
      </c>
      <c r="N1399">
        <v>0</v>
      </c>
    </row>
    <row r="1400" spans="1:14">
      <c r="A1400">
        <v>1403</v>
      </c>
      <c r="B1400" t="s">
        <v>2619</v>
      </c>
      <c r="C1400" t="s">
        <v>894</v>
      </c>
      <c r="D1400" t="s">
        <v>2577</v>
      </c>
      <c r="E1400" t="s">
        <v>2578</v>
      </c>
      <c r="F1400" t="s">
        <v>2156</v>
      </c>
      <c r="G1400" t="s">
        <v>899</v>
      </c>
      <c r="H1400">
        <v>0</v>
      </c>
      <c r="K1400">
        <v>12641</v>
      </c>
      <c r="L1400" t="s">
        <v>7197</v>
      </c>
      <c r="M1400" t="s">
        <v>7197</v>
      </c>
      <c r="N1400">
        <v>0</v>
      </c>
    </row>
    <row r="1401" spans="1:14">
      <c r="A1401">
        <v>1404</v>
      </c>
      <c r="B1401" t="s">
        <v>2620</v>
      </c>
      <c r="C1401" t="s">
        <v>894</v>
      </c>
      <c r="D1401" t="s">
        <v>2577</v>
      </c>
      <c r="E1401" t="s">
        <v>2578</v>
      </c>
      <c r="F1401" t="s">
        <v>2156</v>
      </c>
      <c r="G1401" t="s">
        <v>899</v>
      </c>
      <c r="H1401">
        <v>0</v>
      </c>
      <c r="K1401">
        <v>448</v>
      </c>
      <c r="L1401" t="s">
        <v>7197</v>
      </c>
      <c r="M1401" t="s">
        <v>7197</v>
      </c>
      <c r="N1401">
        <v>0</v>
      </c>
    </row>
    <row r="1402" spans="1:14">
      <c r="A1402">
        <v>1405</v>
      </c>
      <c r="B1402" t="s">
        <v>6075</v>
      </c>
      <c r="C1402" t="s">
        <v>934</v>
      </c>
      <c r="D1402" t="s">
        <v>6076</v>
      </c>
      <c r="E1402" t="s">
        <v>937</v>
      </c>
      <c r="F1402" t="s">
        <v>903</v>
      </c>
      <c r="G1402" t="s">
        <v>899</v>
      </c>
      <c r="H1402">
        <v>0</v>
      </c>
      <c r="K1402">
        <v>449</v>
      </c>
      <c r="L1402" t="s">
        <v>7197</v>
      </c>
      <c r="M1402" t="s">
        <v>7197</v>
      </c>
      <c r="N1402">
        <v>0</v>
      </c>
    </row>
    <row r="1403" spans="1:14">
      <c r="A1403">
        <v>1406</v>
      </c>
      <c r="B1403" t="s">
        <v>6075</v>
      </c>
      <c r="C1403" t="s">
        <v>894</v>
      </c>
      <c r="D1403" t="s">
        <v>6076</v>
      </c>
      <c r="E1403" t="s">
        <v>937</v>
      </c>
      <c r="F1403" t="s">
        <v>903</v>
      </c>
      <c r="G1403" t="s">
        <v>899</v>
      </c>
      <c r="H1403">
        <v>0</v>
      </c>
      <c r="K1403">
        <v>449</v>
      </c>
      <c r="L1403" t="s">
        <v>7197</v>
      </c>
      <c r="M1403" t="s">
        <v>7197</v>
      </c>
      <c r="N1403">
        <v>0</v>
      </c>
    </row>
    <row r="1404" spans="1:14">
      <c r="A1404">
        <v>1407</v>
      </c>
      <c r="B1404" t="s">
        <v>6077</v>
      </c>
      <c r="C1404" t="s">
        <v>894</v>
      </c>
      <c r="D1404" t="s">
        <v>6076</v>
      </c>
      <c r="E1404" t="s">
        <v>937</v>
      </c>
      <c r="F1404" t="s">
        <v>903</v>
      </c>
      <c r="G1404" t="s">
        <v>899</v>
      </c>
      <c r="H1404">
        <v>0</v>
      </c>
      <c r="K1404">
        <v>450</v>
      </c>
      <c r="L1404" t="s">
        <v>7197</v>
      </c>
      <c r="M1404" t="s">
        <v>7197</v>
      </c>
      <c r="N1404">
        <v>0</v>
      </c>
    </row>
    <row r="1405" spans="1:14">
      <c r="A1405">
        <v>1408</v>
      </c>
      <c r="B1405" t="s">
        <v>6078</v>
      </c>
      <c r="C1405" t="s">
        <v>894</v>
      </c>
      <c r="D1405" t="s">
        <v>6076</v>
      </c>
      <c r="E1405" t="s">
        <v>937</v>
      </c>
      <c r="F1405" t="s">
        <v>903</v>
      </c>
      <c r="G1405" t="s">
        <v>899</v>
      </c>
      <c r="H1405">
        <v>0</v>
      </c>
      <c r="K1405">
        <v>451</v>
      </c>
      <c r="L1405" t="s">
        <v>7197</v>
      </c>
      <c r="M1405" t="s">
        <v>7197</v>
      </c>
      <c r="N1405">
        <v>0</v>
      </c>
    </row>
    <row r="1406" spans="1:14">
      <c r="A1406">
        <v>1409</v>
      </c>
      <c r="B1406" t="s">
        <v>6079</v>
      </c>
      <c r="C1406" t="s">
        <v>894</v>
      </c>
      <c r="D1406" t="s">
        <v>6076</v>
      </c>
      <c r="E1406" t="s">
        <v>937</v>
      </c>
      <c r="F1406" t="s">
        <v>903</v>
      </c>
      <c r="G1406" t="s">
        <v>899</v>
      </c>
      <c r="H1406">
        <v>0</v>
      </c>
      <c r="K1406">
        <v>452</v>
      </c>
      <c r="L1406" t="s">
        <v>7197</v>
      </c>
      <c r="M1406" t="s">
        <v>7197</v>
      </c>
      <c r="N1406">
        <v>0</v>
      </c>
    </row>
    <row r="1407" spans="1:14">
      <c r="A1407">
        <v>1410</v>
      </c>
      <c r="B1407" t="s">
        <v>6080</v>
      </c>
      <c r="C1407" t="s">
        <v>894</v>
      </c>
      <c r="D1407" t="s">
        <v>6076</v>
      </c>
      <c r="E1407" t="s">
        <v>937</v>
      </c>
      <c r="F1407" t="s">
        <v>903</v>
      </c>
      <c r="G1407" t="s">
        <v>899</v>
      </c>
      <c r="H1407">
        <v>0</v>
      </c>
      <c r="K1407">
        <v>16562</v>
      </c>
      <c r="L1407" t="s">
        <v>7197</v>
      </c>
      <c r="M1407" t="s">
        <v>7197</v>
      </c>
      <c r="N1407">
        <v>0</v>
      </c>
    </row>
    <row r="1408" spans="1:14">
      <c r="A1408">
        <v>1411</v>
      </c>
      <c r="B1408" t="s">
        <v>6080</v>
      </c>
      <c r="C1408" t="s">
        <v>934</v>
      </c>
      <c r="D1408" t="s">
        <v>6076</v>
      </c>
      <c r="E1408" t="s">
        <v>937</v>
      </c>
      <c r="F1408" t="s">
        <v>903</v>
      </c>
      <c r="G1408" t="s">
        <v>899</v>
      </c>
      <c r="H1408">
        <v>0</v>
      </c>
      <c r="K1408">
        <v>16562</v>
      </c>
      <c r="L1408" t="s">
        <v>7197</v>
      </c>
      <c r="M1408" t="s">
        <v>7197</v>
      </c>
      <c r="N1408">
        <v>0</v>
      </c>
    </row>
    <row r="1409" spans="1:14">
      <c r="A1409">
        <v>1412</v>
      </c>
      <c r="B1409" t="s">
        <v>6081</v>
      </c>
      <c r="C1409" t="s">
        <v>894</v>
      </c>
      <c r="D1409" t="s">
        <v>6076</v>
      </c>
      <c r="E1409" t="s">
        <v>937</v>
      </c>
      <c r="F1409" t="s">
        <v>903</v>
      </c>
      <c r="G1409" t="s">
        <v>899</v>
      </c>
      <c r="H1409">
        <v>0</v>
      </c>
      <c r="K1409">
        <v>453</v>
      </c>
      <c r="L1409" t="s">
        <v>7197</v>
      </c>
      <c r="M1409" t="s">
        <v>7197</v>
      </c>
      <c r="N1409">
        <v>0</v>
      </c>
    </row>
    <row r="1410" spans="1:14">
      <c r="A1410">
        <v>1413</v>
      </c>
      <c r="B1410" t="s">
        <v>6082</v>
      </c>
      <c r="C1410" t="s">
        <v>894</v>
      </c>
      <c r="D1410" t="s">
        <v>6076</v>
      </c>
      <c r="E1410" t="s">
        <v>937</v>
      </c>
      <c r="F1410" t="s">
        <v>903</v>
      </c>
      <c r="G1410" t="s">
        <v>899</v>
      </c>
      <c r="H1410">
        <v>0</v>
      </c>
      <c r="K1410">
        <v>454</v>
      </c>
      <c r="L1410" t="s">
        <v>7197</v>
      </c>
      <c r="M1410" t="s">
        <v>7197</v>
      </c>
      <c r="N1410">
        <v>0</v>
      </c>
    </row>
    <row r="1411" spans="1:14">
      <c r="A1411">
        <v>1414</v>
      </c>
      <c r="B1411" t="s">
        <v>6082</v>
      </c>
      <c r="C1411" t="s">
        <v>934</v>
      </c>
      <c r="D1411" t="s">
        <v>6076</v>
      </c>
      <c r="E1411" t="s">
        <v>937</v>
      </c>
      <c r="F1411" t="s">
        <v>903</v>
      </c>
      <c r="G1411" t="s">
        <v>899</v>
      </c>
      <c r="H1411">
        <v>0</v>
      </c>
      <c r="K1411">
        <v>454</v>
      </c>
      <c r="L1411" t="s">
        <v>7197</v>
      </c>
      <c r="M1411" t="s">
        <v>7197</v>
      </c>
      <c r="N1411">
        <v>0</v>
      </c>
    </row>
    <row r="1412" spans="1:14">
      <c r="A1412">
        <v>1415</v>
      </c>
      <c r="B1412" t="s">
        <v>6083</v>
      </c>
      <c r="C1412" t="s">
        <v>894</v>
      </c>
      <c r="D1412" t="s">
        <v>6076</v>
      </c>
      <c r="E1412" t="s">
        <v>937</v>
      </c>
      <c r="F1412" t="s">
        <v>903</v>
      </c>
      <c r="G1412" t="s">
        <v>899</v>
      </c>
      <c r="H1412">
        <v>0</v>
      </c>
      <c r="K1412">
        <v>13513</v>
      </c>
      <c r="L1412" t="s">
        <v>7197</v>
      </c>
      <c r="M1412" t="s">
        <v>7197</v>
      </c>
      <c r="N1412">
        <v>0</v>
      </c>
    </row>
    <row r="1413" spans="1:14">
      <c r="A1413">
        <v>1416</v>
      </c>
      <c r="B1413" t="s">
        <v>6084</v>
      </c>
      <c r="C1413" t="s">
        <v>894</v>
      </c>
      <c r="D1413" t="s">
        <v>6076</v>
      </c>
      <c r="E1413" t="s">
        <v>937</v>
      </c>
      <c r="F1413" t="s">
        <v>903</v>
      </c>
      <c r="G1413" t="s">
        <v>899</v>
      </c>
      <c r="H1413">
        <v>0</v>
      </c>
      <c r="K1413">
        <v>455</v>
      </c>
      <c r="L1413" t="s">
        <v>7197</v>
      </c>
      <c r="M1413" t="s">
        <v>7197</v>
      </c>
      <c r="N1413">
        <v>0</v>
      </c>
    </row>
    <row r="1414" spans="1:14">
      <c r="A1414">
        <v>1417</v>
      </c>
      <c r="B1414" t="s">
        <v>1914</v>
      </c>
      <c r="C1414" t="s">
        <v>934</v>
      </c>
      <c r="D1414" t="s">
        <v>1915</v>
      </c>
      <c r="E1414" t="s">
        <v>1911</v>
      </c>
      <c r="F1414" t="s">
        <v>1912</v>
      </c>
      <c r="G1414" t="s">
        <v>938</v>
      </c>
      <c r="H1414">
        <v>0</v>
      </c>
      <c r="K1414">
        <v>456</v>
      </c>
      <c r="L1414" t="s">
        <v>7197</v>
      </c>
      <c r="M1414" t="s">
        <v>7197</v>
      </c>
      <c r="N1414">
        <v>0</v>
      </c>
    </row>
    <row r="1415" spans="1:14">
      <c r="A1415">
        <v>1418</v>
      </c>
      <c r="B1415" t="s">
        <v>1914</v>
      </c>
      <c r="C1415" t="s">
        <v>894</v>
      </c>
      <c r="D1415" t="s">
        <v>1915</v>
      </c>
      <c r="E1415" t="s">
        <v>1911</v>
      </c>
      <c r="F1415" t="s">
        <v>1912</v>
      </c>
      <c r="G1415" t="s">
        <v>938</v>
      </c>
      <c r="H1415">
        <v>0</v>
      </c>
      <c r="K1415">
        <v>456</v>
      </c>
      <c r="L1415" t="s">
        <v>7197</v>
      </c>
      <c r="M1415" t="s">
        <v>7197</v>
      </c>
      <c r="N1415">
        <v>0</v>
      </c>
    </row>
    <row r="1416" spans="1:14">
      <c r="A1416">
        <v>1419</v>
      </c>
      <c r="B1416" t="s">
        <v>2624</v>
      </c>
      <c r="C1416" t="s">
        <v>904</v>
      </c>
      <c r="D1416" t="s">
        <v>2625</v>
      </c>
      <c r="E1416" t="s">
        <v>2626</v>
      </c>
      <c r="F1416" t="s">
        <v>2627</v>
      </c>
      <c r="G1416" t="s">
        <v>899</v>
      </c>
      <c r="H1416">
        <v>0</v>
      </c>
      <c r="K1416">
        <v>18228</v>
      </c>
      <c r="L1416" t="s">
        <v>7197</v>
      </c>
      <c r="M1416" t="s">
        <v>7197</v>
      </c>
      <c r="N1416">
        <v>0</v>
      </c>
    </row>
    <row r="1417" spans="1:14">
      <c r="A1417">
        <v>1420</v>
      </c>
      <c r="B1417" t="s">
        <v>2628</v>
      </c>
      <c r="C1417" t="s">
        <v>904</v>
      </c>
      <c r="D1417" t="s">
        <v>2625</v>
      </c>
      <c r="E1417" t="s">
        <v>2626</v>
      </c>
      <c r="F1417" t="s">
        <v>2627</v>
      </c>
      <c r="G1417" t="s">
        <v>899</v>
      </c>
      <c r="H1417">
        <v>0</v>
      </c>
      <c r="K1417">
        <v>18875</v>
      </c>
      <c r="L1417" t="s">
        <v>7197</v>
      </c>
      <c r="M1417" t="s">
        <v>7197</v>
      </c>
      <c r="N1417">
        <v>0</v>
      </c>
    </row>
    <row r="1418" spans="1:14">
      <c r="A1418">
        <v>1421</v>
      </c>
      <c r="B1418" t="s">
        <v>3945</v>
      </c>
      <c r="C1418" t="s">
        <v>904</v>
      </c>
      <c r="D1418" t="s">
        <v>3946</v>
      </c>
      <c r="E1418" t="s">
        <v>3925</v>
      </c>
      <c r="F1418" t="s">
        <v>933</v>
      </c>
      <c r="G1418" t="s">
        <v>899</v>
      </c>
      <c r="H1418">
        <v>0</v>
      </c>
      <c r="K1418">
        <v>5132</v>
      </c>
      <c r="L1418" t="s">
        <v>7197</v>
      </c>
      <c r="M1418" t="s">
        <v>7197</v>
      </c>
      <c r="N1418">
        <v>0</v>
      </c>
    </row>
    <row r="1419" spans="1:14">
      <c r="A1419">
        <v>1422</v>
      </c>
      <c r="B1419" t="s">
        <v>4355</v>
      </c>
      <c r="C1419" t="s">
        <v>994</v>
      </c>
      <c r="D1419" t="s">
        <v>4356</v>
      </c>
      <c r="E1419" t="s">
        <v>919</v>
      </c>
      <c r="F1419" t="s">
        <v>920</v>
      </c>
      <c r="G1419" t="s">
        <v>938</v>
      </c>
      <c r="H1419">
        <v>0</v>
      </c>
      <c r="K1419">
        <v>457</v>
      </c>
      <c r="L1419" t="s">
        <v>7197</v>
      </c>
      <c r="M1419" t="s">
        <v>7197</v>
      </c>
      <c r="N1419">
        <v>0</v>
      </c>
    </row>
    <row r="1420" spans="1:14">
      <c r="A1420">
        <v>1423</v>
      </c>
      <c r="B1420" t="s">
        <v>6085</v>
      </c>
      <c r="C1420" t="s">
        <v>904</v>
      </c>
      <c r="D1420" t="s">
        <v>6086</v>
      </c>
      <c r="E1420" t="s">
        <v>937</v>
      </c>
      <c r="F1420" t="s">
        <v>903</v>
      </c>
      <c r="G1420" t="s">
        <v>938</v>
      </c>
      <c r="H1420">
        <v>0</v>
      </c>
      <c r="K1420">
        <v>458</v>
      </c>
      <c r="L1420" t="s">
        <v>7197</v>
      </c>
      <c r="M1420" t="s">
        <v>7197</v>
      </c>
      <c r="N1420">
        <v>0</v>
      </c>
    </row>
    <row r="1421" spans="1:14">
      <c r="A1421">
        <v>1424</v>
      </c>
      <c r="B1421" t="s">
        <v>6087</v>
      </c>
      <c r="C1421" t="s">
        <v>904</v>
      </c>
      <c r="D1421" t="s">
        <v>6088</v>
      </c>
      <c r="E1421" t="s">
        <v>937</v>
      </c>
      <c r="F1421" t="s">
        <v>903</v>
      </c>
      <c r="G1421" t="s">
        <v>938</v>
      </c>
      <c r="H1421">
        <v>0</v>
      </c>
      <c r="K1421">
        <v>16339</v>
      </c>
      <c r="L1421" t="s">
        <v>7200</v>
      </c>
      <c r="M1421" t="s">
        <v>7199</v>
      </c>
      <c r="N1421">
        <v>0</v>
      </c>
    </row>
    <row r="1422" spans="1:14">
      <c r="A1422">
        <v>1425</v>
      </c>
      <c r="B1422" t="s">
        <v>1169</v>
      </c>
      <c r="C1422" t="s">
        <v>894</v>
      </c>
      <c r="D1422" t="s">
        <v>1170</v>
      </c>
      <c r="E1422" t="s">
        <v>1171</v>
      </c>
      <c r="F1422" t="s">
        <v>952</v>
      </c>
      <c r="G1422" t="s">
        <v>899</v>
      </c>
      <c r="H1422">
        <v>1</v>
      </c>
      <c r="J1422">
        <v>4.5</v>
      </c>
      <c r="K1422">
        <v>459</v>
      </c>
      <c r="L1422" t="s">
        <v>7197</v>
      </c>
      <c r="M1422" t="s">
        <v>7197</v>
      </c>
      <c r="N1422">
        <v>1</v>
      </c>
    </row>
    <row r="1423" spans="1:14">
      <c r="A1423">
        <v>1426</v>
      </c>
      <c r="B1423" t="s">
        <v>2398</v>
      </c>
      <c r="C1423" t="s">
        <v>894</v>
      </c>
      <c r="D1423" t="s">
        <v>1170</v>
      </c>
      <c r="E1423" t="s">
        <v>1171</v>
      </c>
      <c r="F1423" t="s">
        <v>952</v>
      </c>
      <c r="G1423" t="s">
        <v>899</v>
      </c>
      <c r="H1423">
        <v>0</v>
      </c>
      <c r="K1423">
        <v>460</v>
      </c>
      <c r="L1423" t="s">
        <v>7197</v>
      </c>
      <c r="M1423" t="s">
        <v>7197</v>
      </c>
      <c r="N1423">
        <v>0</v>
      </c>
    </row>
    <row r="1424" spans="1:14">
      <c r="A1424">
        <v>1427</v>
      </c>
      <c r="B1424" t="s">
        <v>2398</v>
      </c>
      <c r="C1424" t="s">
        <v>934</v>
      </c>
      <c r="D1424" t="s">
        <v>1170</v>
      </c>
      <c r="E1424" t="s">
        <v>1171</v>
      </c>
      <c r="F1424" t="s">
        <v>952</v>
      </c>
      <c r="G1424" t="s">
        <v>899</v>
      </c>
      <c r="H1424">
        <v>0</v>
      </c>
      <c r="K1424">
        <v>460</v>
      </c>
      <c r="L1424" t="s">
        <v>7197</v>
      </c>
      <c r="M1424" t="s">
        <v>7197</v>
      </c>
      <c r="N1424">
        <v>0</v>
      </c>
    </row>
    <row r="1425" spans="1:14">
      <c r="A1425">
        <v>1428</v>
      </c>
      <c r="B1425" t="s">
        <v>2399</v>
      </c>
      <c r="C1425" t="s">
        <v>894</v>
      </c>
      <c r="D1425" t="s">
        <v>1170</v>
      </c>
      <c r="E1425" t="s">
        <v>1171</v>
      </c>
      <c r="F1425" t="s">
        <v>952</v>
      </c>
      <c r="G1425" t="s">
        <v>899</v>
      </c>
      <c r="H1425">
        <v>0</v>
      </c>
      <c r="K1425">
        <v>2412</v>
      </c>
      <c r="L1425" t="s">
        <v>7197</v>
      </c>
      <c r="M1425" t="s">
        <v>7197</v>
      </c>
      <c r="N1425">
        <v>0</v>
      </c>
    </row>
    <row r="1426" spans="1:14">
      <c r="A1426">
        <v>1429</v>
      </c>
      <c r="B1426" t="s">
        <v>2400</v>
      </c>
      <c r="C1426" t="s">
        <v>894</v>
      </c>
      <c r="D1426" t="s">
        <v>1170</v>
      </c>
      <c r="E1426" t="s">
        <v>1171</v>
      </c>
      <c r="F1426" t="s">
        <v>952</v>
      </c>
      <c r="G1426" t="s">
        <v>899</v>
      </c>
      <c r="H1426">
        <v>0</v>
      </c>
      <c r="K1426">
        <v>17452</v>
      </c>
      <c r="L1426" t="s">
        <v>7197</v>
      </c>
      <c r="M1426" t="s">
        <v>7197</v>
      </c>
      <c r="N1426">
        <v>0</v>
      </c>
    </row>
    <row r="1427" spans="1:14">
      <c r="A1427">
        <v>1430</v>
      </c>
      <c r="B1427" t="s">
        <v>2401</v>
      </c>
      <c r="C1427" t="s">
        <v>904</v>
      </c>
      <c r="D1427" t="s">
        <v>1170</v>
      </c>
      <c r="E1427" t="s">
        <v>1171</v>
      </c>
      <c r="F1427" t="s">
        <v>952</v>
      </c>
      <c r="G1427" t="s">
        <v>899</v>
      </c>
      <c r="H1427">
        <v>1</v>
      </c>
      <c r="I1427">
        <v>4.5</v>
      </c>
      <c r="J1427">
        <v>2.4</v>
      </c>
      <c r="K1427">
        <v>461</v>
      </c>
      <c r="L1427" t="s">
        <v>7197</v>
      </c>
      <c r="M1427" t="s">
        <v>7197</v>
      </c>
      <c r="N1427">
        <v>1</v>
      </c>
    </row>
    <row r="1428" spans="1:14">
      <c r="A1428">
        <v>1431</v>
      </c>
      <c r="B1428" t="s">
        <v>2402</v>
      </c>
      <c r="C1428" t="s">
        <v>894</v>
      </c>
      <c r="D1428" t="s">
        <v>1170</v>
      </c>
      <c r="E1428" t="s">
        <v>1171</v>
      </c>
      <c r="F1428" t="s">
        <v>952</v>
      </c>
      <c r="G1428" t="s">
        <v>899</v>
      </c>
      <c r="H1428">
        <v>0</v>
      </c>
      <c r="K1428">
        <v>462</v>
      </c>
      <c r="L1428" t="s">
        <v>7197</v>
      </c>
      <c r="M1428" t="s">
        <v>7197</v>
      </c>
      <c r="N1428">
        <v>0</v>
      </c>
    </row>
    <row r="1429" spans="1:14">
      <c r="A1429">
        <v>1432</v>
      </c>
      <c r="B1429" t="s">
        <v>1678</v>
      </c>
      <c r="C1429" t="s">
        <v>894</v>
      </c>
      <c r="D1429" t="s">
        <v>1679</v>
      </c>
      <c r="E1429" t="s">
        <v>902</v>
      </c>
      <c r="F1429" t="s">
        <v>903</v>
      </c>
      <c r="G1429" t="s">
        <v>899</v>
      </c>
      <c r="H1429">
        <v>0</v>
      </c>
      <c r="K1429">
        <v>463</v>
      </c>
      <c r="L1429" t="s">
        <v>7197</v>
      </c>
      <c r="M1429" t="s">
        <v>7197</v>
      </c>
      <c r="N1429">
        <v>0</v>
      </c>
    </row>
    <row r="1430" spans="1:14">
      <c r="A1430">
        <v>1433</v>
      </c>
      <c r="B1430" t="s">
        <v>1680</v>
      </c>
      <c r="C1430" t="s">
        <v>894</v>
      </c>
      <c r="D1430" t="s">
        <v>1679</v>
      </c>
      <c r="E1430" t="s">
        <v>902</v>
      </c>
      <c r="F1430" t="s">
        <v>903</v>
      </c>
      <c r="G1430" t="s">
        <v>899</v>
      </c>
      <c r="H1430">
        <v>0</v>
      </c>
      <c r="K1430">
        <v>5812</v>
      </c>
      <c r="L1430" t="s">
        <v>7197</v>
      </c>
      <c r="M1430" t="s">
        <v>7197</v>
      </c>
      <c r="N1430">
        <v>0</v>
      </c>
    </row>
    <row r="1431" spans="1:14">
      <c r="A1431">
        <v>1434</v>
      </c>
      <c r="B1431" t="s">
        <v>1681</v>
      </c>
      <c r="C1431" t="s">
        <v>894</v>
      </c>
      <c r="D1431" t="s">
        <v>1679</v>
      </c>
      <c r="E1431" t="s">
        <v>902</v>
      </c>
      <c r="F1431" t="s">
        <v>903</v>
      </c>
      <c r="G1431" t="s">
        <v>899</v>
      </c>
      <c r="H1431">
        <v>0</v>
      </c>
      <c r="K1431">
        <v>464</v>
      </c>
      <c r="L1431" t="s">
        <v>7197</v>
      </c>
      <c r="M1431" t="s">
        <v>7197</v>
      </c>
      <c r="N1431">
        <v>0</v>
      </c>
    </row>
    <row r="1432" spans="1:14">
      <c r="A1432">
        <v>1435</v>
      </c>
      <c r="B1432" t="s">
        <v>4193</v>
      </c>
      <c r="C1432" t="s">
        <v>894</v>
      </c>
      <c r="D1432" t="s">
        <v>4194</v>
      </c>
      <c r="E1432" t="s">
        <v>4183</v>
      </c>
      <c r="F1432" t="s">
        <v>942</v>
      </c>
      <c r="G1432" t="s">
        <v>938</v>
      </c>
      <c r="H1432">
        <v>0</v>
      </c>
      <c r="K1432">
        <v>2216</v>
      </c>
      <c r="L1432" t="s">
        <v>7200</v>
      </c>
      <c r="M1432" t="s">
        <v>7199</v>
      </c>
      <c r="N1432">
        <v>0</v>
      </c>
    </row>
    <row r="1433" spans="1:14">
      <c r="A1433">
        <v>1436</v>
      </c>
      <c r="B1433" t="s">
        <v>4195</v>
      </c>
      <c r="C1433" t="s">
        <v>894</v>
      </c>
      <c r="D1433" t="s">
        <v>4194</v>
      </c>
      <c r="E1433" t="s">
        <v>4183</v>
      </c>
      <c r="F1433" t="s">
        <v>942</v>
      </c>
      <c r="G1433" t="s">
        <v>938</v>
      </c>
      <c r="H1433">
        <v>0</v>
      </c>
      <c r="K1433">
        <v>465</v>
      </c>
      <c r="L1433" t="s">
        <v>7197</v>
      </c>
      <c r="M1433" t="s">
        <v>7197</v>
      </c>
      <c r="N1433">
        <v>0</v>
      </c>
    </row>
    <row r="1434" spans="1:14">
      <c r="A1434">
        <v>1437</v>
      </c>
      <c r="B1434" t="s">
        <v>4196</v>
      </c>
      <c r="C1434" t="s">
        <v>894</v>
      </c>
      <c r="D1434" t="s">
        <v>4194</v>
      </c>
      <c r="E1434" t="s">
        <v>4183</v>
      </c>
      <c r="F1434" t="s">
        <v>942</v>
      </c>
      <c r="G1434" t="s">
        <v>938</v>
      </c>
      <c r="H1434">
        <v>0</v>
      </c>
      <c r="K1434">
        <v>2913</v>
      </c>
      <c r="L1434" t="s">
        <v>7197</v>
      </c>
      <c r="M1434" t="s">
        <v>7197</v>
      </c>
      <c r="N1434">
        <v>0</v>
      </c>
    </row>
    <row r="1435" spans="1:14">
      <c r="A1435">
        <v>1438</v>
      </c>
      <c r="B1435" t="s">
        <v>4197</v>
      </c>
      <c r="C1435" t="s">
        <v>894</v>
      </c>
      <c r="D1435" t="s">
        <v>4194</v>
      </c>
      <c r="E1435" t="s">
        <v>4183</v>
      </c>
      <c r="F1435" t="s">
        <v>942</v>
      </c>
      <c r="G1435" t="s">
        <v>938</v>
      </c>
      <c r="H1435">
        <v>0</v>
      </c>
      <c r="K1435">
        <v>466</v>
      </c>
      <c r="L1435" t="s">
        <v>7197</v>
      </c>
      <c r="M1435" t="s">
        <v>7197</v>
      </c>
      <c r="N1435">
        <v>0</v>
      </c>
    </row>
    <row r="1436" spans="1:14">
      <c r="A1436">
        <v>1439</v>
      </c>
      <c r="B1436" t="s">
        <v>4198</v>
      </c>
      <c r="C1436" t="s">
        <v>894</v>
      </c>
      <c r="D1436" t="s">
        <v>4194</v>
      </c>
      <c r="E1436" t="s">
        <v>4183</v>
      </c>
      <c r="F1436" t="s">
        <v>942</v>
      </c>
      <c r="G1436" t="s">
        <v>938</v>
      </c>
      <c r="H1436">
        <v>0</v>
      </c>
      <c r="K1436">
        <v>467</v>
      </c>
      <c r="L1436" t="s">
        <v>7197</v>
      </c>
      <c r="M1436" t="s">
        <v>7197</v>
      </c>
      <c r="N1436">
        <v>0</v>
      </c>
    </row>
    <row r="1437" spans="1:14">
      <c r="A1437">
        <v>1440</v>
      </c>
      <c r="B1437" t="s">
        <v>3226</v>
      </c>
      <c r="C1437" t="s">
        <v>894</v>
      </c>
      <c r="D1437" t="s">
        <v>3227</v>
      </c>
      <c r="E1437" t="s">
        <v>913</v>
      </c>
      <c r="F1437" t="s">
        <v>914</v>
      </c>
      <c r="G1437" t="s">
        <v>938</v>
      </c>
      <c r="H1437">
        <v>0</v>
      </c>
      <c r="K1437">
        <v>468</v>
      </c>
      <c r="L1437" t="s">
        <v>7197</v>
      </c>
      <c r="M1437" t="s">
        <v>7197</v>
      </c>
      <c r="N1437">
        <v>0</v>
      </c>
    </row>
    <row r="1438" spans="1:14">
      <c r="A1438">
        <v>1441</v>
      </c>
      <c r="B1438" t="s">
        <v>7009</v>
      </c>
      <c r="C1438" t="s">
        <v>894</v>
      </c>
      <c r="D1438" t="s">
        <v>7010</v>
      </c>
      <c r="E1438" t="s">
        <v>6992</v>
      </c>
      <c r="F1438" t="s">
        <v>924</v>
      </c>
      <c r="G1438" t="s">
        <v>899</v>
      </c>
      <c r="H1438">
        <v>0</v>
      </c>
      <c r="K1438">
        <v>10311</v>
      </c>
      <c r="L1438" t="s">
        <v>7197</v>
      </c>
      <c r="M1438" t="s">
        <v>7197</v>
      </c>
      <c r="N1438">
        <v>0</v>
      </c>
    </row>
    <row r="1439" spans="1:14">
      <c r="A1439">
        <v>1442</v>
      </c>
      <c r="B1439" t="s">
        <v>7011</v>
      </c>
      <c r="C1439" t="s">
        <v>894</v>
      </c>
      <c r="D1439" t="s">
        <v>7010</v>
      </c>
      <c r="E1439" t="s">
        <v>6992</v>
      </c>
      <c r="F1439" t="s">
        <v>924</v>
      </c>
      <c r="G1439" t="s">
        <v>899</v>
      </c>
      <c r="H1439">
        <v>0</v>
      </c>
      <c r="K1439">
        <v>8251</v>
      </c>
      <c r="L1439" t="s">
        <v>7197</v>
      </c>
      <c r="M1439" t="s">
        <v>7197</v>
      </c>
      <c r="N1439">
        <v>0</v>
      </c>
    </row>
    <row r="1440" spans="1:14">
      <c r="A1440">
        <v>1443</v>
      </c>
      <c r="B1440" t="s">
        <v>7012</v>
      </c>
      <c r="C1440" t="s">
        <v>934</v>
      </c>
      <c r="D1440" t="s">
        <v>7010</v>
      </c>
      <c r="E1440" t="s">
        <v>6992</v>
      </c>
      <c r="F1440" t="s">
        <v>924</v>
      </c>
      <c r="G1440" t="s">
        <v>899</v>
      </c>
      <c r="H1440">
        <v>0</v>
      </c>
      <c r="K1440">
        <v>11178</v>
      </c>
      <c r="L1440" t="s">
        <v>7197</v>
      </c>
      <c r="M1440" t="s">
        <v>7197</v>
      </c>
      <c r="N1440">
        <v>0</v>
      </c>
    </row>
    <row r="1441" spans="1:14">
      <c r="A1441">
        <v>1444</v>
      </c>
      <c r="B1441" t="s">
        <v>7013</v>
      </c>
      <c r="C1441" t="s">
        <v>904</v>
      </c>
      <c r="D1441" t="s">
        <v>7010</v>
      </c>
      <c r="E1441" t="s">
        <v>6992</v>
      </c>
      <c r="F1441" t="s">
        <v>924</v>
      </c>
      <c r="G1441" t="s">
        <v>899</v>
      </c>
      <c r="H1441">
        <v>0</v>
      </c>
      <c r="K1441">
        <v>16340</v>
      </c>
      <c r="L1441" t="s">
        <v>7200</v>
      </c>
      <c r="M1441" t="s">
        <v>7199</v>
      </c>
      <c r="N1441">
        <v>0</v>
      </c>
    </row>
    <row r="1442" spans="1:14">
      <c r="A1442">
        <v>1445</v>
      </c>
      <c r="B1442" t="s">
        <v>7014</v>
      </c>
      <c r="C1442" t="s">
        <v>904</v>
      </c>
      <c r="D1442" t="s">
        <v>7010</v>
      </c>
      <c r="E1442" t="s">
        <v>6992</v>
      </c>
      <c r="F1442" t="s">
        <v>924</v>
      </c>
      <c r="G1442" t="s">
        <v>899</v>
      </c>
      <c r="H1442">
        <v>0</v>
      </c>
      <c r="K1442">
        <v>18724</v>
      </c>
      <c r="L1442" t="s">
        <v>7200</v>
      </c>
      <c r="M1442" t="s">
        <v>7199</v>
      </c>
      <c r="N1442">
        <v>0</v>
      </c>
    </row>
    <row r="1443" spans="1:14">
      <c r="A1443">
        <v>1446</v>
      </c>
      <c r="B1443" t="s">
        <v>7015</v>
      </c>
      <c r="C1443" t="s">
        <v>894</v>
      </c>
      <c r="D1443" t="s">
        <v>7010</v>
      </c>
      <c r="E1443" t="s">
        <v>6992</v>
      </c>
      <c r="F1443" t="s">
        <v>924</v>
      </c>
      <c r="G1443" t="s">
        <v>899</v>
      </c>
      <c r="H1443">
        <v>0</v>
      </c>
      <c r="K1443">
        <v>469</v>
      </c>
      <c r="L1443" t="s">
        <v>7197</v>
      </c>
      <c r="M1443" t="s">
        <v>7197</v>
      </c>
      <c r="N1443">
        <v>0</v>
      </c>
    </row>
    <row r="1444" spans="1:14">
      <c r="A1444">
        <v>1447</v>
      </c>
      <c r="B1444" t="s">
        <v>7016</v>
      </c>
      <c r="C1444" t="s">
        <v>894</v>
      </c>
      <c r="D1444" t="s">
        <v>7010</v>
      </c>
      <c r="E1444" t="s">
        <v>6992</v>
      </c>
      <c r="F1444" t="s">
        <v>924</v>
      </c>
      <c r="G1444" t="s">
        <v>899</v>
      </c>
      <c r="H1444">
        <v>0</v>
      </c>
      <c r="K1444">
        <v>17472</v>
      </c>
      <c r="L1444" t="s">
        <v>7197</v>
      </c>
      <c r="M1444" t="s">
        <v>7197</v>
      </c>
      <c r="N1444">
        <v>0</v>
      </c>
    </row>
    <row r="1445" spans="1:14">
      <c r="A1445">
        <v>1448</v>
      </c>
      <c r="B1445" t="s">
        <v>7017</v>
      </c>
      <c r="C1445" t="s">
        <v>894</v>
      </c>
      <c r="D1445" t="s">
        <v>7010</v>
      </c>
      <c r="E1445" t="s">
        <v>6992</v>
      </c>
      <c r="F1445" t="s">
        <v>924</v>
      </c>
      <c r="G1445" t="s">
        <v>899</v>
      </c>
      <c r="H1445">
        <v>0</v>
      </c>
      <c r="K1445">
        <v>8261</v>
      </c>
      <c r="L1445" t="s">
        <v>7197</v>
      </c>
      <c r="M1445" t="s">
        <v>7197</v>
      </c>
      <c r="N1445">
        <v>0</v>
      </c>
    </row>
    <row r="1446" spans="1:14">
      <c r="A1446">
        <v>1449</v>
      </c>
      <c r="B1446" t="s">
        <v>6089</v>
      </c>
      <c r="C1446" t="s">
        <v>934</v>
      </c>
      <c r="D1446" t="s">
        <v>6090</v>
      </c>
      <c r="E1446" t="s">
        <v>937</v>
      </c>
      <c r="F1446" t="s">
        <v>903</v>
      </c>
      <c r="G1446" t="s">
        <v>899</v>
      </c>
      <c r="H1446">
        <v>0</v>
      </c>
      <c r="K1446">
        <v>470</v>
      </c>
      <c r="L1446" t="s">
        <v>7197</v>
      </c>
      <c r="M1446" t="s">
        <v>7197</v>
      </c>
      <c r="N1446">
        <v>0</v>
      </c>
    </row>
    <row r="1447" spans="1:14">
      <c r="A1447">
        <v>1450</v>
      </c>
      <c r="B1447" t="s">
        <v>6089</v>
      </c>
      <c r="C1447" t="s">
        <v>894</v>
      </c>
      <c r="D1447" t="s">
        <v>6090</v>
      </c>
      <c r="E1447" t="s">
        <v>937</v>
      </c>
      <c r="F1447" t="s">
        <v>903</v>
      </c>
      <c r="G1447" t="s">
        <v>899</v>
      </c>
      <c r="H1447">
        <v>0</v>
      </c>
      <c r="K1447">
        <v>470</v>
      </c>
      <c r="L1447" t="s">
        <v>7197</v>
      </c>
      <c r="M1447" t="s">
        <v>7197</v>
      </c>
      <c r="N1447">
        <v>0</v>
      </c>
    </row>
    <row r="1448" spans="1:14">
      <c r="A1448">
        <v>1451</v>
      </c>
      <c r="B1448" t="s">
        <v>6091</v>
      </c>
      <c r="C1448" t="s">
        <v>894</v>
      </c>
      <c r="D1448" t="s">
        <v>6090</v>
      </c>
      <c r="E1448" t="s">
        <v>937</v>
      </c>
      <c r="F1448" t="s">
        <v>903</v>
      </c>
      <c r="G1448" t="s">
        <v>899</v>
      </c>
      <c r="H1448">
        <v>0</v>
      </c>
      <c r="K1448">
        <v>471</v>
      </c>
      <c r="L1448" t="s">
        <v>7202</v>
      </c>
      <c r="M1448" t="s">
        <v>7199</v>
      </c>
      <c r="N1448">
        <v>0</v>
      </c>
    </row>
    <row r="1449" spans="1:14">
      <c r="A1449">
        <v>1452</v>
      </c>
      <c r="B1449" t="s">
        <v>6092</v>
      </c>
      <c r="C1449" t="s">
        <v>894</v>
      </c>
      <c r="D1449" t="s">
        <v>6090</v>
      </c>
      <c r="E1449" t="s">
        <v>937</v>
      </c>
      <c r="F1449" t="s">
        <v>903</v>
      </c>
      <c r="G1449" t="s">
        <v>899</v>
      </c>
      <c r="H1449">
        <v>0</v>
      </c>
      <c r="K1449">
        <v>15271</v>
      </c>
      <c r="L1449" t="s">
        <v>7197</v>
      </c>
      <c r="M1449" t="s">
        <v>7197</v>
      </c>
      <c r="N1449">
        <v>0</v>
      </c>
    </row>
    <row r="1450" spans="1:14">
      <c r="A1450">
        <v>1453</v>
      </c>
      <c r="B1450" t="s">
        <v>6093</v>
      </c>
      <c r="C1450" t="s">
        <v>934</v>
      </c>
      <c r="D1450" t="s">
        <v>6090</v>
      </c>
      <c r="E1450" t="s">
        <v>937</v>
      </c>
      <c r="F1450" t="s">
        <v>903</v>
      </c>
      <c r="G1450" t="s">
        <v>899</v>
      </c>
      <c r="H1450">
        <v>0</v>
      </c>
      <c r="K1450">
        <v>472</v>
      </c>
      <c r="L1450" t="s">
        <v>7197</v>
      </c>
      <c r="M1450" t="s">
        <v>7197</v>
      </c>
      <c r="N1450">
        <v>0</v>
      </c>
    </row>
    <row r="1451" spans="1:14">
      <c r="A1451">
        <v>1454</v>
      </c>
      <c r="B1451" t="s">
        <v>6093</v>
      </c>
      <c r="C1451" t="s">
        <v>894</v>
      </c>
      <c r="D1451" t="s">
        <v>6090</v>
      </c>
      <c r="E1451" t="s">
        <v>937</v>
      </c>
      <c r="F1451" t="s">
        <v>903</v>
      </c>
      <c r="G1451" t="s">
        <v>899</v>
      </c>
      <c r="H1451">
        <v>0</v>
      </c>
      <c r="K1451">
        <v>472</v>
      </c>
      <c r="L1451" t="s">
        <v>7197</v>
      </c>
      <c r="M1451" t="s">
        <v>7197</v>
      </c>
      <c r="N1451">
        <v>0</v>
      </c>
    </row>
    <row r="1452" spans="1:14">
      <c r="A1452">
        <v>1455</v>
      </c>
      <c r="B1452" t="s">
        <v>6094</v>
      </c>
      <c r="C1452" t="s">
        <v>894</v>
      </c>
      <c r="D1452" t="s">
        <v>6090</v>
      </c>
      <c r="E1452" t="s">
        <v>937</v>
      </c>
      <c r="F1452" t="s">
        <v>903</v>
      </c>
      <c r="G1452" t="s">
        <v>899</v>
      </c>
      <c r="H1452">
        <v>0</v>
      </c>
      <c r="K1452">
        <v>473</v>
      </c>
      <c r="L1452" t="s">
        <v>7197</v>
      </c>
      <c r="M1452" t="s">
        <v>7197</v>
      </c>
      <c r="N1452">
        <v>0</v>
      </c>
    </row>
    <row r="1453" spans="1:14">
      <c r="A1453">
        <v>1456</v>
      </c>
      <c r="B1453" t="s">
        <v>6095</v>
      </c>
      <c r="C1453" t="s">
        <v>894</v>
      </c>
      <c r="D1453" t="s">
        <v>6090</v>
      </c>
      <c r="E1453" t="s">
        <v>937</v>
      </c>
      <c r="F1453" t="s">
        <v>903</v>
      </c>
      <c r="G1453" t="s">
        <v>899</v>
      </c>
      <c r="H1453">
        <v>0</v>
      </c>
      <c r="K1453">
        <v>17482</v>
      </c>
      <c r="L1453" t="s">
        <v>7200</v>
      </c>
      <c r="M1453" t="s">
        <v>7199</v>
      </c>
      <c r="N1453">
        <v>0</v>
      </c>
    </row>
    <row r="1454" spans="1:14">
      <c r="A1454">
        <v>1457</v>
      </c>
      <c r="B1454" t="s">
        <v>6096</v>
      </c>
      <c r="C1454" t="s">
        <v>894</v>
      </c>
      <c r="D1454" t="s">
        <v>6090</v>
      </c>
      <c r="E1454" t="s">
        <v>937</v>
      </c>
      <c r="F1454" t="s">
        <v>903</v>
      </c>
      <c r="G1454" t="s">
        <v>899</v>
      </c>
      <c r="H1454">
        <v>0</v>
      </c>
      <c r="K1454">
        <v>12103</v>
      </c>
      <c r="L1454" t="s">
        <v>7197</v>
      </c>
      <c r="M1454" t="s">
        <v>7197</v>
      </c>
      <c r="N1454">
        <v>0</v>
      </c>
    </row>
    <row r="1455" spans="1:14">
      <c r="A1455">
        <v>1458</v>
      </c>
      <c r="B1455" t="s">
        <v>6097</v>
      </c>
      <c r="C1455" t="s">
        <v>894</v>
      </c>
      <c r="D1455" t="s">
        <v>6090</v>
      </c>
      <c r="E1455" t="s">
        <v>937</v>
      </c>
      <c r="F1455" t="s">
        <v>903</v>
      </c>
      <c r="G1455" t="s">
        <v>899</v>
      </c>
      <c r="H1455">
        <v>0</v>
      </c>
      <c r="K1455">
        <v>474</v>
      </c>
      <c r="L1455" t="s">
        <v>7197</v>
      </c>
      <c r="M1455" t="s">
        <v>7197</v>
      </c>
      <c r="N1455">
        <v>0</v>
      </c>
    </row>
    <row r="1456" spans="1:14">
      <c r="A1456">
        <v>1459</v>
      </c>
      <c r="B1456" t="s">
        <v>6097</v>
      </c>
      <c r="C1456" t="s">
        <v>934</v>
      </c>
      <c r="D1456" t="s">
        <v>6090</v>
      </c>
      <c r="E1456" t="s">
        <v>937</v>
      </c>
      <c r="F1456" t="s">
        <v>903</v>
      </c>
      <c r="G1456" t="s">
        <v>899</v>
      </c>
      <c r="H1456">
        <v>0</v>
      </c>
      <c r="K1456">
        <v>474</v>
      </c>
      <c r="L1456" t="s">
        <v>7197</v>
      </c>
      <c r="M1456" t="s">
        <v>7197</v>
      </c>
      <c r="N1456">
        <v>0</v>
      </c>
    </row>
    <row r="1457" spans="1:14">
      <c r="A1457">
        <v>1460</v>
      </c>
      <c r="B1457" t="s">
        <v>6098</v>
      </c>
      <c r="C1457" t="s">
        <v>934</v>
      </c>
      <c r="D1457" t="s">
        <v>6099</v>
      </c>
      <c r="E1457" t="s">
        <v>937</v>
      </c>
      <c r="F1457" t="s">
        <v>903</v>
      </c>
      <c r="G1457" t="s">
        <v>938</v>
      </c>
      <c r="H1457">
        <v>0</v>
      </c>
      <c r="K1457">
        <v>2146</v>
      </c>
      <c r="L1457" t="s">
        <v>7197</v>
      </c>
      <c r="M1457" t="s">
        <v>7197</v>
      </c>
      <c r="N1457">
        <v>0</v>
      </c>
    </row>
    <row r="1458" spans="1:14">
      <c r="A1458">
        <v>1461</v>
      </c>
      <c r="B1458" t="s">
        <v>6098</v>
      </c>
      <c r="C1458" t="s">
        <v>894</v>
      </c>
      <c r="D1458" t="s">
        <v>6099</v>
      </c>
      <c r="E1458" t="s">
        <v>937</v>
      </c>
      <c r="F1458" t="s">
        <v>903</v>
      </c>
      <c r="G1458" t="s">
        <v>938</v>
      </c>
      <c r="H1458">
        <v>0</v>
      </c>
      <c r="K1458">
        <v>2146</v>
      </c>
      <c r="L1458" t="s">
        <v>7197</v>
      </c>
      <c r="M1458" t="s">
        <v>7197</v>
      </c>
      <c r="N1458">
        <v>0</v>
      </c>
    </row>
    <row r="1459" spans="1:14">
      <c r="A1459">
        <v>1462</v>
      </c>
      <c r="B1459" t="s">
        <v>6098</v>
      </c>
      <c r="C1459" t="s">
        <v>904</v>
      </c>
      <c r="D1459" t="s">
        <v>6099</v>
      </c>
      <c r="E1459" t="s">
        <v>937</v>
      </c>
      <c r="F1459" t="s">
        <v>903</v>
      </c>
      <c r="G1459" t="s">
        <v>938</v>
      </c>
      <c r="H1459">
        <v>0</v>
      </c>
      <c r="K1459">
        <v>2146</v>
      </c>
      <c r="L1459" t="s">
        <v>7197</v>
      </c>
      <c r="M1459" t="s">
        <v>7197</v>
      </c>
      <c r="N1459">
        <v>0</v>
      </c>
    </row>
    <row r="1460" spans="1:14">
      <c r="A1460">
        <v>1463</v>
      </c>
      <c r="B1460" t="s">
        <v>1349</v>
      </c>
      <c r="C1460" t="s">
        <v>904</v>
      </c>
      <c r="D1460" t="s">
        <v>1350</v>
      </c>
      <c r="E1460" t="s">
        <v>1351</v>
      </c>
      <c r="F1460" t="s">
        <v>924</v>
      </c>
      <c r="G1460" t="s">
        <v>899</v>
      </c>
      <c r="H1460">
        <v>1</v>
      </c>
      <c r="I1460">
        <v>4</v>
      </c>
      <c r="J1460">
        <v>4</v>
      </c>
      <c r="K1460">
        <v>18229</v>
      </c>
      <c r="L1460" t="s">
        <v>7197</v>
      </c>
      <c r="M1460" t="s">
        <v>7197</v>
      </c>
      <c r="N1460">
        <v>1</v>
      </c>
    </row>
    <row r="1461" spans="1:14">
      <c r="A1461">
        <v>1464</v>
      </c>
      <c r="B1461" t="s">
        <v>5981</v>
      </c>
      <c r="C1461" t="s">
        <v>904</v>
      </c>
      <c r="D1461" t="s">
        <v>1350</v>
      </c>
      <c r="E1461" t="s">
        <v>1351</v>
      </c>
      <c r="F1461" t="s">
        <v>924</v>
      </c>
      <c r="G1461" t="s">
        <v>899</v>
      </c>
      <c r="H1461">
        <v>0</v>
      </c>
      <c r="K1461">
        <v>19573</v>
      </c>
      <c r="L1461" t="s">
        <v>7197</v>
      </c>
      <c r="M1461" t="s">
        <v>7197</v>
      </c>
      <c r="N1461">
        <v>0</v>
      </c>
    </row>
    <row r="1462" spans="1:14">
      <c r="A1462">
        <v>1465</v>
      </c>
      <c r="B1462" t="s">
        <v>1063</v>
      </c>
      <c r="C1462" t="s">
        <v>904</v>
      </c>
      <c r="D1462" t="s">
        <v>1064</v>
      </c>
      <c r="E1462" t="s">
        <v>907</v>
      </c>
      <c r="F1462" t="s">
        <v>908</v>
      </c>
      <c r="G1462" t="s">
        <v>899</v>
      </c>
      <c r="H1462">
        <v>2</v>
      </c>
      <c r="I1462">
        <v>4</v>
      </c>
      <c r="J1462">
        <v>3</v>
      </c>
      <c r="K1462">
        <v>17494</v>
      </c>
      <c r="L1462" t="s">
        <v>7197</v>
      </c>
      <c r="M1462" t="s">
        <v>7197</v>
      </c>
      <c r="N1462">
        <v>1</v>
      </c>
    </row>
    <row r="1463" spans="1:14">
      <c r="A1463">
        <v>1466</v>
      </c>
      <c r="B1463" t="s">
        <v>1063</v>
      </c>
      <c r="C1463" t="s">
        <v>894</v>
      </c>
      <c r="D1463" t="s">
        <v>1064</v>
      </c>
      <c r="E1463" t="s">
        <v>907</v>
      </c>
      <c r="F1463" t="s">
        <v>908</v>
      </c>
      <c r="G1463" t="s">
        <v>899</v>
      </c>
      <c r="H1463">
        <v>2</v>
      </c>
      <c r="I1463">
        <v>4</v>
      </c>
      <c r="J1463">
        <v>3</v>
      </c>
      <c r="K1463">
        <v>17494</v>
      </c>
      <c r="L1463" t="s">
        <v>7197</v>
      </c>
      <c r="M1463" t="s">
        <v>7197</v>
      </c>
      <c r="N1463">
        <v>1</v>
      </c>
    </row>
    <row r="1464" spans="1:14">
      <c r="A1464">
        <v>1467</v>
      </c>
      <c r="B1464" t="s">
        <v>1550</v>
      </c>
      <c r="C1464" t="s">
        <v>894</v>
      </c>
      <c r="D1464" t="s">
        <v>1551</v>
      </c>
      <c r="E1464" t="s">
        <v>897</v>
      </c>
      <c r="F1464" t="s">
        <v>898</v>
      </c>
      <c r="G1464" t="s">
        <v>899</v>
      </c>
      <c r="H1464">
        <v>0</v>
      </c>
      <c r="K1464">
        <v>5852</v>
      </c>
      <c r="L1464" t="s">
        <v>7197</v>
      </c>
      <c r="M1464" t="s">
        <v>7197</v>
      </c>
      <c r="N1464">
        <v>0</v>
      </c>
    </row>
    <row r="1465" spans="1:14">
      <c r="A1465">
        <v>1468</v>
      </c>
      <c r="B1465" t="s">
        <v>2181</v>
      </c>
      <c r="C1465" t="s">
        <v>894</v>
      </c>
      <c r="D1465" t="s">
        <v>2182</v>
      </c>
      <c r="E1465" t="s">
        <v>2163</v>
      </c>
      <c r="F1465" t="s">
        <v>948</v>
      </c>
      <c r="G1465" t="s">
        <v>899</v>
      </c>
      <c r="H1465">
        <v>0</v>
      </c>
      <c r="K1465">
        <v>475</v>
      </c>
      <c r="L1465" t="s">
        <v>7197</v>
      </c>
      <c r="M1465" t="s">
        <v>7197</v>
      </c>
      <c r="N1465">
        <v>0</v>
      </c>
    </row>
    <row r="1466" spans="1:14">
      <c r="A1466">
        <v>1469</v>
      </c>
      <c r="B1466" t="s">
        <v>2183</v>
      </c>
      <c r="C1466" t="s">
        <v>894</v>
      </c>
      <c r="D1466" t="s">
        <v>2182</v>
      </c>
      <c r="E1466" t="s">
        <v>2163</v>
      </c>
      <c r="F1466" t="s">
        <v>948</v>
      </c>
      <c r="G1466" t="s">
        <v>899</v>
      </c>
      <c r="H1466">
        <v>0</v>
      </c>
      <c r="K1466">
        <v>476</v>
      </c>
      <c r="L1466" t="s">
        <v>7197</v>
      </c>
      <c r="M1466" t="s">
        <v>7197</v>
      </c>
      <c r="N1466">
        <v>0</v>
      </c>
    </row>
    <row r="1467" spans="1:14">
      <c r="A1467">
        <v>1470</v>
      </c>
      <c r="B1467" t="s">
        <v>1055</v>
      </c>
      <c r="C1467" t="s">
        <v>904</v>
      </c>
      <c r="D1467" t="s">
        <v>954</v>
      </c>
      <c r="E1467" t="s">
        <v>955</v>
      </c>
      <c r="F1467" t="s">
        <v>933</v>
      </c>
      <c r="G1467" t="s">
        <v>899</v>
      </c>
      <c r="H1467">
        <v>2</v>
      </c>
      <c r="I1467">
        <v>15</v>
      </c>
      <c r="J1467">
        <v>15</v>
      </c>
      <c r="K1467">
        <v>17962</v>
      </c>
      <c r="L1467" t="s">
        <v>7197</v>
      </c>
      <c r="M1467" t="s">
        <v>7197</v>
      </c>
      <c r="N1467">
        <v>1</v>
      </c>
    </row>
    <row r="1468" spans="1:14">
      <c r="A1468">
        <v>1471</v>
      </c>
      <c r="B1468" t="s">
        <v>1056</v>
      </c>
      <c r="C1468" t="s">
        <v>904</v>
      </c>
      <c r="D1468" t="s">
        <v>954</v>
      </c>
      <c r="E1468" t="s">
        <v>955</v>
      </c>
      <c r="F1468" t="s">
        <v>933</v>
      </c>
      <c r="G1468" t="s">
        <v>899</v>
      </c>
      <c r="H1468">
        <v>2</v>
      </c>
      <c r="I1468">
        <v>22</v>
      </c>
      <c r="J1468">
        <v>17</v>
      </c>
      <c r="K1468">
        <v>5084</v>
      </c>
      <c r="L1468" t="s">
        <v>7197</v>
      </c>
      <c r="M1468" t="s">
        <v>7197</v>
      </c>
      <c r="N1468">
        <v>1</v>
      </c>
    </row>
    <row r="1469" spans="1:14">
      <c r="A1469">
        <v>1472</v>
      </c>
      <c r="B1469" t="s">
        <v>953</v>
      </c>
      <c r="C1469" t="s">
        <v>904</v>
      </c>
      <c r="D1469" t="s">
        <v>954</v>
      </c>
      <c r="E1469" t="s">
        <v>955</v>
      </c>
      <c r="F1469" t="s">
        <v>933</v>
      </c>
      <c r="G1469" t="s">
        <v>899</v>
      </c>
      <c r="H1469">
        <v>3</v>
      </c>
      <c r="I1469">
        <v>4</v>
      </c>
      <c r="J1469">
        <v>3</v>
      </c>
      <c r="K1469">
        <v>477</v>
      </c>
      <c r="L1469" t="s">
        <v>7197</v>
      </c>
      <c r="M1469" t="s">
        <v>7197</v>
      </c>
      <c r="N1469">
        <v>1</v>
      </c>
    </row>
    <row r="1470" spans="1:14">
      <c r="A1470">
        <v>1473</v>
      </c>
      <c r="B1470" t="s">
        <v>2736</v>
      </c>
      <c r="C1470" t="s">
        <v>934</v>
      </c>
      <c r="D1470" t="s">
        <v>2737</v>
      </c>
      <c r="E1470" t="s">
        <v>2735</v>
      </c>
      <c r="F1470" t="s">
        <v>2160</v>
      </c>
      <c r="G1470" t="s">
        <v>938</v>
      </c>
      <c r="H1470">
        <v>0</v>
      </c>
      <c r="K1470">
        <v>14086</v>
      </c>
      <c r="L1470" t="s">
        <v>7198</v>
      </c>
      <c r="M1470" t="s">
        <v>7199</v>
      </c>
      <c r="N1470">
        <v>0</v>
      </c>
    </row>
    <row r="1471" spans="1:14">
      <c r="A1471">
        <v>1474</v>
      </c>
      <c r="B1471" t="s">
        <v>2738</v>
      </c>
      <c r="C1471" t="s">
        <v>994</v>
      </c>
      <c r="D1471" t="s">
        <v>2737</v>
      </c>
      <c r="E1471" t="s">
        <v>2735</v>
      </c>
      <c r="F1471" t="s">
        <v>2160</v>
      </c>
      <c r="G1471" t="s">
        <v>938</v>
      </c>
      <c r="H1471">
        <v>0</v>
      </c>
      <c r="K1471">
        <v>478</v>
      </c>
      <c r="L1471" t="s">
        <v>7198</v>
      </c>
      <c r="M1471" t="s">
        <v>7199</v>
      </c>
      <c r="N1471">
        <v>0</v>
      </c>
    </row>
    <row r="1472" spans="1:14">
      <c r="A1472">
        <v>1475</v>
      </c>
      <c r="B1472" t="s">
        <v>330</v>
      </c>
      <c r="C1472" t="s">
        <v>994</v>
      </c>
      <c r="D1472" t="s">
        <v>2737</v>
      </c>
      <c r="E1472" t="s">
        <v>2735</v>
      </c>
      <c r="F1472" t="s">
        <v>2160</v>
      </c>
      <c r="G1472" t="s">
        <v>938</v>
      </c>
      <c r="H1472">
        <v>0</v>
      </c>
      <c r="K1472">
        <v>479</v>
      </c>
      <c r="L1472" t="s">
        <v>7197</v>
      </c>
      <c r="M1472" t="s">
        <v>7197</v>
      </c>
      <c r="N1472">
        <v>0</v>
      </c>
    </row>
    <row r="1473" spans="1:14">
      <c r="A1473">
        <v>1476</v>
      </c>
      <c r="B1473" t="s">
        <v>1955</v>
      </c>
      <c r="C1473" t="s">
        <v>904</v>
      </c>
      <c r="D1473" t="s">
        <v>1956</v>
      </c>
      <c r="E1473" t="s">
        <v>1925</v>
      </c>
      <c r="F1473" t="s">
        <v>1926</v>
      </c>
      <c r="G1473" t="s">
        <v>938</v>
      </c>
      <c r="H1473">
        <v>0</v>
      </c>
      <c r="K1473">
        <v>16477</v>
      </c>
      <c r="L1473" t="s">
        <v>7197</v>
      </c>
      <c r="M1473" t="s">
        <v>7197</v>
      </c>
      <c r="N1473">
        <v>0</v>
      </c>
    </row>
    <row r="1474" spans="1:14">
      <c r="A1474">
        <v>1477</v>
      </c>
      <c r="B1474" t="s">
        <v>1957</v>
      </c>
      <c r="C1474" t="s">
        <v>904</v>
      </c>
      <c r="D1474" t="s">
        <v>1956</v>
      </c>
      <c r="E1474" t="s">
        <v>1925</v>
      </c>
      <c r="F1474" t="s">
        <v>1926</v>
      </c>
      <c r="G1474" t="s">
        <v>938</v>
      </c>
      <c r="H1474">
        <v>0</v>
      </c>
      <c r="K1474">
        <v>480</v>
      </c>
      <c r="L1474" t="s">
        <v>7197</v>
      </c>
      <c r="M1474" t="s">
        <v>7197</v>
      </c>
      <c r="N1474">
        <v>0</v>
      </c>
    </row>
    <row r="1475" spans="1:14">
      <c r="A1475">
        <v>1478</v>
      </c>
      <c r="B1475" t="s">
        <v>1958</v>
      </c>
      <c r="C1475" t="s">
        <v>904</v>
      </c>
      <c r="D1475" t="s">
        <v>1959</v>
      </c>
      <c r="E1475" t="s">
        <v>1925</v>
      </c>
      <c r="F1475" t="s">
        <v>1926</v>
      </c>
      <c r="G1475" t="s">
        <v>938</v>
      </c>
      <c r="H1475">
        <v>0</v>
      </c>
      <c r="K1475">
        <v>481</v>
      </c>
      <c r="L1475" t="s">
        <v>7198</v>
      </c>
      <c r="M1475" t="s">
        <v>7199</v>
      </c>
      <c r="N1475">
        <v>0</v>
      </c>
    </row>
    <row r="1476" spans="1:14">
      <c r="A1476">
        <v>1479</v>
      </c>
      <c r="B1476" t="s">
        <v>1960</v>
      </c>
      <c r="C1476" t="s">
        <v>904</v>
      </c>
      <c r="D1476" t="s">
        <v>1959</v>
      </c>
      <c r="E1476" t="s">
        <v>1925</v>
      </c>
      <c r="F1476" t="s">
        <v>1926</v>
      </c>
      <c r="G1476" t="s">
        <v>938</v>
      </c>
      <c r="H1476">
        <v>0</v>
      </c>
      <c r="K1476">
        <v>482</v>
      </c>
      <c r="L1476" t="s">
        <v>7197</v>
      </c>
      <c r="M1476" t="s">
        <v>7197</v>
      </c>
      <c r="N1476">
        <v>0</v>
      </c>
    </row>
    <row r="1477" spans="1:14">
      <c r="A1477">
        <v>1480</v>
      </c>
      <c r="B1477" t="s">
        <v>1961</v>
      </c>
      <c r="C1477" t="s">
        <v>934</v>
      </c>
      <c r="D1477" t="s">
        <v>1962</v>
      </c>
      <c r="E1477" t="s">
        <v>1925</v>
      </c>
      <c r="F1477" t="s">
        <v>1926</v>
      </c>
      <c r="G1477" t="s">
        <v>938</v>
      </c>
      <c r="H1477">
        <v>0</v>
      </c>
      <c r="K1477">
        <v>13730</v>
      </c>
      <c r="L1477" t="s">
        <v>7197</v>
      </c>
      <c r="M1477" t="s">
        <v>7197</v>
      </c>
      <c r="N1477">
        <v>0</v>
      </c>
    </row>
    <row r="1478" spans="1:14">
      <c r="A1478">
        <v>1481</v>
      </c>
      <c r="B1478" t="s">
        <v>1963</v>
      </c>
      <c r="C1478" t="s">
        <v>904</v>
      </c>
      <c r="D1478" t="s">
        <v>1962</v>
      </c>
      <c r="E1478" t="s">
        <v>1925</v>
      </c>
      <c r="F1478" t="s">
        <v>1926</v>
      </c>
      <c r="G1478" t="s">
        <v>938</v>
      </c>
      <c r="H1478">
        <v>0</v>
      </c>
      <c r="K1478">
        <v>483</v>
      </c>
      <c r="L1478" t="s">
        <v>7197</v>
      </c>
      <c r="M1478" t="s">
        <v>7197</v>
      </c>
      <c r="N1478">
        <v>0</v>
      </c>
    </row>
    <row r="1479" spans="1:14">
      <c r="A1479">
        <v>1482</v>
      </c>
      <c r="B1479" t="s">
        <v>2327</v>
      </c>
      <c r="C1479" t="s">
        <v>904</v>
      </c>
      <c r="D1479" t="s">
        <v>2328</v>
      </c>
      <c r="E1479" t="s">
        <v>1162</v>
      </c>
      <c r="F1479" t="s">
        <v>1163</v>
      </c>
      <c r="G1479" t="s">
        <v>899</v>
      </c>
      <c r="H1479">
        <v>0</v>
      </c>
      <c r="K1479">
        <v>484</v>
      </c>
      <c r="L1479" t="s">
        <v>7197</v>
      </c>
      <c r="M1479" t="s">
        <v>7197</v>
      </c>
      <c r="N1479">
        <v>0</v>
      </c>
    </row>
    <row r="1480" spans="1:14">
      <c r="A1480">
        <v>1483</v>
      </c>
      <c r="B1480" t="s">
        <v>2329</v>
      </c>
      <c r="C1480" t="s">
        <v>904</v>
      </c>
      <c r="D1480" t="s">
        <v>2328</v>
      </c>
      <c r="E1480" t="s">
        <v>1162</v>
      </c>
      <c r="F1480" t="s">
        <v>1163</v>
      </c>
      <c r="G1480" t="s">
        <v>899</v>
      </c>
      <c r="H1480">
        <v>0</v>
      </c>
      <c r="K1480">
        <v>16305</v>
      </c>
      <c r="L1480" t="s">
        <v>7197</v>
      </c>
      <c r="M1480" t="s">
        <v>7197</v>
      </c>
      <c r="N1480">
        <v>0</v>
      </c>
    </row>
    <row r="1481" spans="1:14">
      <c r="A1481">
        <v>1484</v>
      </c>
      <c r="B1481" t="s">
        <v>2330</v>
      </c>
      <c r="C1481" t="s">
        <v>904</v>
      </c>
      <c r="D1481" t="s">
        <v>2328</v>
      </c>
      <c r="E1481" t="s">
        <v>1162</v>
      </c>
      <c r="F1481" t="s">
        <v>1163</v>
      </c>
      <c r="G1481" t="s">
        <v>899</v>
      </c>
      <c r="H1481">
        <v>0</v>
      </c>
      <c r="K1481">
        <v>14341</v>
      </c>
      <c r="L1481" t="s">
        <v>7197</v>
      </c>
      <c r="M1481" t="s">
        <v>7197</v>
      </c>
      <c r="N1481">
        <v>0</v>
      </c>
    </row>
    <row r="1482" spans="1:14">
      <c r="A1482">
        <v>1485</v>
      </c>
      <c r="B1482" t="s">
        <v>2894</v>
      </c>
      <c r="C1482" t="s">
        <v>904</v>
      </c>
      <c r="D1482" t="s">
        <v>2895</v>
      </c>
      <c r="E1482" t="s">
        <v>2845</v>
      </c>
      <c r="F1482" t="s">
        <v>952</v>
      </c>
      <c r="G1482" t="s">
        <v>938</v>
      </c>
      <c r="H1482">
        <v>0</v>
      </c>
      <c r="K1482">
        <v>16266</v>
      </c>
      <c r="L1482" t="s">
        <v>7197</v>
      </c>
      <c r="M1482" t="s">
        <v>7197</v>
      </c>
      <c r="N1482">
        <v>0</v>
      </c>
    </row>
    <row r="1483" spans="1:14">
      <c r="A1483">
        <v>1486</v>
      </c>
      <c r="B1483" t="s">
        <v>2896</v>
      </c>
      <c r="C1483" t="s">
        <v>904</v>
      </c>
      <c r="D1483" t="s">
        <v>2895</v>
      </c>
      <c r="E1483" t="s">
        <v>2845</v>
      </c>
      <c r="F1483" t="s">
        <v>952</v>
      </c>
      <c r="G1483" t="s">
        <v>938</v>
      </c>
      <c r="H1483">
        <v>0</v>
      </c>
      <c r="K1483">
        <v>17963</v>
      </c>
      <c r="L1483" t="s">
        <v>7197</v>
      </c>
      <c r="M1483" t="s">
        <v>7197</v>
      </c>
      <c r="N1483">
        <v>0</v>
      </c>
    </row>
    <row r="1484" spans="1:14">
      <c r="A1484">
        <v>1487</v>
      </c>
      <c r="B1484" t="s">
        <v>2897</v>
      </c>
      <c r="C1484" t="s">
        <v>904</v>
      </c>
      <c r="D1484" t="s">
        <v>2895</v>
      </c>
      <c r="E1484" t="s">
        <v>2845</v>
      </c>
      <c r="F1484" t="s">
        <v>952</v>
      </c>
      <c r="G1484" t="s">
        <v>938</v>
      </c>
      <c r="H1484">
        <v>0</v>
      </c>
      <c r="K1484">
        <v>16306</v>
      </c>
      <c r="L1484" t="s">
        <v>7197</v>
      </c>
      <c r="M1484" t="s">
        <v>7197</v>
      </c>
      <c r="N1484">
        <v>0</v>
      </c>
    </row>
    <row r="1485" spans="1:14">
      <c r="A1485">
        <v>1488</v>
      </c>
      <c r="B1485" t="s">
        <v>2898</v>
      </c>
      <c r="C1485" t="s">
        <v>894</v>
      </c>
      <c r="D1485" t="s">
        <v>2895</v>
      </c>
      <c r="E1485" t="s">
        <v>2845</v>
      </c>
      <c r="F1485" t="s">
        <v>952</v>
      </c>
      <c r="G1485" t="s">
        <v>938</v>
      </c>
      <c r="H1485">
        <v>0</v>
      </c>
      <c r="K1485">
        <v>2810</v>
      </c>
      <c r="L1485" t="s">
        <v>7197</v>
      </c>
      <c r="M1485" t="s">
        <v>7197</v>
      </c>
      <c r="N1485">
        <v>0</v>
      </c>
    </row>
    <row r="1486" spans="1:14">
      <c r="A1486">
        <v>1489</v>
      </c>
      <c r="B1486" t="s">
        <v>2899</v>
      </c>
      <c r="C1486" t="s">
        <v>934</v>
      </c>
      <c r="D1486" t="s">
        <v>2895</v>
      </c>
      <c r="E1486" t="s">
        <v>2845</v>
      </c>
      <c r="F1486" t="s">
        <v>952</v>
      </c>
      <c r="G1486" t="s">
        <v>938</v>
      </c>
      <c r="H1486">
        <v>0</v>
      </c>
      <c r="K1486">
        <v>13161</v>
      </c>
      <c r="L1486" t="s">
        <v>7197</v>
      </c>
      <c r="M1486" t="s">
        <v>7197</v>
      </c>
      <c r="N1486">
        <v>0</v>
      </c>
    </row>
    <row r="1487" spans="1:14">
      <c r="A1487">
        <v>1490</v>
      </c>
      <c r="B1487" t="s">
        <v>2900</v>
      </c>
      <c r="C1487" t="s">
        <v>934</v>
      </c>
      <c r="D1487" t="s">
        <v>2895</v>
      </c>
      <c r="E1487" t="s">
        <v>2845</v>
      </c>
      <c r="F1487" t="s">
        <v>952</v>
      </c>
      <c r="G1487" t="s">
        <v>938</v>
      </c>
      <c r="H1487">
        <v>0</v>
      </c>
      <c r="K1487">
        <v>485</v>
      </c>
      <c r="L1487" t="s">
        <v>7197</v>
      </c>
      <c r="M1487" t="s">
        <v>7197</v>
      </c>
      <c r="N1487">
        <v>0</v>
      </c>
    </row>
    <row r="1488" spans="1:14">
      <c r="A1488">
        <v>1491</v>
      </c>
      <c r="B1488" t="s">
        <v>2901</v>
      </c>
      <c r="C1488" t="s">
        <v>934</v>
      </c>
      <c r="D1488" t="s">
        <v>2895</v>
      </c>
      <c r="E1488" t="s">
        <v>2845</v>
      </c>
      <c r="F1488" t="s">
        <v>952</v>
      </c>
      <c r="G1488" t="s">
        <v>938</v>
      </c>
      <c r="H1488">
        <v>0</v>
      </c>
      <c r="K1488">
        <v>486</v>
      </c>
      <c r="L1488" t="s">
        <v>7198</v>
      </c>
      <c r="M1488" t="s">
        <v>7199</v>
      </c>
      <c r="N1488">
        <v>0</v>
      </c>
    </row>
    <row r="1489" spans="1:14">
      <c r="A1489">
        <v>1492</v>
      </c>
      <c r="B1489" t="s">
        <v>2902</v>
      </c>
      <c r="C1489" t="s">
        <v>894</v>
      </c>
      <c r="D1489" t="s">
        <v>2895</v>
      </c>
      <c r="E1489" t="s">
        <v>2845</v>
      </c>
      <c r="F1489" t="s">
        <v>952</v>
      </c>
      <c r="G1489" t="s">
        <v>938</v>
      </c>
      <c r="H1489">
        <v>0</v>
      </c>
      <c r="K1489">
        <v>17082</v>
      </c>
      <c r="L1489" t="s">
        <v>7197</v>
      </c>
      <c r="M1489" t="s">
        <v>7197</v>
      </c>
      <c r="N1489">
        <v>0</v>
      </c>
    </row>
    <row r="1490" spans="1:14">
      <c r="A1490">
        <v>1493</v>
      </c>
      <c r="B1490" t="s">
        <v>2903</v>
      </c>
      <c r="C1490" t="s">
        <v>904</v>
      </c>
      <c r="D1490" t="s">
        <v>2895</v>
      </c>
      <c r="E1490" t="s">
        <v>2845</v>
      </c>
      <c r="F1490" t="s">
        <v>952</v>
      </c>
      <c r="G1490" t="s">
        <v>938</v>
      </c>
      <c r="H1490">
        <v>0</v>
      </c>
      <c r="K1490">
        <v>17224</v>
      </c>
      <c r="L1490" t="s">
        <v>7197</v>
      </c>
      <c r="M1490" t="s">
        <v>7197</v>
      </c>
      <c r="N1490">
        <v>0</v>
      </c>
    </row>
    <row r="1491" spans="1:14">
      <c r="A1491">
        <v>1494</v>
      </c>
      <c r="B1491" t="s">
        <v>2904</v>
      </c>
      <c r="C1491" t="s">
        <v>904</v>
      </c>
      <c r="D1491" t="s">
        <v>2895</v>
      </c>
      <c r="E1491" t="s">
        <v>2845</v>
      </c>
      <c r="F1491" t="s">
        <v>952</v>
      </c>
      <c r="G1491" t="s">
        <v>938</v>
      </c>
      <c r="H1491">
        <v>0</v>
      </c>
      <c r="K1491">
        <v>487</v>
      </c>
      <c r="L1491" t="s">
        <v>7197</v>
      </c>
      <c r="M1491" t="s">
        <v>7197</v>
      </c>
      <c r="N1491">
        <v>0</v>
      </c>
    </row>
    <row r="1492" spans="1:14">
      <c r="A1492">
        <v>1495</v>
      </c>
      <c r="B1492" t="s">
        <v>2905</v>
      </c>
      <c r="C1492" t="s">
        <v>934</v>
      </c>
      <c r="D1492" t="s">
        <v>2895</v>
      </c>
      <c r="E1492" t="s">
        <v>2845</v>
      </c>
      <c r="F1492" t="s">
        <v>952</v>
      </c>
      <c r="G1492" t="s">
        <v>938</v>
      </c>
      <c r="H1492">
        <v>0</v>
      </c>
      <c r="K1492">
        <v>488</v>
      </c>
      <c r="L1492" t="s">
        <v>7197</v>
      </c>
      <c r="M1492" t="s">
        <v>7197</v>
      </c>
      <c r="N1492">
        <v>0</v>
      </c>
    </row>
    <row r="1493" spans="1:14">
      <c r="A1493">
        <v>1496</v>
      </c>
      <c r="B1493" t="s">
        <v>2905</v>
      </c>
      <c r="C1493" t="s">
        <v>894</v>
      </c>
      <c r="D1493" t="s">
        <v>2895</v>
      </c>
      <c r="E1493" t="s">
        <v>2845</v>
      </c>
      <c r="F1493" t="s">
        <v>952</v>
      </c>
      <c r="G1493" t="s">
        <v>938</v>
      </c>
      <c r="H1493">
        <v>0</v>
      </c>
      <c r="K1493">
        <v>488</v>
      </c>
      <c r="L1493" t="s">
        <v>7197</v>
      </c>
      <c r="M1493" t="s">
        <v>7197</v>
      </c>
      <c r="N1493">
        <v>0</v>
      </c>
    </row>
    <row r="1494" spans="1:14">
      <c r="A1494">
        <v>1497</v>
      </c>
      <c r="B1494" t="s">
        <v>2906</v>
      </c>
      <c r="C1494" t="s">
        <v>904</v>
      </c>
      <c r="D1494" t="s">
        <v>2895</v>
      </c>
      <c r="E1494" t="s">
        <v>2845</v>
      </c>
      <c r="F1494" t="s">
        <v>952</v>
      </c>
      <c r="G1494" t="s">
        <v>938</v>
      </c>
      <c r="H1494">
        <v>0</v>
      </c>
      <c r="K1494">
        <v>489</v>
      </c>
      <c r="L1494" t="s">
        <v>7197</v>
      </c>
      <c r="M1494" t="s">
        <v>7197</v>
      </c>
      <c r="N1494">
        <v>0</v>
      </c>
    </row>
    <row r="1495" spans="1:14">
      <c r="A1495">
        <v>1498</v>
      </c>
      <c r="B1495" t="s">
        <v>2907</v>
      </c>
      <c r="C1495" t="s">
        <v>904</v>
      </c>
      <c r="D1495" t="s">
        <v>2895</v>
      </c>
      <c r="E1495" t="s">
        <v>2845</v>
      </c>
      <c r="F1495" t="s">
        <v>952</v>
      </c>
      <c r="G1495" t="s">
        <v>938</v>
      </c>
      <c r="H1495">
        <v>0</v>
      </c>
      <c r="K1495">
        <v>14489</v>
      </c>
      <c r="L1495" t="s">
        <v>7197</v>
      </c>
      <c r="M1495" t="s">
        <v>7197</v>
      </c>
      <c r="N1495">
        <v>0</v>
      </c>
    </row>
    <row r="1496" spans="1:14">
      <c r="A1496">
        <v>1499</v>
      </c>
      <c r="B1496" t="s">
        <v>2908</v>
      </c>
      <c r="C1496" t="s">
        <v>904</v>
      </c>
      <c r="D1496" t="s">
        <v>2895</v>
      </c>
      <c r="E1496" t="s">
        <v>2845</v>
      </c>
      <c r="F1496" t="s">
        <v>952</v>
      </c>
      <c r="G1496" t="s">
        <v>938</v>
      </c>
      <c r="H1496">
        <v>0</v>
      </c>
      <c r="K1496">
        <v>4758</v>
      </c>
      <c r="L1496" t="s">
        <v>7197</v>
      </c>
      <c r="M1496" t="s">
        <v>7197</v>
      </c>
      <c r="N1496">
        <v>0</v>
      </c>
    </row>
    <row r="1497" spans="1:14">
      <c r="A1497">
        <v>1500</v>
      </c>
      <c r="B1497" t="s">
        <v>2909</v>
      </c>
      <c r="C1497" t="s">
        <v>904</v>
      </c>
      <c r="D1497" t="s">
        <v>2895</v>
      </c>
      <c r="E1497" t="s">
        <v>2845</v>
      </c>
      <c r="F1497" t="s">
        <v>952</v>
      </c>
      <c r="G1497" t="s">
        <v>938</v>
      </c>
      <c r="H1497">
        <v>0</v>
      </c>
      <c r="K1497">
        <v>490</v>
      </c>
      <c r="L1497" t="s">
        <v>7197</v>
      </c>
      <c r="M1497" t="s">
        <v>7197</v>
      </c>
      <c r="N1497">
        <v>0</v>
      </c>
    </row>
    <row r="1498" spans="1:14">
      <c r="A1498">
        <v>1501</v>
      </c>
      <c r="B1498" t="s">
        <v>2910</v>
      </c>
      <c r="C1498" t="s">
        <v>904</v>
      </c>
      <c r="D1498" t="s">
        <v>2895</v>
      </c>
      <c r="E1498" t="s">
        <v>2845</v>
      </c>
      <c r="F1498" t="s">
        <v>952</v>
      </c>
      <c r="G1498" t="s">
        <v>938</v>
      </c>
      <c r="H1498">
        <v>0</v>
      </c>
      <c r="K1498">
        <v>16478</v>
      </c>
      <c r="L1498" t="s">
        <v>7197</v>
      </c>
      <c r="M1498" t="s">
        <v>7197</v>
      </c>
      <c r="N1498">
        <v>0</v>
      </c>
    </row>
    <row r="1499" spans="1:14">
      <c r="A1499">
        <v>1502</v>
      </c>
      <c r="B1499" t="s">
        <v>2911</v>
      </c>
      <c r="C1499" t="s">
        <v>934</v>
      </c>
      <c r="D1499" t="s">
        <v>2895</v>
      </c>
      <c r="E1499" t="s">
        <v>2845</v>
      </c>
      <c r="F1499" t="s">
        <v>952</v>
      </c>
      <c r="G1499" t="s">
        <v>938</v>
      </c>
      <c r="H1499">
        <v>0</v>
      </c>
      <c r="K1499">
        <v>11824</v>
      </c>
      <c r="L1499" t="s">
        <v>7197</v>
      </c>
      <c r="M1499" t="s">
        <v>7197</v>
      </c>
      <c r="N1499">
        <v>0</v>
      </c>
    </row>
    <row r="1500" spans="1:14">
      <c r="A1500">
        <v>1503</v>
      </c>
      <c r="B1500" t="s">
        <v>2912</v>
      </c>
      <c r="C1500" t="s">
        <v>894</v>
      </c>
      <c r="D1500" t="s">
        <v>2895</v>
      </c>
      <c r="E1500" t="s">
        <v>2845</v>
      </c>
      <c r="F1500" t="s">
        <v>952</v>
      </c>
      <c r="G1500" t="s">
        <v>938</v>
      </c>
      <c r="H1500">
        <v>0</v>
      </c>
      <c r="K1500">
        <v>15291</v>
      </c>
      <c r="L1500" t="s">
        <v>7197</v>
      </c>
      <c r="M1500" t="s">
        <v>7197</v>
      </c>
      <c r="N1500">
        <v>0</v>
      </c>
    </row>
    <row r="1501" spans="1:14">
      <c r="A1501">
        <v>1504</v>
      </c>
      <c r="B1501" t="s">
        <v>2913</v>
      </c>
      <c r="C1501" t="s">
        <v>904</v>
      </c>
      <c r="D1501" t="s">
        <v>2895</v>
      </c>
      <c r="E1501" t="s">
        <v>2845</v>
      </c>
      <c r="F1501" t="s">
        <v>952</v>
      </c>
      <c r="G1501" t="s">
        <v>938</v>
      </c>
      <c r="H1501">
        <v>0</v>
      </c>
      <c r="K1501">
        <v>491</v>
      </c>
      <c r="L1501" t="s">
        <v>7197</v>
      </c>
      <c r="M1501" t="s">
        <v>7197</v>
      </c>
      <c r="N1501">
        <v>0</v>
      </c>
    </row>
    <row r="1502" spans="1:14">
      <c r="A1502">
        <v>1505</v>
      </c>
      <c r="B1502" t="s">
        <v>2914</v>
      </c>
      <c r="C1502" t="s">
        <v>904</v>
      </c>
      <c r="D1502" t="s">
        <v>2895</v>
      </c>
      <c r="E1502" t="s">
        <v>2845</v>
      </c>
      <c r="F1502" t="s">
        <v>952</v>
      </c>
      <c r="G1502" t="s">
        <v>938</v>
      </c>
      <c r="H1502">
        <v>0</v>
      </c>
      <c r="K1502">
        <v>492</v>
      </c>
      <c r="L1502" t="s">
        <v>7197</v>
      </c>
      <c r="M1502" t="s">
        <v>7197</v>
      </c>
      <c r="N1502">
        <v>0</v>
      </c>
    </row>
    <row r="1503" spans="1:14">
      <c r="A1503">
        <v>1506</v>
      </c>
      <c r="B1503" t="s">
        <v>2915</v>
      </c>
      <c r="C1503" t="s">
        <v>904</v>
      </c>
      <c r="D1503" t="s">
        <v>2895</v>
      </c>
      <c r="E1503" t="s">
        <v>2845</v>
      </c>
      <c r="F1503" t="s">
        <v>952</v>
      </c>
      <c r="G1503" t="s">
        <v>938</v>
      </c>
      <c r="H1503">
        <v>0</v>
      </c>
      <c r="K1503">
        <v>493</v>
      </c>
      <c r="L1503" t="s">
        <v>7197</v>
      </c>
      <c r="M1503" t="s">
        <v>7197</v>
      </c>
      <c r="N1503">
        <v>0</v>
      </c>
    </row>
    <row r="1504" spans="1:14">
      <c r="A1504">
        <v>1507</v>
      </c>
      <c r="B1504" t="s">
        <v>2916</v>
      </c>
      <c r="C1504" t="s">
        <v>904</v>
      </c>
      <c r="D1504" t="s">
        <v>2895</v>
      </c>
      <c r="E1504" t="s">
        <v>2845</v>
      </c>
      <c r="F1504" t="s">
        <v>952</v>
      </c>
      <c r="G1504" t="s">
        <v>938</v>
      </c>
      <c r="H1504">
        <v>0</v>
      </c>
      <c r="K1504">
        <v>8235</v>
      </c>
      <c r="L1504" t="s">
        <v>7197</v>
      </c>
      <c r="M1504" t="s">
        <v>7197</v>
      </c>
      <c r="N1504">
        <v>0</v>
      </c>
    </row>
    <row r="1505" spans="1:14">
      <c r="A1505">
        <v>1508</v>
      </c>
      <c r="B1505" t="s">
        <v>2917</v>
      </c>
      <c r="C1505" t="s">
        <v>904</v>
      </c>
      <c r="D1505" t="s">
        <v>2895</v>
      </c>
      <c r="E1505" t="s">
        <v>2845</v>
      </c>
      <c r="F1505" t="s">
        <v>952</v>
      </c>
      <c r="G1505" t="s">
        <v>938</v>
      </c>
      <c r="H1505">
        <v>0</v>
      </c>
      <c r="K1505">
        <v>16423</v>
      </c>
      <c r="L1505" t="s">
        <v>7197</v>
      </c>
      <c r="M1505" t="s">
        <v>7197</v>
      </c>
      <c r="N1505">
        <v>0</v>
      </c>
    </row>
    <row r="1506" spans="1:14">
      <c r="A1506">
        <v>1509</v>
      </c>
      <c r="B1506" t="s">
        <v>2918</v>
      </c>
      <c r="C1506" t="s">
        <v>894</v>
      </c>
      <c r="D1506" t="s">
        <v>2895</v>
      </c>
      <c r="E1506" t="s">
        <v>2845</v>
      </c>
      <c r="F1506" t="s">
        <v>952</v>
      </c>
      <c r="G1506" t="s">
        <v>938</v>
      </c>
      <c r="H1506">
        <v>0</v>
      </c>
      <c r="K1506">
        <v>16572</v>
      </c>
      <c r="L1506" t="s">
        <v>7197</v>
      </c>
      <c r="M1506" t="s">
        <v>7197</v>
      </c>
      <c r="N1506">
        <v>0</v>
      </c>
    </row>
    <row r="1507" spans="1:14">
      <c r="A1507">
        <v>1510</v>
      </c>
      <c r="B1507" t="s">
        <v>2919</v>
      </c>
      <c r="C1507" t="s">
        <v>894</v>
      </c>
      <c r="D1507" t="s">
        <v>2895</v>
      </c>
      <c r="E1507" t="s">
        <v>2845</v>
      </c>
      <c r="F1507" t="s">
        <v>952</v>
      </c>
      <c r="G1507" t="s">
        <v>938</v>
      </c>
      <c r="H1507">
        <v>0</v>
      </c>
      <c r="K1507">
        <v>12007</v>
      </c>
      <c r="L1507" t="s">
        <v>7197</v>
      </c>
      <c r="M1507" t="s">
        <v>7197</v>
      </c>
      <c r="N1507">
        <v>0</v>
      </c>
    </row>
    <row r="1508" spans="1:14">
      <c r="A1508">
        <v>1511</v>
      </c>
      <c r="B1508" t="s">
        <v>2920</v>
      </c>
      <c r="C1508" t="s">
        <v>904</v>
      </c>
      <c r="D1508" t="s">
        <v>2895</v>
      </c>
      <c r="E1508" t="s">
        <v>2845</v>
      </c>
      <c r="F1508" t="s">
        <v>952</v>
      </c>
      <c r="G1508" t="s">
        <v>938</v>
      </c>
      <c r="H1508">
        <v>0</v>
      </c>
      <c r="K1508">
        <v>18445</v>
      </c>
      <c r="L1508" t="s">
        <v>7197</v>
      </c>
      <c r="M1508" t="s">
        <v>7197</v>
      </c>
      <c r="N1508">
        <v>0</v>
      </c>
    </row>
    <row r="1509" spans="1:14">
      <c r="A1509">
        <v>1512</v>
      </c>
      <c r="B1509" t="s">
        <v>2921</v>
      </c>
      <c r="C1509" t="s">
        <v>904</v>
      </c>
      <c r="D1509" t="s">
        <v>2895</v>
      </c>
      <c r="E1509" t="s">
        <v>2845</v>
      </c>
      <c r="F1509" t="s">
        <v>952</v>
      </c>
      <c r="G1509" t="s">
        <v>938</v>
      </c>
      <c r="H1509">
        <v>0</v>
      </c>
      <c r="K1509">
        <v>16671</v>
      </c>
      <c r="L1509" t="s">
        <v>7197</v>
      </c>
      <c r="M1509" t="s">
        <v>7197</v>
      </c>
      <c r="N1509">
        <v>0</v>
      </c>
    </row>
    <row r="1510" spans="1:14">
      <c r="A1510">
        <v>1513</v>
      </c>
      <c r="B1510" t="s">
        <v>2922</v>
      </c>
      <c r="C1510" t="s">
        <v>934</v>
      </c>
      <c r="D1510" t="s">
        <v>2895</v>
      </c>
      <c r="E1510" t="s">
        <v>2845</v>
      </c>
      <c r="F1510" t="s">
        <v>952</v>
      </c>
      <c r="G1510" t="s">
        <v>938</v>
      </c>
      <c r="H1510">
        <v>0</v>
      </c>
      <c r="K1510">
        <v>13113</v>
      </c>
      <c r="L1510" t="s">
        <v>7197</v>
      </c>
      <c r="M1510" t="s">
        <v>7197</v>
      </c>
      <c r="N1510">
        <v>0</v>
      </c>
    </row>
    <row r="1511" spans="1:14">
      <c r="A1511">
        <v>1514</v>
      </c>
      <c r="B1511" t="s">
        <v>2923</v>
      </c>
      <c r="C1511" t="s">
        <v>894</v>
      </c>
      <c r="D1511" t="s">
        <v>2895</v>
      </c>
      <c r="E1511" t="s">
        <v>2845</v>
      </c>
      <c r="F1511" t="s">
        <v>952</v>
      </c>
      <c r="G1511" t="s">
        <v>938</v>
      </c>
      <c r="H1511">
        <v>0</v>
      </c>
      <c r="K1511">
        <v>494</v>
      </c>
      <c r="L1511" t="s">
        <v>7197</v>
      </c>
      <c r="M1511" t="s">
        <v>7197</v>
      </c>
      <c r="N1511">
        <v>0</v>
      </c>
    </row>
    <row r="1512" spans="1:14">
      <c r="A1512">
        <v>1515</v>
      </c>
      <c r="B1512" t="s">
        <v>2924</v>
      </c>
      <c r="C1512" t="s">
        <v>904</v>
      </c>
      <c r="D1512" t="s">
        <v>2895</v>
      </c>
      <c r="E1512" t="s">
        <v>2845</v>
      </c>
      <c r="F1512" t="s">
        <v>952</v>
      </c>
      <c r="G1512" t="s">
        <v>938</v>
      </c>
      <c r="H1512">
        <v>0</v>
      </c>
      <c r="K1512">
        <v>4708</v>
      </c>
      <c r="L1512" t="s">
        <v>7197</v>
      </c>
      <c r="M1512" t="s">
        <v>7197</v>
      </c>
      <c r="N1512">
        <v>0</v>
      </c>
    </row>
    <row r="1513" spans="1:14">
      <c r="A1513">
        <v>1516</v>
      </c>
      <c r="B1513" t="s">
        <v>2925</v>
      </c>
      <c r="C1513" t="s">
        <v>894</v>
      </c>
      <c r="D1513" t="s">
        <v>2895</v>
      </c>
      <c r="E1513" t="s">
        <v>2845</v>
      </c>
      <c r="F1513" t="s">
        <v>952</v>
      </c>
      <c r="G1513" t="s">
        <v>938</v>
      </c>
      <c r="H1513">
        <v>0</v>
      </c>
      <c r="K1513">
        <v>495</v>
      </c>
      <c r="L1513" t="s">
        <v>7197</v>
      </c>
      <c r="M1513" t="s">
        <v>7197</v>
      </c>
      <c r="N1513">
        <v>0</v>
      </c>
    </row>
    <row r="1514" spans="1:14">
      <c r="A1514">
        <v>1517</v>
      </c>
      <c r="B1514" t="s">
        <v>2926</v>
      </c>
      <c r="C1514" t="s">
        <v>904</v>
      </c>
      <c r="D1514" t="s">
        <v>2895</v>
      </c>
      <c r="E1514" t="s">
        <v>2845</v>
      </c>
      <c r="F1514" t="s">
        <v>952</v>
      </c>
      <c r="G1514" t="s">
        <v>938</v>
      </c>
      <c r="H1514">
        <v>0</v>
      </c>
      <c r="K1514">
        <v>496</v>
      </c>
      <c r="L1514" t="s">
        <v>7198</v>
      </c>
      <c r="M1514" t="s">
        <v>7199</v>
      </c>
      <c r="N1514">
        <v>0</v>
      </c>
    </row>
    <row r="1515" spans="1:14">
      <c r="A1515">
        <v>1518</v>
      </c>
      <c r="B1515" t="s">
        <v>2927</v>
      </c>
      <c r="C1515" t="s">
        <v>894</v>
      </c>
      <c r="D1515" t="s">
        <v>2895</v>
      </c>
      <c r="E1515" t="s">
        <v>2845</v>
      </c>
      <c r="F1515" t="s">
        <v>952</v>
      </c>
      <c r="G1515" t="s">
        <v>938</v>
      </c>
      <c r="H1515">
        <v>0</v>
      </c>
      <c r="K1515">
        <v>497</v>
      </c>
      <c r="L1515" t="s">
        <v>7197</v>
      </c>
      <c r="M1515" t="s">
        <v>7197</v>
      </c>
      <c r="N1515">
        <v>0</v>
      </c>
    </row>
    <row r="1516" spans="1:14">
      <c r="A1516">
        <v>1519</v>
      </c>
      <c r="B1516" t="s">
        <v>2927</v>
      </c>
      <c r="C1516" t="s">
        <v>934</v>
      </c>
      <c r="D1516" t="s">
        <v>2895</v>
      </c>
      <c r="E1516" t="s">
        <v>2845</v>
      </c>
      <c r="F1516" t="s">
        <v>952</v>
      </c>
      <c r="G1516" t="s">
        <v>938</v>
      </c>
      <c r="H1516">
        <v>0</v>
      </c>
      <c r="K1516">
        <v>497</v>
      </c>
      <c r="L1516" t="s">
        <v>7197</v>
      </c>
      <c r="M1516" t="s">
        <v>7197</v>
      </c>
      <c r="N1516">
        <v>0</v>
      </c>
    </row>
    <row r="1517" spans="1:14">
      <c r="A1517">
        <v>1520</v>
      </c>
      <c r="B1517" t="s">
        <v>2928</v>
      </c>
      <c r="C1517" t="s">
        <v>934</v>
      </c>
      <c r="D1517" t="s">
        <v>2895</v>
      </c>
      <c r="E1517" t="s">
        <v>2845</v>
      </c>
      <c r="F1517" t="s">
        <v>952</v>
      </c>
      <c r="G1517" t="s">
        <v>938</v>
      </c>
      <c r="H1517">
        <v>0</v>
      </c>
      <c r="K1517">
        <v>13356</v>
      </c>
      <c r="L1517" t="s">
        <v>7197</v>
      </c>
      <c r="M1517" t="s">
        <v>7197</v>
      </c>
      <c r="N1517">
        <v>0</v>
      </c>
    </row>
    <row r="1518" spans="1:14">
      <c r="A1518">
        <v>1521</v>
      </c>
      <c r="B1518" t="s">
        <v>2929</v>
      </c>
      <c r="C1518" t="s">
        <v>904</v>
      </c>
      <c r="D1518" t="s">
        <v>2895</v>
      </c>
      <c r="E1518" t="s">
        <v>2845</v>
      </c>
      <c r="F1518" t="s">
        <v>952</v>
      </c>
      <c r="G1518" t="s">
        <v>938</v>
      </c>
      <c r="H1518">
        <v>0</v>
      </c>
      <c r="K1518">
        <v>16479</v>
      </c>
      <c r="L1518" t="s">
        <v>7197</v>
      </c>
      <c r="M1518" t="s">
        <v>7197</v>
      </c>
      <c r="N1518">
        <v>0</v>
      </c>
    </row>
    <row r="1519" spans="1:14">
      <c r="A1519">
        <v>1522</v>
      </c>
      <c r="B1519" t="s">
        <v>2930</v>
      </c>
      <c r="C1519" t="s">
        <v>894</v>
      </c>
      <c r="D1519" t="s">
        <v>2895</v>
      </c>
      <c r="E1519" t="s">
        <v>2845</v>
      </c>
      <c r="F1519" t="s">
        <v>952</v>
      </c>
      <c r="G1519" t="s">
        <v>938</v>
      </c>
      <c r="H1519">
        <v>0</v>
      </c>
      <c r="K1519">
        <v>498</v>
      </c>
      <c r="L1519" t="s">
        <v>7197</v>
      </c>
      <c r="M1519" t="s">
        <v>7197</v>
      </c>
      <c r="N1519">
        <v>0</v>
      </c>
    </row>
    <row r="1520" spans="1:14">
      <c r="A1520">
        <v>1523</v>
      </c>
      <c r="B1520" t="s">
        <v>2931</v>
      </c>
      <c r="C1520" t="s">
        <v>904</v>
      </c>
      <c r="D1520" t="s">
        <v>2895</v>
      </c>
      <c r="E1520" t="s">
        <v>2845</v>
      </c>
      <c r="F1520" t="s">
        <v>952</v>
      </c>
      <c r="G1520" t="s">
        <v>938</v>
      </c>
      <c r="H1520">
        <v>0</v>
      </c>
      <c r="K1520">
        <v>499</v>
      </c>
      <c r="L1520" t="s">
        <v>7197</v>
      </c>
      <c r="M1520" t="s">
        <v>7197</v>
      </c>
      <c r="N1520">
        <v>0</v>
      </c>
    </row>
    <row r="1521" spans="1:14">
      <c r="A1521">
        <v>1524</v>
      </c>
      <c r="B1521" t="s">
        <v>1864</v>
      </c>
      <c r="C1521" t="s">
        <v>904</v>
      </c>
      <c r="D1521" t="s">
        <v>1863</v>
      </c>
      <c r="E1521" t="s">
        <v>1120</v>
      </c>
      <c r="F1521" t="s">
        <v>1121</v>
      </c>
      <c r="G1521" t="s">
        <v>899</v>
      </c>
      <c r="H1521">
        <v>0</v>
      </c>
      <c r="K1521">
        <v>500</v>
      </c>
      <c r="L1521" t="s">
        <v>7197</v>
      </c>
      <c r="M1521" t="s">
        <v>7197</v>
      </c>
      <c r="N1521">
        <v>0</v>
      </c>
    </row>
    <row r="1522" spans="1:14">
      <c r="A1522">
        <v>1525</v>
      </c>
      <c r="B1522" t="s">
        <v>315</v>
      </c>
      <c r="C1522" t="s">
        <v>994</v>
      </c>
      <c r="D1522" t="s">
        <v>4004</v>
      </c>
      <c r="E1522" t="s">
        <v>1306</v>
      </c>
      <c r="F1522" t="s">
        <v>1293</v>
      </c>
      <c r="G1522" t="s">
        <v>899</v>
      </c>
      <c r="H1522">
        <v>0</v>
      </c>
      <c r="K1522">
        <v>16217</v>
      </c>
      <c r="L1522" t="s">
        <v>7197</v>
      </c>
      <c r="M1522" t="s">
        <v>7197</v>
      </c>
      <c r="N1522">
        <v>0</v>
      </c>
    </row>
    <row r="1523" spans="1:14">
      <c r="A1523">
        <v>1526</v>
      </c>
      <c r="B1523" t="s">
        <v>4005</v>
      </c>
      <c r="C1523" t="s">
        <v>934</v>
      </c>
      <c r="D1523" t="s">
        <v>4004</v>
      </c>
      <c r="E1523" t="s">
        <v>1306</v>
      </c>
      <c r="F1523" t="s">
        <v>1293</v>
      </c>
      <c r="G1523" t="s">
        <v>899</v>
      </c>
      <c r="H1523">
        <v>0</v>
      </c>
      <c r="K1523">
        <v>11381</v>
      </c>
      <c r="L1523" t="s">
        <v>7197</v>
      </c>
      <c r="M1523" t="s">
        <v>7197</v>
      </c>
      <c r="N1523">
        <v>0</v>
      </c>
    </row>
    <row r="1524" spans="1:14">
      <c r="A1524">
        <v>1527</v>
      </c>
      <c r="B1524" t="s">
        <v>4006</v>
      </c>
      <c r="C1524" t="s">
        <v>894</v>
      </c>
      <c r="D1524" t="s">
        <v>4004</v>
      </c>
      <c r="E1524" t="s">
        <v>1306</v>
      </c>
      <c r="F1524" t="s">
        <v>1293</v>
      </c>
      <c r="G1524" t="s">
        <v>899</v>
      </c>
      <c r="H1524">
        <v>0</v>
      </c>
      <c r="K1524">
        <v>4216</v>
      </c>
      <c r="L1524" t="s">
        <v>7197</v>
      </c>
      <c r="M1524" t="s">
        <v>7197</v>
      </c>
      <c r="N1524">
        <v>0</v>
      </c>
    </row>
    <row r="1525" spans="1:14">
      <c r="A1525">
        <v>1528</v>
      </c>
      <c r="B1525" t="s">
        <v>4007</v>
      </c>
      <c r="C1525" t="s">
        <v>934</v>
      </c>
      <c r="D1525" t="s">
        <v>4004</v>
      </c>
      <c r="E1525" t="s">
        <v>1306</v>
      </c>
      <c r="F1525" t="s">
        <v>1293</v>
      </c>
      <c r="G1525" t="s">
        <v>899</v>
      </c>
      <c r="H1525">
        <v>0</v>
      </c>
      <c r="I1525">
        <v>3</v>
      </c>
      <c r="J1525">
        <v>3</v>
      </c>
      <c r="K1525">
        <v>11770</v>
      </c>
      <c r="L1525" t="s">
        <v>7197</v>
      </c>
      <c r="M1525" t="s">
        <v>7197</v>
      </c>
      <c r="N1525">
        <v>0</v>
      </c>
    </row>
    <row r="1526" spans="1:14">
      <c r="A1526">
        <v>1529</v>
      </c>
      <c r="B1526" t="s">
        <v>4008</v>
      </c>
      <c r="C1526" t="s">
        <v>934</v>
      </c>
      <c r="D1526" t="s">
        <v>4004</v>
      </c>
      <c r="E1526" t="s">
        <v>1306</v>
      </c>
      <c r="F1526" t="s">
        <v>1293</v>
      </c>
      <c r="G1526" t="s">
        <v>899</v>
      </c>
      <c r="H1526">
        <v>0</v>
      </c>
      <c r="I1526">
        <v>2.7</v>
      </c>
      <c r="J1526">
        <v>2.7</v>
      </c>
      <c r="K1526">
        <v>11231</v>
      </c>
      <c r="L1526" t="s">
        <v>7197</v>
      </c>
      <c r="M1526" t="s">
        <v>7197</v>
      </c>
      <c r="N1526">
        <v>0</v>
      </c>
    </row>
    <row r="1527" spans="1:14">
      <c r="A1527">
        <v>1530</v>
      </c>
      <c r="B1527" t="s">
        <v>4008</v>
      </c>
      <c r="C1527" t="s">
        <v>894</v>
      </c>
      <c r="D1527" t="s">
        <v>4004</v>
      </c>
      <c r="E1527" t="s">
        <v>1306</v>
      </c>
      <c r="F1527" t="s">
        <v>1293</v>
      </c>
      <c r="G1527" t="s">
        <v>899</v>
      </c>
      <c r="H1527">
        <v>0</v>
      </c>
      <c r="I1527">
        <v>2.7</v>
      </c>
      <c r="J1527">
        <v>2.7</v>
      </c>
      <c r="K1527">
        <v>11231</v>
      </c>
      <c r="L1527" t="s">
        <v>7197</v>
      </c>
      <c r="M1527" t="s">
        <v>7197</v>
      </c>
      <c r="N1527">
        <v>0</v>
      </c>
    </row>
    <row r="1528" spans="1:14">
      <c r="A1528">
        <v>1531</v>
      </c>
      <c r="B1528" t="s">
        <v>5821</v>
      </c>
      <c r="C1528" t="s">
        <v>904</v>
      </c>
      <c r="D1528" t="s">
        <v>5822</v>
      </c>
      <c r="E1528" t="s">
        <v>5803</v>
      </c>
      <c r="F1528" t="s">
        <v>942</v>
      </c>
      <c r="G1528" t="s">
        <v>938</v>
      </c>
      <c r="H1528">
        <v>0</v>
      </c>
      <c r="K1528">
        <v>501</v>
      </c>
      <c r="L1528" t="s">
        <v>7198</v>
      </c>
      <c r="M1528" t="s">
        <v>7199</v>
      </c>
      <c r="N1528">
        <v>0</v>
      </c>
    </row>
    <row r="1529" spans="1:14">
      <c r="A1529">
        <v>1532</v>
      </c>
      <c r="B1529" t="s">
        <v>6595</v>
      </c>
      <c r="C1529" t="s">
        <v>904</v>
      </c>
      <c r="D1529" t="s">
        <v>6596</v>
      </c>
      <c r="E1529" t="s">
        <v>1371</v>
      </c>
      <c r="F1529" t="s">
        <v>948</v>
      </c>
      <c r="G1529" t="s">
        <v>938</v>
      </c>
      <c r="H1529">
        <v>0</v>
      </c>
      <c r="K1529">
        <v>16267</v>
      </c>
      <c r="L1529" t="s">
        <v>7197</v>
      </c>
      <c r="M1529" t="s">
        <v>7197</v>
      </c>
      <c r="N1529">
        <v>0</v>
      </c>
    </row>
    <row r="1530" spans="1:14">
      <c r="A1530">
        <v>1533</v>
      </c>
      <c r="B1530" t="s">
        <v>6597</v>
      </c>
      <c r="C1530" t="s">
        <v>894</v>
      </c>
      <c r="D1530" t="s">
        <v>6596</v>
      </c>
      <c r="E1530" t="s">
        <v>1371</v>
      </c>
      <c r="F1530" t="s">
        <v>948</v>
      </c>
      <c r="G1530" t="s">
        <v>938</v>
      </c>
      <c r="H1530">
        <v>0</v>
      </c>
      <c r="K1530">
        <v>502</v>
      </c>
      <c r="L1530" t="s">
        <v>7197</v>
      </c>
      <c r="M1530" t="s">
        <v>7197</v>
      </c>
      <c r="N1530">
        <v>0</v>
      </c>
    </row>
    <row r="1531" spans="1:14">
      <c r="A1531">
        <v>1534</v>
      </c>
      <c r="B1531" t="s">
        <v>6598</v>
      </c>
      <c r="C1531" t="s">
        <v>894</v>
      </c>
      <c r="D1531" t="s">
        <v>6596</v>
      </c>
      <c r="E1531" t="s">
        <v>1371</v>
      </c>
      <c r="F1531" t="s">
        <v>948</v>
      </c>
      <c r="G1531" t="s">
        <v>938</v>
      </c>
      <c r="H1531">
        <v>0</v>
      </c>
      <c r="K1531">
        <v>11371</v>
      </c>
      <c r="L1531" t="s">
        <v>7197</v>
      </c>
      <c r="M1531" t="s">
        <v>7197</v>
      </c>
      <c r="N1531">
        <v>0</v>
      </c>
    </row>
    <row r="1532" spans="1:14">
      <c r="A1532">
        <v>1535</v>
      </c>
      <c r="B1532" t="s">
        <v>6599</v>
      </c>
      <c r="C1532" t="s">
        <v>904</v>
      </c>
      <c r="D1532" t="s">
        <v>6596</v>
      </c>
      <c r="E1532" t="s">
        <v>1371</v>
      </c>
      <c r="F1532" t="s">
        <v>948</v>
      </c>
      <c r="G1532" t="s">
        <v>938</v>
      </c>
      <c r="H1532">
        <v>0</v>
      </c>
      <c r="K1532">
        <v>503</v>
      </c>
      <c r="L1532" t="s">
        <v>7197</v>
      </c>
      <c r="M1532" t="s">
        <v>7197</v>
      </c>
      <c r="N1532">
        <v>0</v>
      </c>
    </row>
    <row r="1533" spans="1:14">
      <c r="A1533">
        <v>1536</v>
      </c>
      <c r="B1533" t="s">
        <v>6600</v>
      </c>
      <c r="C1533" t="s">
        <v>894</v>
      </c>
      <c r="D1533" t="s">
        <v>6596</v>
      </c>
      <c r="E1533" t="s">
        <v>1371</v>
      </c>
      <c r="F1533" t="s">
        <v>948</v>
      </c>
      <c r="G1533" t="s">
        <v>938</v>
      </c>
      <c r="H1533">
        <v>0</v>
      </c>
      <c r="K1533">
        <v>83110</v>
      </c>
      <c r="L1533" t="s">
        <v>7197</v>
      </c>
      <c r="M1533" t="s">
        <v>7197</v>
      </c>
      <c r="N1533">
        <v>0</v>
      </c>
    </row>
    <row r="1534" spans="1:14">
      <c r="A1534">
        <v>1537</v>
      </c>
      <c r="B1534" t="s">
        <v>6601</v>
      </c>
      <c r="C1534" t="s">
        <v>904</v>
      </c>
      <c r="D1534" t="s">
        <v>6596</v>
      </c>
      <c r="E1534" t="s">
        <v>1371</v>
      </c>
      <c r="F1534" t="s">
        <v>948</v>
      </c>
      <c r="G1534" t="s">
        <v>938</v>
      </c>
      <c r="H1534">
        <v>0</v>
      </c>
      <c r="K1534">
        <v>14804</v>
      </c>
      <c r="L1534" t="s">
        <v>7197</v>
      </c>
      <c r="M1534" t="s">
        <v>7197</v>
      </c>
      <c r="N1534">
        <v>0</v>
      </c>
    </row>
    <row r="1535" spans="1:14">
      <c r="A1535">
        <v>1538</v>
      </c>
      <c r="B1535" t="s">
        <v>6602</v>
      </c>
      <c r="C1535" t="s">
        <v>904</v>
      </c>
      <c r="D1535" t="s">
        <v>6596</v>
      </c>
      <c r="E1535" t="s">
        <v>1371</v>
      </c>
      <c r="F1535" t="s">
        <v>948</v>
      </c>
      <c r="G1535" t="s">
        <v>938</v>
      </c>
      <c r="H1535">
        <v>0</v>
      </c>
      <c r="K1535">
        <v>16452</v>
      </c>
      <c r="L1535" t="s">
        <v>7197</v>
      </c>
      <c r="M1535" t="s">
        <v>7197</v>
      </c>
      <c r="N1535">
        <v>0</v>
      </c>
    </row>
    <row r="1536" spans="1:14">
      <c r="A1536">
        <v>1539</v>
      </c>
      <c r="B1536" t="s">
        <v>6603</v>
      </c>
      <c r="C1536" t="s">
        <v>894</v>
      </c>
      <c r="D1536" t="s">
        <v>6596</v>
      </c>
      <c r="E1536" t="s">
        <v>1371</v>
      </c>
      <c r="F1536" t="s">
        <v>948</v>
      </c>
      <c r="G1536" t="s">
        <v>938</v>
      </c>
      <c r="H1536">
        <v>0</v>
      </c>
      <c r="K1536">
        <v>2704</v>
      </c>
      <c r="L1536" t="s">
        <v>7197</v>
      </c>
      <c r="M1536" t="s">
        <v>7197</v>
      </c>
      <c r="N1536">
        <v>0</v>
      </c>
    </row>
    <row r="1537" spans="1:14">
      <c r="A1537">
        <v>1540</v>
      </c>
      <c r="B1537" t="s">
        <v>6604</v>
      </c>
      <c r="C1537" t="s">
        <v>904</v>
      </c>
      <c r="D1537" t="s">
        <v>6596</v>
      </c>
      <c r="E1537" t="s">
        <v>1371</v>
      </c>
      <c r="F1537" t="s">
        <v>948</v>
      </c>
      <c r="G1537" t="s">
        <v>938</v>
      </c>
      <c r="H1537">
        <v>0</v>
      </c>
      <c r="K1537">
        <v>14721</v>
      </c>
      <c r="L1537" t="s">
        <v>7197</v>
      </c>
      <c r="M1537" t="s">
        <v>7197</v>
      </c>
      <c r="N1537">
        <v>0</v>
      </c>
    </row>
    <row r="1538" spans="1:14">
      <c r="A1538">
        <v>1541</v>
      </c>
      <c r="B1538" t="s">
        <v>6605</v>
      </c>
      <c r="C1538" t="s">
        <v>894</v>
      </c>
      <c r="D1538" t="s">
        <v>6596</v>
      </c>
      <c r="E1538" t="s">
        <v>1371</v>
      </c>
      <c r="F1538" t="s">
        <v>948</v>
      </c>
      <c r="G1538" t="s">
        <v>938</v>
      </c>
      <c r="H1538">
        <v>0</v>
      </c>
      <c r="K1538">
        <v>10710</v>
      </c>
      <c r="L1538" t="s">
        <v>7197</v>
      </c>
      <c r="M1538" t="s">
        <v>7197</v>
      </c>
      <c r="N1538">
        <v>0</v>
      </c>
    </row>
    <row r="1539" spans="1:14">
      <c r="A1539">
        <v>1542</v>
      </c>
      <c r="B1539" t="s">
        <v>6606</v>
      </c>
      <c r="C1539" t="s">
        <v>904</v>
      </c>
      <c r="D1539" t="s">
        <v>6596</v>
      </c>
      <c r="E1539" t="s">
        <v>1371</v>
      </c>
      <c r="F1539" t="s">
        <v>948</v>
      </c>
      <c r="G1539" t="s">
        <v>938</v>
      </c>
      <c r="H1539">
        <v>0</v>
      </c>
      <c r="K1539">
        <v>18430</v>
      </c>
      <c r="L1539" t="s">
        <v>7197</v>
      </c>
      <c r="M1539" t="s">
        <v>7197</v>
      </c>
      <c r="N1539">
        <v>0</v>
      </c>
    </row>
    <row r="1540" spans="1:14">
      <c r="A1540">
        <v>1543</v>
      </c>
      <c r="B1540" t="s">
        <v>6607</v>
      </c>
      <c r="C1540" t="s">
        <v>934</v>
      </c>
      <c r="D1540" t="s">
        <v>6596</v>
      </c>
      <c r="E1540" t="s">
        <v>1371</v>
      </c>
      <c r="F1540" t="s">
        <v>948</v>
      </c>
      <c r="G1540" t="s">
        <v>938</v>
      </c>
      <c r="H1540">
        <v>0</v>
      </c>
      <c r="K1540">
        <v>4635</v>
      </c>
      <c r="L1540" t="s">
        <v>7197</v>
      </c>
      <c r="M1540" t="s">
        <v>7197</v>
      </c>
      <c r="N1540">
        <v>0</v>
      </c>
    </row>
    <row r="1541" spans="1:14">
      <c r="A1541">
        <v>1544</v>
      </c>
      <c r="B1541" t="s">
        <v>6607</v>
      </c>
      <c r="C1541" t="s">
        <v>894</v>
      </c>
      <c r="D1541" t="s">
        <v>6596</v>
      </c>
      <c r="E1541" t="s">
        <v>1371</v>
      </c>
      <c r="F1541" t="s">
        <v>948</v>
      </c>
      <c r="G1541" t="s">
        <v>938</v>
      </c>
      <c r="H1541">
        <v>0</v>
      </c>
      <c r="K1541">
        <v>4635</v>
      </c>
      <c r="L1541" t="s">
        <v>7197</v>
      </c>
      <c r="M1541" t="s">
        <v>7197</v>
      </c>
      <c r="N1541">
        <v>0</v>
      </c>
    </row>
    <row r="1542" spans="1:14">
      <c r="A1542">
        <v>1545</v>
      </c>
      <c r="B1542" t="s">
        <v>6608</v>
      </c>
      <c r="C1542" t="s">
        <v>894</v>
      </c>
      <c r="D1542" t="s">
        <v>6596</v>
      </c>
      <c r="E1542" t="s">
        <v>1371</v>
      </c>
      <c r="F1542" t="s">
        <v>948</v>
      </c>
      <c r="G1542" t="s">
        <v>938</v>
      </c>
      <c r="H1542">
        <v>0</v>
      </c>
      <c r="K1542">
        <v>504</v>
      </c>
      <c r="L1542" t="s">
        <v>7197</v>
      </c>
      <c r="M1542" t="s">
        <v>7197</v>
      </c>
      <c r="N1542">
        <v>0</v>
      </c>
    </row>
    <row r="1543" spans="1:14">
      <c r="A1543">
        <v>1546</v>
      </c>
      <c r="B1543" t="s">
        <v>6609</v>
      </c>
      <c r="C1543" t="s">
        <v>894</v>
      </c>
      <c r="D1543" t="s">
        <v>6596</v>
      </c>
      <c r="E1543" t="s">
        <v>1371</v>
      </c>
      <c r="F1543" t="s">
        <v>948</v>
      </c>
      <c r="G1543" t="s">
        <v>938</v>
      </c>
      <c r="H1543">
        <v>0</v>
      </c>
      <c r="K1543">
        <v>15314</v>
      </c>
      <c r="L1543" t="s">
        <v>7197</v>
      </c>
      <c r="M1543" t="s">
        <v>7197</v>
      </c>
      <c r="N1543">
        <v>0</v>
      </c>
    </row>
    <row r="1544" spans="1:14">
      <c r="A1544">
        <v>1547</v>
      </c>
      <c r="B1544" t="s">
        <v>6610</v>
      </c>
      <c r="C1544" t="s">
        <v>904</v>
      </c>
      <c r="D1544" t="s">
        <v>6596</v>
      </c>
      <c r="E1544" t="s">
        <v>1371</v>
      </c>
      <c r="F1544" t="s">
        <v>948</v>
      </c>
      <c r="G1544" t="s">
        <v>938</v>
      </c>
      <c r="H1544">
        <v>0</v>
      </c>
      <c r="K1544">
        <v>5588</v>
      </c>
      <c r="L1544" t="s">
        <v>7197</v>
      </c>
      <c r="M1544" t="s">
        <v>7197</v>
      </c>
      <c r="N1544">
        <v>0</v>
      </c>
    </row>
    <row r="1545" spans="1:14">
      <c r="A1545">
        <v>1548</v>
      </c>
      <c r="B1545" t="s">
        <v>6611</v>
      </c>
      <c r="C1545" t="s">
        <v>894</v>
      </c>
      <c r="D1545" t="s">
        <v>6596</v>
      </c>
      <c r="E1545" t="s">
        <v>1371</v>
      </c>
      <c r="F1545" t="s">
        <v>948</v>
      </c>
      <c r="G1545" t="s">
        <v>938</v>
      </c>
      <c r="H1545">
        <v>0</v>
      </c>
      <c r="K1545">
        <v>10810</v>
      </c>
      <c r="L1545" t="s">
        <v>7197</v>
      </c>
      <c r="M1545" t="s">
        <v>7197</v>
      </c>
      <c r="N1545">
        <v>0</v>
      </c>
    </row>
    <row r="1546" spans="1:14">
      <c r="A1546">
        <v>1549</v>
      </c>
      <c r="B1546" t="s">
        <v>6611</v>
      </c>
      <c r="C1546" t="s">
        <v>904</v>
      </c>
      <c r="D1546" t="s">
        <v>6596</v>
      </c>
      <c r="E1546" t="s">
        <v>1371</v>
      </c>
      <c r="F1546" t="s">
        <v>948</v>
      </c>
      <c r="G1546" t="s">
        <v>938</v>
      </c>
      <c r="H1546">
        <v>0</v>
      </c>
      <c r="K1546">
        <v>10810</v>
      </c>
      <c r="L1546" t="s">
        <v>7197</v>
      </c>
      <c r="M1546" t="s">
        <v>7197</v>
      </c>
      <c r="N1546">
        <v>0</v>
      </c>
    </row>
    <row r="1547" spans="1:14">
      <c r="A1547">
        <v>1550</v>
      </c>
      <c r="B1547" t="s">
        <v>6612</v>
      </c>
      <c r="C1547" t="s">
        <v>904</v>
      </c>
      <c r="D1547" t="s">
        <v>6596</v>
      </c>
      <c r="E1547" t="s">
        <v>1371</v>
      </c>
      <c r="F1547" t="s">
        <v>948</v>
      </c>
      <c r="G1547" t="s">
        <v>938</v>
      </c>
      <c r="H1547">
        <v>0</v>
      </c>
      <c r="K1547">
        <v>16308</v>
      </c>
      <c r="L1547" t="s">
        <v>7198</v>
      </c>
      <c r="M1547" t="s">
        <v>7199</v>
      </c>
      <c r="N1547">
        <v>0</v>
      </c>
    </row>
    <row r="1548" spans="1:14">
      <c r="A1548">
        <v>1551</v>
      </c>
      <c r="B1548" t="s">
        <v>6613</v>
      </c>
      <c r="C1548" t="s">
        <v>934</v>
      </c>
      <c r="D1548" t="s">
        <v>6596</v>
      </c>
      <c r="E1548" t="s">
        <v>1371</v>
      </c>
      <c r="F1548" t="s">
        <v>948</v>
      </c>
      <c r="G1548" t="s">
        <v>938</v>
      </c>
      <c r="H1548">
        <v>0</v>
      </c>
      <c r="K1548">
        <v>13153</v>
      </c>
      <c r="L1548" t="s">
        <v>7197</v>
      </c>
      <c r="M1548" t="s">
        <v>7197</v>
      </c>
      <c r="N1548">
        <v>0</v>
      </c>
    </row>
    <row r="1549" spans="1:14">
      <c r="A1549">
        <v>1552</v>
      </c>
      <c r="B1549" t="s">
        <v>6613</v>
      </c>
      <c r="C1549" t="s">
        <v>894</v>
      </c>
      <c r="D1549" t="s">
        <v>6596</v>
      </c>
      <c r="E1549" t="s">
        <v>1371</v>
      </c>
      <c r="F1549" t="s">
        <v>948</v>
      </c>
      <c r="G1549" t="s">
        <v>938</v>
      </c>
      <c r="H1549">
        <v>0</v>
      </c>
      <c r="K1549">
        <v>13153</v>
      </c>
      <c r="L1549" t="s">
        <v>7197</v>
      </c>
      <c r="M1549" t="s">
        <v>7197</v>
      </c>
      <c r="N1549">
        <v>0</v>
      </c>
    </row>
    <row r="1550" spans="1:14">
      <c r="A1550">
        <v>1553</v>
      </c>
      <c r="B1550" t="s">
        <v>6614</v>
      </c>
      <c r="C1550" t="s">
        <v>934</v>
      </c>
      <c r="D1550" t="s">
        <v>6596</v>
      </c>
      <c r="E1550" t="s">
        <v>1371</v>
      </c>
      <c r="F1550" t="s">
        <v>948</v>
      </c>
      <c r="G1550" t="s">
        <v>938</v>
      </c>
      <c r="H1550">
        <v>0</v>
      </c>
      <c r="K1550">
        <v>4227</v>
      </c>
      <c r="L1550" t="s">
        <v>7197</v>
      </c>
      <c r="M1550" t="s">
        <v>7197</v>
      </c>
      <c r="N1550">
        <v>0</v>
      </c>
    </row>
    <row r="1551" spans="1:14">
      <c r="A1551">
        <v>1554</v>
      </c>
      <c r="B1551" t="s">
        <v>6614</v>
      </c>
      <c r="C1551" t="s">
        <v>894</v>
      </c>
      <c r="D1551" t="s">
        <v>6596</v>
      </c>
      <c r="E1551" t="s">
        <v>1371</v>
      </c>
      <c r="F1551" t="s">
        <v>948</v>
      </c>
      <c r="G1551" t="s">
        <v>938</v>
      </c>
      <c r="H1551">
        <v>0</v>
      </c>
      <c r="K1551">
        <v>4227</v>
      </c>
      <c r="L1551" t="s">
        <v>7197</v>
      </c>
      <c r="M1551" t="s">
        <v>7197</v>
      </c>
      <c r="N1551">
        <v>0</v>
      </c>
    </row>
    <row r="1552" spans="1:14">
      <c r="A1552">
        <v>1555</v>
      </c>
      <c r="B1552" t="s">
        <v>6615</v>
      </c>
      <c r="C1552" t="s">
        <v>934</v>
      </c>
      <c r="D1552" t="s">
        <v>6596</v>
      </c>
      <c r="E1552" t="s">
        <v>1371</v>
      </c>
      <c r="F1552" t="s">
        <v>948</v>
      </c>
      <c r="G1552" t="s">
        <v>938</v>
      </c>
      <c r="H1552">
        <v>0</v>
      </c>
      <c r="K1552">
        <v>13265</v>
      </c>
      <c r="L1552" t="s">
        <v>7197</v>
      </c>
      <c r="M1552" t="s">
        <v>7197</v>
      </c>
      <c r="N1552">
        <v>0</v>
      </c>
    </row>
    <row r="1553" spans="1:14">
      <c r="A1553">
        <v>1556</v>
      </c>
      <c r="B1553" t="s">
        <v>2646</v>
      </c>
      <c r="C1553" t="s">
        <v>904</v>
      </c>
      <c r="D1553" t="s">
        <v>2645</v>
      </c>
      <c r="E1553" t="s">
        <v>2644</v>
      </c>
      <c r="F1553" t="s">
        <v>1820</v>
      </c>
      <c r="G1553" t="s">
        <v>938</v>
      </c>
      <c r="H1553">
        <v>0</v>
      </c>
      <c r="K1553">
        <v>505</v>
      </c>
      <c r="L1553" t="s">
        <v>7197</v>
      </c>
      <c r="M1553" t="s">
        <v>7197</v>
      </c>
      <c r="N1553">
        <v>0</v>
      </c>
    </row>
    <row r="1554" spans="1:14">
      <c r="A1554">
        <v>1557</v>
      </c>
      <c r="B1554" t="s">
        <v>2647</v>
      </c>
      <c r="C1554" t="s">
        <v>904</v>
      </c>
      <c r="D1554" t="s">
        <v>2645</v>
      </c>
      <c r="E1554" t="s">
        <v>2644</v>
      </c>
      <c r="F1554" t="s">
        <v>1820</v>
      </c>
      <c r="G1554" t="s">
        <v>938</v>
      </c>
      <c r="H1554">
        <v>0</v>
      </c>
      <c r="K1554">
        <v>18537</v>
      </c>
      <c r="L1554" t="s">
        <v>7197</v>
      </c>
      <c r="M1554" t="s">
        <v>7197</v>
      </c>
      <c r="N1554">
        <v>0</v>
      </c>
    </row>
    <row r="1555" spans="1:14">
      <c r="A1555">
        <v>1558</v>
      </c>
      <c r="B1555" t="s">
        <v>2686</v>
      </c>
      <c r="C1555" t="s">
        <v>894</v>
      </c>
      <c r="D1555" t="s">
        <v>2687</v>
      </c>
      <c r="E1555" t="s">
        <v>2688</v>
      </c>
      <c r="F1555" t="s">
        <v>2689</v>
      </c>
      <c r="G1555" t="s">
        <v>938</v>
      </c>
      <c r="H1555">
        <v>0</v>
      </c>
      <c r="K1555">
        <v>4360</v>
      </c>
      <c r="L1555" t="s">
        <v>7197</v>
      </c>
      <c r="M1555" t="s">
        <v>7197</v>
      </c>
      <c r="N1555">
        <v>0</v>
      </c>
    </row>
    <row r="1556" spans="1:14">
      <c r="A1556">
        <v>1559</v>
      </c>
      <c r="B1556" t="s">
        <v>2686</v>
      </c>
      <c r="C1556" t="s">
        <v>934</v>
      </c>
      <c r="D1556" t="s">
        <v>2687</v>
      </c>
      <c r="E1556" t="s">
        <v>2688</v>
      </c>
      <c r="F1556" t="s">
        <v>2689</v>
      </c>
      <c r="G1556" t="s">
        <v>938</v>
      </c>
      <c r="H1556">
        <v>0</v>
      </c>
      <c r="K1556">
        <v>4360</v>
      </c>
      <c r="L1556" t="s">
        <v>7197</v>
      </c>
      <c r="M1556" t="s">
        <v>7197</v>
      </c>
      <c r="N1556">
        <v>0</v>
      </c>
    </row>
    <row r="1557" spans="1:14">
      <c r="A1557">
        <v>1560</v>
      </c>
      <c r="B1557" t="s">
        <v>2686</v>
      </c>
      <c r="C1557" t="s">
        <v>904</v>
      </c>
      <c r="D1557" t="s">
        <v>2687</v>
      </c>
      <c r="E1557" t="s">
        <v>2688</v>
      </c>
      <c r="F1557" t="s">
        <v>2689</v>
      </c>
      <c r="G1557" t="s">
        <v>938</v>
      </c>
      <c r="H1557">
        <v>0</v>
      </c>
      <c r="K1557">
        <v>4360</v>
      </c>
      <c r="L1557" t="s">
        <v>7197</v>
      </c>
      <c r="M1557" t="s">
        <v>7197</v>
      </c>
      <c r="N1557">
        <v>0</v>
      </c>
    </row>
    <row r="1558" spans="1:14">
      <c r="A1558">
        <v>1561</v>
      </c>
      <c r="B1558" t="s">
        <v>4920</v>
      </c>
      <c r="C1558" t="s">
        <v>934</v>
      </c>
      <c r="D1558" t="s">
        <v>4921</v>
      </c>
      <c r="E1558" t="s">
        <v>4922</v>
      </c>
      <c r="F1558" t="s">
        <v>929</v>
      </c>
      <c r="G1558" t="s">
        <v>899</v>
      </c>
      <c r="H1558">
        <v>0</v>
      </c>
      <c r="K1558">
        <v>13767</v>
      </c>
      <c r="L1558" t="s">
        <v>7200</v>
      </c>
      <c r="M1558" t="s">
        <v>7199</v>
      </c>
      <c r="N1558">
        <v>0</v>
      </c>
    </row>
    <row r="1559" spans="1:14">
      <c r="A1559">
        <v>1562</v>
      </c>
      <c r="B1559" t="s">
        <v>2661</v>
      </c>
      <c r="C1559" t="s">
        <v>934</v>
      </c>
      <c r="D1559" t="s">
        <v>2662</v>
      </c>
      <c r="E1559" t="s">
        <v>2657</v>
      </c>
      <c r="F1559" t="s">
        <v>2658</v>
      </c>
      <c r="G1559" t="s">
        <v>938</v>
      </c>
      <c r="H1559">
        <v>0</v>
      </c>
      <c r="K1559">
        <v>506</v>
      </c>
      <c r="L1559" t="s">
        <v>7197</v>
      </c>
      <c r="M1559" t="s">
        <v>7197</v>
      </c>
      <c r="N1559">
        <v>0</v>
      </c>
    </row>
    <row r="1560" spans="1:14">
      <c r="A1560">
        <v>1563</v>
      </c>
      <c r="B1560" t="s">
        <v>2661</v>
      </c>
      <c r="C1560" t="s">
        <v>894</v>
      </c>
      <c r="D1560" t="s">
        <v>2662</v>
      </c>
      <c r="E1560" t="s">
        <v>2657</v>
      </c>
      <c r="F1560" t="s">
        <v>2658</v>
      </c>
      <c r="G1560" t="s">
        <v>938</v>
      </c>
      <c r="H1560">
        <v>0</v>
      </c>
      <c r="K1560">
        <v>506</v>
      </c>
      <c r="L1560" t="s">
        <v>7197</v>
      </c>
      <c r="M1560" t="s">
        <v>7197</v>
      </c>
      <c r="N1560">
        <v>0</v>
      </c>
    </row>
    <row r="1561" spans="1:14">
      <c r="A1561">
        <v>1564</v>
      </c>
      <c r="B1561" t="s">
        <v>2663</v>
      </c>
      <c r="C1561" t="s">
        <v>904</v>
      </c>
      <c r="D1561" t="s">
        <v>2662</v>
      </c>
      <c r="E1561" t="s">
        <v>2657</v>
      </c>
      <c r="F1561" t="s">
        <v>2658</v>
      </c>
      <c r="G1561" t="s">
        <v>938</v>
      </c>
      <c r="H1561">
        <v>0</v>
      </c>
      <c r="K1561">
        <v>507</v>
      </c>
      <c r="L1561" t="s">
        <v>7197</v>
      </c>
      <c r="M1561" t="s">
        <v>7197</v>
      </c>
      <c r="N1561">
        <v>0</v>
      </c>
    </row>
    <row r="1562" spans="1:14">
      <c r="A1562">
        <v>1565</v>
      </c>
      <c r="B1562" t="s">
        <v>2664</v>
      </c>
      <c r="C1562" t="s">
        <v>934</v>
      </c>
      <c r="D1562" t="s">
        <v>2662</v>
      </c>
      <c r="E1562" t="s">
        <v>2657</v>
      </c>
      <c r="F1562" t="s">
        <v>2658</v>
      </c>
      <c r="G1562" t="s">
        <v>938</v>
      </c>
      <c r="H1562">
        <v>0</v>
      </c>
      <c r="K1562">
        <v>508</v>
      </c>
      <c r="L1562" t="s">
        <v>7197</v>
      </c>
      <c r="M1562" t="s">
        <v>7197</v>
      </c>
      <c r="N1562">
        <v>0</v>
      </c>
    </row>
    <row r="1563" spans="1:14">
      <c r="A1563">
        <v>1566</v>
      </c>
      <c r="B1563" t="s">
        <v>2665</v>
      </c>
      <c r="C1563" t="s">
        <v>904</v>
      </c>
      <c r="D1563" t="s">
        <v>2662</v>
      </c>
      <c r="E1563" t="s">
        <v>2657</v>
      </c>
      <c r="F1563" t="s">
        <v>2658</v>
      </c>
      <c r="G1563" t="s">
        <v>938</v>
      </c>
      <c r="H1563">
        <v>0</v>
      </c>
      <c r="K1563">
        <v>509</v>
      </c>
      <c r="L1563" t="s">
        <v>7197</v>
      </c>
      <c r="M1563" t="s">
        <v>7197</v>
      </c>
      <c r="N1563">
        <v>0</v>
      </c>
    </row>
    <row r="1564" spans="1:14">
      <c r="A1564">
        <v>1567</v>
      </c>
      <c r="B1564" t="s">
        <v>2666</v>
      </c>
      <c r="C1564" t="s">
        <v>934</v>
      </c>
      <c r="D1564" t="s">
        <v>2662</v>
      </c>
      <c r="E1564" t="s">
        <v>2657</v>
      </c>
      <c r="F1564" t="s">
        <v>2658</v>
      </c>
      <c r="G1564" t="s">
        <v>938</v>
      </c>
      <c r="H1564">
        <v>0</v>
      </c>
      <c r="K1564">
        <v>510</v>
      </c>
      <c r="L1564" t="s">
        <v>7197</v>
      </c>
      <c r="M1564" t="s">
        <v>7197</v>
      </c>
      <c r="N1564">
        <v>0</v>
      </c>
    </row>
    <row r="1565" spans="1:14">
      <c r="A1565">
        <v>1568</v>
      </c>
      <c r="B1565" t="s">
        <v>2666</v>
      </c>
      <c r="C1565" t="s">
        <v>894</v>
      </c>
      <c r="D1565" t="s">
        <v>2662</v>
      </c>
      <c r="E1565" t="s">
        <v>2657</v>
      </c>
      <c r="F1565" t="s">
        <v>2658</v>
      </c>
      <c r="G1565" t="s">
        <v>938</v>
      </c>
      <c r="H1565">
        <v>0</v>
      </c>
      <c r="K1565">
        <v>510</v>
      </c>
      <c r="L1565" t="s">
        <v>7197</v>
      </c>
      <c r="M1565" t="s">
        <v>7197</v>
      </c>
      <c r="N1565">
        <v>0</v>
      </c>
    </row>
    <row r="1566" spans="1:14">
      <c r="A1566">
        <v>1569</v>
      </c>
      <c r="B1566" t="s">
        <v>2667</v>
      </c>
      <c r="C1566" t="s">
        <v>904</v>
      </c>
      <c r="D1566" t="s">
        <v>2662</v>
      </c>
      <c r="E1566" t="s">
        <v>2657</v>
      </c>
      <c r="F1566" t="s">
        <v>2658</v>
      </c>
      <c r="G1566" t="s">
        <v>938</v>
      </c>
      <c r="H1566">
        <v>0</v>
      </c>
      <c r="K1566">
        <v>511</v>
      </c>
      <c r="L1566" t="s">
        <v>7197</v>
      </c>
      <c r="M1566" t="s">
        <v>7197</v>
      </c>
      <c r="N1566">
        <v>0</v>
      </c>
    </row>
    <row r="1567" spans="1:14">
      <c r="A1567">
        <v>1570</v>
      </c>
      <c r="B1567" t="s">
        <v>2668</v>
      </c>
      <c r="C1567" t="s">
        <v>904</v>
      </c>
      <c r="D1567" t="s">
        <v>2662</v>
      </c>
      <c r="E1567" t="s">
        <v>2657</v>
      </c>
      <c r="F1567" t="s">
        <v>2658</v>
      </c>
      <c r="G1567" t="s">
        <v>938</v>
      </c>
      <c r="H1567">
        <v>0</v>
      </c>
      <c r="K1567">
        <v>512</v>
      </c>
      <c r="L1567" t="s">
        <v>7197</v>
      </c>
      <c r="M1567" t="s">
        <v>7197</v>
      </c>
      <c r="N1567">
        <v>0</v>
      </c>
    </row>
    <row r="1568" spans="1:14">
      <c r="A1568">
        <v>1571</v>
      </c>
      <c r="B1568" t="s">
        <v>2669</v>
      </c>
      <c r="C1568" t="s">
        <v>934</v>
      </c>
      <c r="D1568" t="s">
        <v>2662</v>
      </c>
      <c r="E1568" t="s">
        <v>2657</v>
      </c>
      <c r="F1568" t="s">
        <v>2658</v>
      </c>
      <c r="G1568" t="s">
        <v>938</v>
      </c>
      <c r="H1568">
        <v>0</v>
      </c>
      <c r="K1568">
        <v>513</v>
      </c>
      <c r="L1568" t="s">
        <v>7197</v>
      </c>
      <c r="M1568" t="s">
        <v>7197</v>
      </c>
      <c r="N1568">
        <v>0</v>
      </c>
    </row>
    <row r="1569" spans="1:14">
      <c r="A1569">
        <v>1572</v>
      </c>
      <c r="B1569" t="s">
        <v>2669</v>
      </c>
      <c r="C1569" t="s">
        <v>894</v>
      </c>
      <c r="D1569" t="s">
        <v>2662</v>
      </c>
      <c r="E1569" t="s">
        <v>2657</v>
      </c>
      <c r="F1569" t="s">
        <v>2658</v>
      </c>
      <c r="G1569" t="s">
        <v>938</v>
      </c>
      <c r="H1569">
        <v>0</v>
      </c>
      <c r="K1569">
        <v>513</v>
      </c>
      <c r="L1569" t="s">
        <v>7197</v>
      </c>
      <c r="M1569" t="s">
        <v>7197</v>
      </c>
      <c r="N1569">
        <v>0</v>
      </c>
    </row>
    <row r="1570" spans="1:14">
      <c r="A1570">
        <v>1573</v>
      </c>
      <c r="B1570" t="s">
        <v>2670</v>
      </c>
      <c r="C1570" t="s">
        <v>894</v>
      </c>
      <c r="D1570" t="s">
        <v>2662</v>
      </c>
      <c r="E1570" t="s">
        <v>2657</v>
      </c>
      <c r="F1570" t="s">
        <v>2658</v>
      </c>
      <c r="G1570" t="s">
        <v>938</v>
      </c>
      <c r="H1570">
        <v>0</v>
      </c>
      <c r="K1570">
        <v>514</v>
      </c>
      <c r="L1570" t="s">
        <v>7197</v>
      </c>
      <c r="M1570" t="s">
        <v>7197</v>
      </c>
      <c r="N1570">
        <v>0</v>
      </c>
    </row>
    <row r="1571" spans="1:14">
      <c r="A1571">
        <v>1574</v>
      </c>
      <c r="B1571" t="s">
        <v>2671</v>
      </c>
      <c r="C1571" t="s">
        <v>934</v>
      </c>
      <c r="D1571" t="s">
        <v>2662</v>
      </c>
      <c r="E1571" t="s">
        <v>2657</v>
      </c>
      <c r="F1571" t="s">
        <v>2658</v>
      </c>
      <c r="G1571" t="s">
        <v>938</v>
      </c>
      <c r="H1571">
        <v>0</v>
      </c>
      <c r="K1571">
        <v>515</v>
      </c>
      <c r="L1571" t="s">
        <v>7197</v>
      </c>
      <c r="M1571" t="s">
        <v>7197</v>
      </c>
      <c r="N1571">
        <v>0</v>
      </c>
    </row>
    <row r="1572" spans="1:14">
      <c r="A1572">
        <v>1575</v>
      </c>
      <c r="B1572" t="s">
        <v>2672</v>
      </c>
      <c r="C1572" t="s">
        <v>934</v>
      </c>
      <c r="D1572" t="s">
        <v>2662</v>
      </c>
      <c r="E1572" t="s">
        <v>2657</v>
      </c>
      <c r="F1572" t="s">
        <v>2658</v>
      </c>
      <c r="G1572" t="s">
        <v>938</v>
      </c>
      <c r="H1572">
        <v>0</v>
      </c>
      <c r="K1572">
        <v>516</v>
      </c>
      <c r="L1572" t="s">
        <v>7197</v>
      </c>
      <c r="M1572" t="s">
        <v>7197</v>
      </c>
      <c r="N1572">
        <v>0</v>
      </c>
    </row>
    <row r="1573" spans="1:14">
      <c r="A1573">
        <v>1576</v>
      </c>
      <c r="B1573" t="s">
        <v>2673</v>
      </c>
      <c r="C1573" t="s">
        <v>894</v>
      </c>
      <c r="D1573" t="s">
        <v>2662</v>
      </c>
      <c r="E1573" t="s">
        <v>2657</v>
      </c>
      <c r="F1573" t="s">
        <v>2658</v>
      </c>
      <c r="G1573" t="s">
        <v>938</v>
      </c>
      <c r="H1573">
        <v>0</v>
      </c>
      <c r="K1573">
        <v>517</v>
      </c>
      <c r="L1573" t="s">
        <v>7197</v>
      </c>
      <c r="M1573" t="s">
        <v>7197</v>
      </c>
      <c r="N1573">
        <v>0</v>
      </c>
    </row>
    <row r="1574" spans="1:14">
      <c r="A1574">
        <v>1577</v>
      </c>
      <c r="B1574" t="s">
        <v>2673</v>
      </c>
      <c r="C1574" t="s">
        <v>904</v>
      </c>
      <c r="D1574" t="s">
        <v>2662</v>
      </c>
      <c r="E1574" t="s">
        <v>2657</v>
      </c>
      <c r="F1574" t="s">
        <v>2658</v>
      </c>
      <c r="G1574" t="s">
        <v>938</v>
      </c>
      <c r="H1574">
        <v>0</v>
      </c>
      <c r="K1574">
        <v>517</v>
      </c>
      <c r="L1574" t="s">
        <v>7197</v>
      </c>
      <c r="M1574" t="s">
        <v>7197</v>
      </c>
      <c r="N1574">
        <v>0</v>
      </c>
    </row>
    <row r="1575" spans="1:14">
      <c r="A1575">
        <v>1578</v>
      </c>
      <c r="B1575" t="s">
        <v>2674</v>
      </c>
      <c r="C1575" t="s">
        <v>934</v>
      </c>
      <c r="D1575" t="s">
        <v>2662</v>
      </c>
      <c r="E1575" t="s">
        <v>2657</v>
      </c>
      <c r="F1575" t="s">
        <v>2658</v>
      </c>
      <c r="G1575" t="s">
        <v>938</v>
      </c>
      <c r="H1575">
        <v>0</v>
      </c>
      <c r="K1575">
        <v>518</v>
      </c>
      <c r="L1575" t="s">
        <v>7197</v>
      </c>
      <c r="M1575" t="s">
        <v>7197</v>
      </c>
      <c r="N1575">
        <v>0</v>
      </c>
    </row>
    <row r="1576" spans="1:14">
      <c r="A1576">
        <v>1579</v>
      </c>
      <c r="B1576" t="s">
        <v>2674</v>
      </c>
      <c r="C1576" t="s">
        <v>894</v>
      </c>
      <c r="D1576" t="s">
        <v>2662</v>
      </c>
      <c r="E1576" t="s">
        <v>2657</v>
      </c>
      <c r="F1576" t="s">
        <v>2658</v>
      </c>
      <c r="G1576" t="s">
        <v>938</v>
      </c>
      <c r="H1576">
        <v>0</v>
      </c>
      <c r="K1576">
        <v>518</v>
      </c>
      <c r="L1576" t="s">
        <v>7197</v>
      </c>
      <c r="M1576" t="s">
        <v>7197</v>
      </c>
      <c r="N1576">
        <v>0</v>
      </c>
    </row>
    <row r="1577" spans="1:14">
      <c r="A1577">
        <v>1580</v>
      </c>
      <c r="B1577" t="s">
        <v>2675</v>
      </c>
      <c r="C1577" t="s">
        <v>894</v>
      </c>
      <c r="D1577" t="s">
        <v>2662</v>
      </c>
      <c r="E1577" t="s">
        <v>2657</v>
      </c>
      <c r="F1577" t="s">
        <v>2658</v>
      </c>
      <c r="G1577" t="s">
        <v>938</v>
      </c>
      <c r="H1577">
        <v>0</v>
      </c>
      <c r="K1577">
        <v>519</v>
      </c>
      <c r="L1577" t="s">
        <v>7197</v>
      </c>
      <c r="M1577" t="s">
        <v>7197</v>
      </c>
      <c r="N1577">
        <v>0</v>
      </c>
    </row>
    <row r="1578" spans="1:14">
      <c r="A1578">
        <v>1581</v>
      </c>
      <c r="B1578" t="s">
        <v>2676</v>
      </c>
      <c r="C1578" t="s">
        <v>894</v>
      </c>
      <c r="D1578" t="s">
        <v>2662</v>
      </c>
      <c r="E1578" t="s">
        <v>2657</v>
      </c>
      <c r="F1578" t="s">
        <v>2658</v>
      </c>
      <c r="G1578" t="s">
        <v>938</v>
      </c>
      <c r="H1578">
        <v>0</v>
      </c>
      <c r="K1578">
        <v>520</v>
      </c>
      <c r="L1578" t="s">
        <v>7197</v>
      </c>
      <c r="M1578" t="s">
        <v>7197</v>
      </c>
      <c r="N1578">
        <v>0</v>
      </c>
    </row>
    <row r="1579" spans="1:14">
      <c r="A1579">
        <v>1582</v>
      </c>
      <c r="B1579" t="s">
        <v>2677</v>
      </c>
      <c r="C1579" t="s">
        <v>894</v>
      </c>
      <c r="D1579" t="s">
        <v>2662</v>
      </c>
      <c r="E1579" t="s">
        <v>2657</v>
      </c>
      <c r="F1579" t="s">
        <v>2658</v>
      </c>
      <c r="G1579" t="s">
        <v>938</v>
      </c>
      <c r="H1579">
        <v>0</v>
      </c>
      <c r="K1579">
        <v>521</v>
      </c>
      <c r="L1579" t="s">
        <v>7197</v>
      </c>
      <c r="M1579" t="s">
        <v>7197</v>
      </c>
      <c r="N1579">
        <v>0</v>
      </c>
    </row>
    <row r="1580" spans="1:14">
      <c r="A1580">
        <v>1583</v>
      </c>
      <c r="B1580" t="s">
        <v>2677</v>
      </c>
      <c r="C1580" t="s">
        <v>934</v>
      </c>
      <c r="D1580" t="s">
        <v>2662</v>
      </c>
      <c r="E1580" t="s">
        <v>2657</v>
      </c>
      <c r="F1580" t="s">
        <v>2658</v>
      </c>
      <c r="G1580" t="s">
        <v>938</v>
      </c>
      <c r="H1580">
        <v>0</v>
      </c>
      <c r="K1580">
        <v>521</v>
      </c>
      <c r="L1580" t="s">
        <v>7197</v>
      </c>
      <c r="M1580" t="s">
        <v>7197</v>
      </c>
      <c r="N1580">
        <v>0</v>
      </c>
    </row>
    <row r="1581" spans="1:14">
      <c r="A1581">
        <v>1584</v>
      </c>
      <c r="B1581" t="s">
        <v>5823</v>
      </c>
      <c r="C1581" t="s">
        <v>894</v>
      </c>
      <c r="D1581" t="s">
        <v>5824</v>
      </c>
      <c r="E1581" t="s">
        <v>5803</v>
      </c>
      <c r="F1581" t="s">
        <v>942</v>
      </c>
      <c r="G1581" t="s">
        <v>899</v>
      </c>
      <c r="H1581">
        <v>0</v>
      </c>
      <c r="K1581">
        <v>14331</v>
      </c>
      <c r="L1581" t="s">
        <v>7197</v>
      </c>
      <c r="M1581" t="s">
        <v>7197</v>
      </c>
      <c r="N1581">
        <v>0</v>
      </c>
    </row>
    <row r="1582" spans="1:14">
      <c r="A1582">
        <v>1585</v>
      </c>
      <c r="B1582" t="s">
        <v>5825</v>
      </c>
      <c r="C1582" t="s">
        <v>894</v>
      </c>
      <c r="D1582" t="s">
        <v>5824</v>
      </c>
      <c r="E1582" t="s">
        <v>5803</v>
      </c>
      <c r="F1582" t="s">
        <v>942</v>
      </c>
      <c r="G1582" t="s">
        <v>899</v>
      </c>
      <c r="H1582">
        <v>0</v>
      </c>
      <c r="K1582">
        <v>522</v>
      </c>
      <c r="L1582" t="s">
        <v>7197</v>
      </c>
      <c r="M1582" t="s">
        <v>7197</v>
      </c>
      <c r="N1582">
        <v>0</v>
      </c>
    </row>
    <row r="1583" spans="1:14">
      <c r="A1583">
        <v>1586</v>
      </c>
      <c r="B1583" t="s">
        <v>5826</v>
      </c>
      <c r="C1583" t="s">
        <v>894</v>
      </c>
      <c r="D1583" t="s">
        <v>5824</v>
      </c>
      <c r="E1583" t="s">
        <v>5803</v>
      </c>
      <c r="F1583" t="s">
        <v>942</v>
      </c>
      <c r="G1583" t="s">
        <v>899</v>
      </c>
      <c r="H1583">
        <v>0</v>
      </c>
      <c r="K1583">
        <v>2311</v>
      </c>
      <c r="L1583" t="s">
        <v>7197</v>
      </c>
      <c r="M1583" t="s">
        <v>7197</v>
      </c>
      <c r="N1583">
        <v>0</v>
      </c>
    </row>
    <row r="1584" spans="1:14">
      <c r="A1584">
        <v>1587</v>
      </c>
      <c r="B1584" t="s">
        <v>5827</v>
      </c>
      <c r="C1584" t="s">
        <v>894</v>
      </c>
      <c r="D1584" t="s">
        <v>5824</v>
      </c>
      <c r="E1584" t="s">
        <v>5803</v>
      </c>
      <c r="F1584" t="s">
        <v>942</v>
      </c>
      <c r="G1584" t="s">
        <v>899</v>
      </c>
      <c r="H1584">
        <v>0</v>
      </c>
      <c r="K1584">
        <v>523</v>
      </c>
      <c r="L1584" t="s">
        <v>7197</v>
      </c>
      <c r="M1584" t="s">
        <v>7197</v>
      </c>
      <c r="N1584">
        <v>0</v>
      </c>
    </row>
    <row r="1585" spans="1:14">
      <c r="A1585">
        <v>1588</v>
      </c>
      <c r="B1585" t="s">
        <v>5828</v>
      </c>
      <c r="C1585" t="s">
        <v>894</v>
      </c>
      <c r="D1585" t="s">
        <v>5824</v>
      </c>
      <c r="E1585" t="s">
        <v>5803</v>
      </c>
      <c r="F1585" t="s">
        <v>942</v>
      </c>
      <c r="G1585" t="s">
        <v>899</v>
      </c>
      <c r="H1585">
        <v>0</v>
      </c>
      <c r="K1585">
        <v>3190</v>
      </c>
      <c r="L1585" t="s">
        <v>7197</v>
      </c>
      <c r="M1585" t="s">
        <v>7197</v>
      </c>
      <c r="N1585">
        <v>0</v>
      </c>
    </row>
    <row r="1586" spans="1:14">
      <c r="A1586">
        <v>1589</v>
      </c>
      <c r="B1586" t="s">
        <v>5829</v>
      </c>
      <c r="C1586" t="s">
        <v>894</v>
      </c>
      <c r="D1586" t="s">
        <v>5824</v>
      </c>
      <c r="E1586" t="s">
        <v>5803</v>
      </c>
      <c r="F1586" t="s">
        <v>942</v>
      </c>
      <c r="G1586" t="s">
        <v>899</v>
      </c>
      <c r="H1586">
        <v>0</v>
      </c>
      <c r="K1586">
        <v>14139</v>
      </c>
      <c r="L1586" t="s">
        <v>7197</v>
      </c>
      <c r="M1586" t="s">
        <v>7197</v>
      </c>
      <c r="N1586">
        <v>0</v>
      </c>
    </row>
    <row r="1587" spans="1:14">
      <c r="A1587">
        <v>1590</v>
      </c>
      <c r="B1587" t="s">
        <v>5830</v>
      </c>
      <c r="C1587" t="s">
        <v>894</v>
      </c>
      <c r="D1587" t="s">
        <v>5824</v>
      </c>
      <c r="E1587" t="s">
        <v>5803</v>
      </c>
      <c r="F1587" t="s">
        <v>942</v>
      </c>
      <c r="G1587" t="s">
        <v>899</v>
      </c>
      <c r="H1587">
        <v>0</v>
      </c>
      <c r="K1587">
        <v>11210</v>
      </c>
      <c r="L1587" t="s">
        <v>7197</v>
      </c>
      <c r="M1587" t="s">
        <v>7197</v>
      </c>
      <c r="N1587">
        <v>0</v>
      </c>
    </row>
    <row r="1588" spans="1:14">
      <c r="A1588">
        <v>1591</v>
      </c>
      <c r="B1588" t="s">
        <v>5831</v>
      </c>
      <c r="C1588" t="s">
        <v>894</v>
      </c>
      <c r="D1588" t="s">
        <v>5824</v>
      </c>
      <c r="E1588" t="s">
        <v>5803</v>
      </c>
      <c r="F1588" t="s">
        <v>942</v>
      </c>
      <c r="G1588" t="s">
        <v>899</v>
      </c>
      <c r="H1588">
        <v>0</v>
      </c>
      <c r="K1588">
        <v>2676</v>
      </c>
      <c r="L1588" t="s">
        <v>7197</v>
      </c>
      <c r="M1588" t="s">
        <v>7197</v>
      </c>
      <c r="N1588">
        <v>0</v>
      </c>
    </row>
    <row r="1589" spans="1:14">
      <c r="A1589">
        <v>1592</v>
      </c>
      <c r="B1589" t="s">
        <v>5832</v>
      </c>
      <c r="C1589" t="s">
        <v>894</v>
      </c>
      <c r="D1589" t="s">
        <v>5824</v>
      </c>
      <c r="E1589" t="s">
        <v>5803</v>
      </c>
      <c r="F1589" t="s">
        <v>942</v>
      </c>
      <c r="G1589" t="s">
        <v>899</v>
      </c>
      <c r="H1589">
        <v>0</v>
      </c>
      <c r="K1589">
        <v>16582</v>
      </c>
      <c r="L1589" t="s">
        <v>7197</v>
      </c>
      <c r="M1589" t="s">
        <v>7197</v>
      </c>
      <c r="N1589">
        <v>0</v>
      </c>
    </row>
    <row r="1590" spans="1:14">
      <c r="A1590">
        <v>1593</v>
      </c>
      <c r="B1590" t="s">
        <v>5833</v>
      </c>
      <c r="C1590" t="s">
        <v>894</v>
      </c>
      <c r="D1590" t="s">
        <v>5824</v>
      </c>
      <c r="E1590" t="s">
        <v>5803</v>
      </c>
      <c r="F1590" t="s">
        <v>942</v>
      </c>
      <c r="G1590" t="s">
        <v>899</v>
      </c>
      <c r="H1590">
        <v>0</v>
      </c>
      <c r="K1590">
        <v>15371</v>
      </c>
      <c r="L1590" t="s">
        <v>7197</v>
      </c>
      <c r="M1590" t="s">
        <v>7197</v>
      </c>
      <c r="N1590">
        <v>0</v>
      </c>
    </row>
    <row r="1591" spans="1:14">
      <c r="A1591">
        <v>1594</v>
      </c>
      <c r="B1591" t="s">
        <v>5833</v>
      </c>
      <c r="C1591" t="s">
        <v>934</v>
      </c>
      <c r="D1591" t="s">
        <v>5824</v>
      </c>
      <c r="E1591" t="s">
        <v>5803</v>
      </c>
      <c r="F1591" t="s">
        <v>942</v>
      </c>
      <c r="G1591" t="s">
        <v>899</v>
      </c>
      <c r="H1591">
        <v>0</v>
      </c>
      <c r="K1591">
        <v>15371</v>
      </c>
      <c r="L1591" t="s">
        <v>7197</v>
      </c>
      <c r="M1591" t="s">
        <v>7197</v>
      </c>
      <c r="N1591">
        <v>0</v>
      </c>
    </row>
    <row r="1592" spans="1:14">
      <c r="A1592">
        <v>1595</v>
      </c>
      <c r="B1592" t="s">
        <v>5834</v>
      </c>
      <c r="C1592" t="s">
        <v>894</v>
      </c>
      <c r="D1592" t="s">
        <v>5824</v>
      </c>
      <c r="E1592" t="s">
        <v>5803</v>
      </c>
      <c r="F1592" t="s">
        <v>942</v>
      </c>
      <c r="G1592" t="s">
        <v>899</v>
      </c>
      <c r="H1592">
        <v>0</v>
      </c>
      <c r="K1592">
        <v>16591</v>
      </c>
      <c r="L1592" t="s">
        <v>7197</v>
      </c>
      <c r="M1592" t="s">
        <v>7197</v>
      </c>
      <c r="N1592">
        <v>0</v>
      </c>
    </row>
    <row r="1593" spans="1:14">
      <c r="A1593">
        <v>1596</v>
      </c>
      <c r="B1593" t="s">
        <v>5835</v>
      </c>
      <c r="C1593" t="s">
        <v>894</v>
      </c>
      <c r="D1593" t="s">
        <v>5824</v>
      </c>
      <c r="E1593" t="s">
        <v>5803</v>
      </c>
      <c r="F1593" t="s">
        <v>942</v>
      </c>
      <c r="G1593" t="s">
        <v>899</v>
      </c>
      <c r="H1593">
        <v>0</v>
      </c>
      <c r="K1593">
        <v>524</v>
      </c>
      <c r="L1593" t="s">
        <v>7197</v>
      </c>
      <c r="M1593" t="s">
        <v>7197</v>
      </c>
      <c r="N1593">
        <v>0</v>
      </c>
    </row>
    <row r="1594" spans="1:14">
      <c r="A1594">
        <v>1597</v>
      </c>
      <c r="B1594" t="s">
        <v>5836</v>
      </c>
      <c r="C1594" t="s">
        <v>894</v>
      </c>
      <c r="D1594" t="s">
        <v>5824</v>
      </c>
      <c r="E1594" t="s">
        <v>5803</v>
      </c>
      <c r="F1594" t="s">
        <v>942</v>
      </c>
      <c r="G1594" t="s">
        <v>899</v>
      </c>
      <c r="H1594">
        <v>0</v>
      </c>
      <c r="K1594">
        <v>525</v>
      </c>
      <c r="L1594" t="s">
        <v>7198</v>
      </c>
      <c r="M1594" t="s">
        <v>7199</v>
      </c>
      <c r="N1594">
        <v>0</v>
      </c>
    </row>
    <row r="1595" spans="1:14">
      <c r="A1595">
        <v>1598</v>
      </c>
      <c r="B1595" t="s">
        <v>5837</v>
      </c>
      <c r="C1595" t="s">
        <v>894</v>
      </c>
      <c r="D1595" t="s">
        <v>5824</v>
      </c>
      <c r="E1595" t="s">
        <v>5803</v>
      </c>
      <c r="F1595" t="s">
        <v>942</v>
      </c>
      <c r="G1595" t="s">
        <v>899</v>
      </c>
      <c r="H1595">
        <v>0</v>
      </c>
      <c r="K1595">
        <v>16603</v>
      </c>
      <c r="L1595" t="s">
        <v>7197</v>
      </c>
      <c r="M1595" t="s">
        <v>7197</v>
      </c>
      <c r="N1595">
        <v>0</v>
      </c>
    </row>
    <row r="1596" spans="1:14">
      <c r="A1596">
        <v>1599</v>
      </c>
      <c r="B1596" t="s">
        <v>5838</v>
      </c>
      <c r="C1596" t="s">
        <v>894</v>
      </c>
      <c r="D1596" t="s">
        <v>5824</v>
      </c>
      <c r="E1596" t="s">
        <v>5803</v>
      </c>
      <c r="F1596" t="s">
        <v>942</v>
      </c>
      <c r="G1596" t="s">
        <v>899</v>
      </c>
      <c r="H1596">
        <v>0</v>
      </c>
      <c r="K1596">
        <v>14343</v>
      </c>
      <c r="L1596" t="s">
        <v>7197</v>
      </c>
      <c r="M1596" t="s">
        <v>7197</v>
      </c>
      <c r="N1596">
        <v>0</v>
      </c>
    </row>
    <row r="1597" spans="1:14">
      <c r="A1597">
        <v>1600</v>
      </c>
      <c r="B1597" t="s">
        <v>2093</v>
      </c>
      <c r="C1597" t="s">
        <v>934</v>
      </c>
      <c r="D1597" t="s">
        <v>2094</v>
      </c>
      <c r="E1597" t="s">
        <v>955</v>
      </c>
      <c r="F1597" t="s">
        <v>933</v>
      </c>
      <c r="G1597" t="s">
        <v>938</v>
      </c>
      <c r="H1597">
        <v>0</v>
      </c>
      <c r="K1597">
        <v>5043</v>
      </c>
      <c r="L1597" t="s">
        <v>7197</v>
      </c>
      <c r="M1597" t="s">
        <v>7197</v>
      </c>
      <c r="N1597">
        <v>0</v>
      </c>
    </row>
    <row r="1598" spans="1:14">
      <c r="A1598">
        <v>1601</v>
      </c>
      <c r="B1598" t="s">
        <v>2093</v>
      </c>
      <c r="C1598" t="s">
        <v>894</v>
      </c>
      <c r="D1598" t="s">
        <v>2094</v>
      </c>
      <c r="E1598" t="s">
        <v>955</v>
      </c>
      <c r="F1598" t="s">
        <v>933</v>
      </c>
      <c r="G1598" t="s">
        <v>938</v>
      </c>
      <c r="H1598">
        <v>0</v>
      </c>
      <c r="K1598">
        <v>5043</v>
      </c>
      <c r="L1598" t="s">
        <v>7197</v>
      </c>
      <c r="M1598" t="s">
        <v>7197</v>
      </c>
      <c r="N1598">
        <v>0</v>
      </c>
    </row>
    <row r="1599" spans="1:14">
      <c r="A1599">
        <v>1602</v>
      </c>
      <c r="B1599" t="s">
        <v>3228</v>
      </c>
      <c r="C1599" t="s">
        <v>934</v>
      </c>
      <c r="D1599" t="s">
        <v>3229</v>
      </c>
      <c r="E1599" t="s">
        <v>913</v>
      </c>
      <c r="F1599" t="s">
        <v>914</v>
      </c>
      <c r="G1599" t="s">
        <v>938</v>
      </c>
      <c r="H1599">
        <v>0</v>
      </c>
      <c r="K1599">
        <v>4967</v>
      </c>
      <c r="L1599" t="s">
        <v>7197</v>
      </c>
      <c r="M1599" t="s">
        <v>7197</v>
      </c>
      <c r="N1599">
        <v>0</v>
      </c>
    </row>
    <row r="1600" spans="1:14">
      <c r="A1600">
        <v>1603</v>
      </c>
      <c r="B1600" t="s">
        <v>3228</v>
      </c>
      <c r="C1600" t="s">
        <v>894</v>
      </c>
      <c r="D1600" t="s">
        <v>3229</v>
      </c>
      <c r="E1600" t="s">
        <v>913</v>
      </c>
      <c r="F1600" t="s">
        <v>914</v>
      </c>
      <c r="G1600" t="s">
        <v>938</v>
      </c>
      <c r="H1600">
        <v>0</v>
      </c>
      <c r="K1600">
        <v>4967</v>
      </c>
      <c r="L1600" t="s">
        <v>7197</v>
      </c>
      <c r="M1600" t="s">
        <v>7197</v>
      </c>
      <c r="N1600">
        <v>0</v>
      </c>
    </row>
    <row r="1601" spans="1:14">
      <c r="A1601">
        <v>1604</v>
      </c>
      <c r="B1601" t="s">
        <v>1552</v>
      </c>
      <c r="C1601" t="s">
        <v>904</v>
      </c>
      <c r="D1601" t="s">
        <v>1553</v>
      </c>
      <c r="E1601" t="s">
        <v>897</v>
      </c>
      <c r="F1601" t="s">
        <v>898</v>
      </c>
      <c r="G1601" t="s">
        <v>899</v>
      </c>
      <c r="H1601">
        <v>0</v>
      </c>
      <c r="K1601">
        <v>19458</v>
      </c>
      <c r="L1601" t="s">
        <v>7197</v>
      </c>
      <c r="M1601" t="s">
        <v>7197</v>
      </c>
      <c r="N1601">
        <v>0</v>
      </c>
    </row>
    <row r="1602" spans="1:14">
      <c r="A1602">
        <v>1605</v>
      </c>
      <c r="B1602" t="s">
        <v>1554</v>
      </c>
      <c r="C1602" t="s">
        <v>894</v>
      </c>
      <c r="D1602" t="s">
        <v>1553</v>
      </c>
      <c r="E1602" t="s">
        <v>897</v>
      </c>
      <c r="F1602" t="s">
        <v>898</v>
      </c>
      <c r="G1602" t="s">
        <v>899</v>
      </c>
      <c r="H1602">
        <v>0</v>
      </c>
      <c r="K1602">
        <v>8331</v>
      </c>
      <c r="L1602" t="s">
        <v>7197</v>
      </c>
      <c r="M1602" t="s">
        <v>7197</v>
      </c>
      <c r="N1602">
        <v>0</v>
      </c>
    </row>
    <row r="1603" spans="1:14">
      <c r="A1603">
        <v>1606</v>
      </c>
      <c r="B1603" t="s">
        <v>1555</v>
      </c>
      <c r="C1603" t="s">
        <v>904</v>
      </c>
      <c r="D1603" t="s">
        <v>1553</v>
      </c>
      <c r="E1603" t="s">
        <v>897</v>
      </c>
      <c r="F1603" t="s">
        <v>898</v>
      </c>
      <c r="G1603" t="s">
        <v>899</v>
      </c>
      <c r="H1603">
        <v>0</v>
      </c>
      <c r="K1603">
        <v>19065</v>
      </c>
      <c r="L1603" t="s">
        <v>7198</v>
      </c>
      <c r="M1603" t="s">
        <v>7199</v>
      </c>
      <c r="N1603">
        <v>0</v>
      </c>
    </row>
    <row r="1604" spans="1:14">
      <c r="A1604">
        <v>1607</v>
      </c>
      <c r="B1604" t="s">
        <v>1556</v>
      </c>
      <c r="C1604" t="s">
        <v>904</v>
      </c>
      <c r="D1604" t="s">
        <v>1553</v>
      </c>
      <c r="E1604" t="s">
        <v>897</v>
      </c>
      <c r="F1604" t="s">
        <v>898</v>
      </c>
      <c r="G1604" t="s">
        <v>899</v>
      </c>
      <c r="H1604">
        <v>0</v>
      </c>
      <c r="K1604">
        <v>16341</v>
      </c>
      <c r="L1604" t="s">
        <v>7197</v>
      </c>
      <c r="M1604" t="s">
        <v>7197</v>
      </c>
      <c r="N1604">
        <v>0</v>
      </c>
    </row>
    <row r="1605" spans="1:14">
      <c r="A1605">
        <v>1608</v>
      </c>
      <c r="B1605" t="s">
        <v>1557</v>
      </c>
      <c r="C1605" t="s">
        <v>904</v>
      </c>
      <c r="D1605" t="s">
        <v>1553</v>
      </c>
      <c r="E1605" t="s">
        <v>897</v>
      </c>
      <c r="F1605" t="s">
        <v>898</v>
      </c>
      <c r="G1605" t="s">
        <v>899</v>
      </c>
      <c r="H1605">
        <v>0</v>
      </c>
      <c r="K1605">
        <v>526</v>
      </c>
      <c r="L1605" t="s">
        <v>7197</v>
      </c>
      <c r="M1605" t="s">
        <v>7197</v>
      </c>
      <c r="N1605">
        <v>0</v>
      </c>
    </row>
    <row r="1606" spans="1:14">
      <c r="A1606">
        <v>1609</v>
      </c>
      <c r="B1606" t="s">
        <v>1558</v>
      </c>
      <c r="C1606" t="s">
        <v>904</v>
      </c>
      <c r="D1606" t="s">
        <v>1553</v>
      </c>
      <c r="E1606" t="s">
        <v>897</v>
      </c>
      <c r="F1606" t="s">
        <v>898</v>
      </c>
      <c r="G1606" t="s">
        <v>899</v>
      </c>
      <c r="H1606">
        <v>0</v>
      </c>
      <c r="K1606">
        <v>16380</v>
      </c>
      <c r="L1606" t="s">
        <v>7197</v>
      </c>
      <c r="M1606" t="s">
        <v>7197</v>
      </c>
      <c r="N1606">
        <v>0</v>
      </c>
    </row>
    <row r="1607" spans="1:14">
      <c r="A1607">
        <v>1610</v>
      </c>
      <c r="B1607" t="s">
        <v>1559</v>
      </c>
      <c r="C1607" t="s">
        <v>904</v>
      </c>
      <c r="D1607" t="s">
        <v>1553</v>
      </c>
      <c r="E1607" t="s">
        <v>897</v>
      </c>
      <c r="F1607" t="s">
        <v>898</v>
      </c>
      <c r="G1607" t="s">
        <v>899</v>
      </c>
      <c r="H1607">
        <v>0</v>
      </c>
      <c r="K1607">
        <v>18470</v>
      </c>
      <c r="L1607" t="s">
        <v>7197</v>
      </c>
      <c r="M1607" t="s">
        <v>7197</v>
      </c>
      <c r="N1607">
        <v>0</v>
      </c>
    </row>
    <row r="1608" spans="1:14">
      <c r="A1608">
        <v>1611</v>
      </c>
      <c r="B1608" t="s">
        <v>1560</v>
      </c>
      <c r="C1608" t="s">
        <v>904</v>
      </c>
      <c r="D1608" t="s">
        <v>1553</v>
      </c>
      <c r="E1608" t="s">
        <v>897</v>
      </c>
      <c r="F1608" t="s">
        <v>898</v>
      </c>
      <c r="G1608" t="s">
        <v>899</v>
      </c>
      <c r="H1608">
        <v>0</v>
      </c>
      <c r="K1608">
        <v>18631</v>
      </c>
      <c r="L1608" t="s">
        <v>7198</v>
      </c>
      <c r="M1608" t="s">
        <v>7199</v>
      </c>
      <c r="N1608">
        <v>0</v>
      </c>
    </row>
    <row r="1609" spans="1:14">
      <c r="A1609">
        <v>1612</v>
      </c>
      <c r="B1609" t="s">
        <v>3230</v>
      </c>
      <c r="C1609" t="s">
        <v>894</v>
      </c>
      <c r="D1609" t="s">
        <v>3231</v>
      </c>
      <c r="E1609" t="s">
        <v>913</v>
      </c>
      <c r="F1609" t="s">
        <v>914</v>
      </c>
      <c r="G1609" t="s">
        <v>938</v>
      </c>
      <c r="H1609">
        <v>0</v>
      </c>
      <c r="K1609">
        <v>2890</v>
      </c>
      <c r="L1609" t="s">
        <v>7197</v>
      </c>
      <c r="M1609" t="s">
        <v>7197</v>
      </c>
      <c r="N1609">
        <v>0</v>
      </c>
    </row>
    <row r="1610" spans="1:14">
      <c r="A1610">
        <v>1613</v>
      </c>
      <c r="B1610" t="s">
        <v>3232</v>
      </c>
      <c r="C1610" t="s">
        <v>904</v>
      </c>
      <c r="D1610" t="s">
        <v>3231</v>
      </c>
      <c r="E1610" t="s">
        <v>913</v>
      </c>
      <c r="F1610" t="s">
        <v>914</v>
      </c>
      <c r="G1610" t="s">
        <v>938</v>
      </c>
      <c r="H1610">
        <v>0</v>
      </c>
      <c r="K1610">
        <v>527</v>
      </c>
      <c r="L1610" t="s">
        <v>7197</v>
      </c>
      <c r="M1610" t="s">
        <v>7197</v>
      </c>
      <c r="N1610">
        <v>0</v>
      </c>
    </row>
    <row r="1611" spans="1:14">
      <c r="A1611">
        <v>1614</v>
      </c>
      <c r="B1611" t="s">
        <v>3233</v>
      </c>
      <c r="C1611" t="s">
        <v>894</v>
      </c>
      <c r="D1611" t="s">
        <v>3231</v>
      </c>
      <c r="E1611" t="s">
        <v>913</v>
      </c>
      <c r="F1611" t="s">
        <v>914</v>
      </c>
      <c r="G1611" t="s">
        <v>938</v>
      </c>
      <c r="H1611">
        <v>0</v>
      </c>
      <c r="K1611">
        <v>3538</v>
      </c>
      <c r="L1611" t="s">
        <v>7197</v>
      </c>
      <c r="M1611" t="s">
        <v>7197</v>
      </c>
      <c r="N1611">
        <v>0</v>
      </c>
    </row>
    <row r="1612" spans="1:14">
      <c r="A1612">
        <v>1615</v>
      </c>
      <c r="B1612" t="s">
        <v>3234</v>
      </c>
      <c r="C1612" t="s">
        <v>904</v>
      </c>
      <c r="D1612" t="s">
        <v>3231</v>
      </c>
      <c r="E1612" t="s">
        <v>913</v>
      </c>
      <c r="F1612" t="s">
        <v>914</v>
      </c>
      <c r="G1612" t="s">
        <v>938</v>
      </c>
      <c r="H1612">
        <v>0</v>
      </c>
      <c r="K1612">
        <v>528</v>
      </c>
      <c r="L1612" t="s">
        <v>7197</v>
      </c>
      <c r="M1612" t="s">
        <v>7197</v>
      </c>
      <c r="N1612">
        <v>0</v>
      </c>
    </row>
    <row r="1613" spans="1:14">
      <c r="A1613">
        <v>1616</v>
      </c>
      <c r="B1613" t="s">
        <v>3235</v>
      </c>
      <c r="C1613" t="s">
        <v>904</v>
      </c>
      <c r="D1613" t="s">
        <v>3231</v>
      </c>
      <c r="E1613" t="s">
        <v>913</v>
      </c>
      <c r="F1613" t="s">
        <v>914</v>
      </c>
      <c r="G1613" t="s">
        <v>938</v>
      </c>
      <c r="H1613">
        <v>0</v>
      </c>
      <c r="K1613">
        <v>16403</v>
      </c>
      <c r="L1613" t="s">
        <v>7197</v>
      </c>
      <c r="M1613" t="s">
        <v>7197</v>
      </c>
      <c r="N1613">
        <v>0</v>
      </c>
    </row>
    <row r="1614" spans="1:14">
      <c r="A1614">
        <v>1617</v>
      </c>
      <c r="B1614" t="s">
        <v>2298</v>
      </c>
      <c r="C1614" t="s">
        <v>904</v>
      </c>
      <c r="D1614" t="s">
        <v>2299</v>
      </c>
      <c r="E1614" t="s">
        <v>907</v>
      </c>
      <c r="F1614" t="s">
        <v>908</v>
      </c>
      <c r="G1614" t="s">
        <v>899</v>
      </c>
      <c r="H1614">
        <v>0</v>
      </c>
      <c r="K1614">
        <v>4517</v>
      </c>
      <c r="L1614" t="s">
        <v>7197</v>
      </c>
      <c r="M1614" t="s">
        <v>7197</v>
      </c>
      <c r="N1614">
        <v>0</v>
      </c>
    </row>
    <row r="1615" spans="1:14">
      <c r="A1615">
        <v>1618</v>
      </c>
      <c r="B1615" t="s">
        <v>2298</v>
      </c>
      <c r="C1615" t="s">
        <v>894</v>
      </c>
      <c r="D1615" t="s">
        <v>2299</v>
      </c>
      <c r="E1615" t="s">
        <v>907</v>
      </c>
      <c r="F1615" t="s">
        <v>908</v>
      </c>
      <c r="G1615" t="s">
        <v>899</v>
      </c>
      <c r="H1615">
        <v>0</v>
      </c>
      <c r="K1615">
        <v>4517</v>
      </c>
      <c r="L1615" t="s">
        <v>7197</v>
      </c>
      <c r="M1615" t="s">
        <v>7197</v>
      </c>
      <c r="N1615">
        <v>0</v>
      </c>
    </row>
    <row r="1616" spans="1:14">
      <c r="A1616">
        <v>1619</v>
      </c>
      <c r="B1616" t="s">
        <v>2298</v>
      </c>
      <c r="C1616" t="s">
        <v>934</v>
      </c>
      <c r="D1616" t="s">
        <v>2299</v>
      </c>
      <c r="E1616" t="s">
        <v>907</v>
      </c>
      <c r="F1616" t="s">
        <v>908</v>
      </c>
      <c r="G1616" t="s">
        <v>899</v>
      </c>
      <c r="H1616">
        <v>0</v>
      </c>
      <c r="K1616">
        <v>4517</v>
      </c>
      <c r="L1616" t="s">
        <v>7197</v>
      </c>
      <c r="M1616" t="s">
        <v>7197</v>
      </c>
      <c r="N1616">
        <v>0</v>
      </c>
    </row>
    <row r="1617" spans="1:14">
      <c r="A1617">
        <v>1620</v>
      </c>
      <c r="B1617" t="s">
        <v>2300</v>
      </c>
      <c r="C1617" t="s">
        <v>894</v>
      </c>
      <c r="D1617" t="s">
        <v>2299</v>
      </c>
      <c r="E1617" t="s">
        <v>907</v>
      </c>
      <c r="F1617" t="s">
        <v>908</v>
      </c>
      <c r="G1617" t="s">
        <v>2301</v>
      </c>
      <c r="H1617">
        <v>0</v>
      </c>
      <c r="K1617">
        <v>529</v>
      </c>
      <c r="L1617" t="s">
        <v>7197</v>
      </c>
      <c r="M1617" t="s">
        <v>7197</v>
      </c>
      <c r="N1617">
        <v>0</v>
      </c>
    </row>
    <row r="1618" spans="1:14">
      <c r="A1618">
        <v>1621</v>
      </c>
      <c r="B1618" t="s">
        <v>2302</v>
      </c>
      <c r="C1618" t="s">
        <v>894</v>
      </c>
      <c r="D1618" t="s">
        <v>2299</v>
      </c>
      <c r="E1618" t="s">
        <v>907</v>
      </c>
      <c r="F1618" t="s">
        <v>908</v>
      </c>
      <c r="G1618" t="s">
        <v>938</v>
      </c>
      <c r="H1618">
        <v>0</v>
      </c>
      <c r="K1618">
        <v>530</v>
      </c>
      <c r="L1618" t="s">
        <v>7197</v>
      </c>
      <c r="M1618" t="s">
        <v>7197</v>
      </c>
      <c r="N1618">
        <v>0</v>
      </c>
    </row>
    <row r="1619" spans="1:14">
      <c r="A1619">
        <v>1622</v>
      </c>
      <c r="B1619" t="s">
        <v>2303</v>
      </c>
      <c r="C1619" t="s">
        <v>904</v>
      </c>
      <c r="D1619" t="s">
        <v>2299</v>
      </c>
      <c r="E1619" t="s">
        <v>907</v>
      </c>
      <c r="F1619" t="s">
        <v>908</v>
      </c>
      <c r="G1619" t="s">
        <v>2301</v>
      </c>
      <c r="H1619">
        <v>0</v>
      </c>
      <c r="K1619">
        <v>10051</v>
      </c>
      <c r="L1619" t="s">
        <v>7197</v>
      </c>
      <c r="M1619" t="s">
        <v>7197</v>
      </c>
      <c r="N1619">
        <v>0</v>
      </c>
    </row>
    <row r="1620" spans="1:14">
      <c r="A1620">
        <v>1623</v>
      </c>
      <c r="B1620" t="s">
        <v>1478</v>
      </c>
      <c r="C1620" t="s">
        <v>894</v>
      </c>
      <c r="D1620" t="s">
        <v>1479</v>
      </c>
      <c r="E1620" t="s">
        <v>1110</v>
      </c>
      <c r="F1620" t="s">
        <v>948</v>
      </c>
      <c r="G1620" t="s">
        <v>899</v>
      </c>
      <c r="H1620">
        <v>0</v>
      </c>
      <c r="K1620">
        <v>531</v>
      </c>
      <c r="L1620" t="s">
        <v>7197</v>
      </c>
      <c r="M1620" t="s">
        <v>7197</v>
      </c>
      <c r="N1620">
        <v>0</v>
      </c>
    </row>
    <row r="1621" spans="1:14">
      <c r="A1621">
        <v>1624</v>
      </c>
      <c r="B1621" t="s">
        <v>1480</v>
      </c>
      <c r="C1621" t="s">
        <v>904</v>
      </c>
      <c r="D1621" t="s">
        <v>1479</v>
      </c>
      <c r="E1621" t="s">
        <v>1110</v>
      </c>
      <c r="F1621" t="s">
        <v>948</v>
      </c>
      <c r="G1621" t="s">
        <v>899</v>
      </c>
      <c r="H1621">
        <v>0</v>
      </c>
      <c r="K1621">
        <v>19141</v>
      </c>
      <c r="L1621" t="s">
        <v>7197</v>
      </c>
      <c r="M1621" t="s">
        <v>7197</v>
      </c>
      <c r="N1621">
        <v>0</v>
      </c>
    </row>
    <row r="1622" spans="1:14">
      <c r="A1622">
        <v>1625</v>
      </c>
      <c r="B1622" t="s">
        <v>1481</v>
      </c>
      <c r="C1622" t="s">
        <v>904</v>
      </c>
      <c r="D1622" t="s">
        <v>1479</v>
      </c>
      <c r="E1622" t="s">
        <v>1110</v>
      </c>
      <c r="F1622" t="s">
        <v>948</v>
      </c>
      <c r="G1622" t="s">
        <v>899</v>
      </c>
      <c r="H1622">
        <v>0</v>
      </c>
      <c r="K1622">
        <v>19290</v>
      </c>
      <c r="L1622" t="s">
        <v>7197</v>
      </c>
      <c r="M1622" t="s">
        <v>7197</v>
      </c>
      <c r="N1622">
        <v>0</v>
      </c>
    </row>
    <row r="1623" spans="1:14">
      <c r="A1623">
        <v>1626</v>
      </c>
      <c r="B1623" t="s">
        <v>2184</v>
      </c>
      <c r="C1623" t="s">
        <v>894</v>
      </c>
      <c r="D1623" t="s">
        <v>2185</v>
      </c>
      <c r="E1623" t="s">
        <v>2163</v>
      </c>
      <c r="F1623" t="s">
        <v>948</v>
      </c>
      <c r="G1623" t="s">
        <v>899</v>
      </c>
      <c r="H1623">
        <v>0</v>
      </c>
      <c r="K1623">
        <v>532</v>
      </c>
      <c r="L1623" t="s">
        <v>7197</v>
      </c>
      <c r="M1623" t="s">
        <v>7197</v>
      </c>
      <c r="N1623">
        <v>0</v>
      </c>
    </row>
    <row r="1624" spans="1:14">
      <c r="A1624">
        <v>1627</v>
      </c>
      <c r="B1624" t="s">
        <v>2186</v>
      </c>
      <c r="C1624" t="s">
        <v>894</v>
      </c>
      <c r="D1624" t="s">
        <v>2185</v>
      </c>
      <c r="E1624" t="s">
        <v>2163</v>
      </c>
      <c r="F1624" t="s">
        <v>948</v>
      </c>
      <c r="G1624" t="s">
        <v>899</v>
      </c>
      <c r="H1624">
        <v>0</v>
      </c>
      <c r="K1624">
        <v>15381</v>
      </c>
      <c r="L1624" t="s">
        <v>7197</v>
      </c>
      <c r="M1624" t="s">
        <v>7197</v>
      </c>
      <c r="N1624">
        <v>0</v>
      </c>
    </row>
    <row r="1625" spans="1:14">
      <c r="A1625">
        <v>1628</v>
      </c>
      <c r="B1625" t="s">
        <v>2187</v>
      </c>
      <c r="C1625" t="s">
        <v>894</v>
      </c>
      <c r="D1625" t="s">
        <v>2185</v>
      </c>
      <c r="E1625" t="s">
        <v>2163</v>
      </c>
      <c r="F1625" t="s">
        <v>948</v>
      </c>
      <c r="G1625" t="s">
        <v>899</v>
      </c>
      <c r="H1625">
        <v>0</v>
      </c>
      <c r="K1625">
        <v>533</v>
      </c>
      <c r="L1625" t="s">
        <v>7197</v>
      </c>
      <c r="M1625" t="s">
        <v>7197</v>
      </c>
      <c r="N1625">
        <v>0</v>
      </c>
    </row>
    <row r="1626" spans="1:14">
      <c r="A1626">
        <v>1629</v>
      </c>
      <c r="B1626" t="s">
        <v>3236</v>
      </c>
      <c r="C1626" t="s">
        <v>894</v>
      </c>
      <c r="D1626" t="s">
        <v>3237</v>
      </c>
      <c r="E1626" t="s">
        <v>913</v>
      </c>
      <c r="F1626" t="s">
        <v>914</v>
      </c>
      <c r="G1626" t="s">
        <v>938</v>
      </c>
      <c r="H1626">
        <v>0</v>
      </c>
      <c r="K1626">
        <v>534</v>
      </c>
      <c r="L1626" t="s">
        <v>7202</v>
      </c>
      <c r="M1626" t="s">
        <v>7199</v>
      </c>
      <c r="N1626">
        <v>0</v>
      </c>
    </row>
    <row r="1627" spans="1:14">
      <c r="A1627">
        <v>1630</v>
      </c>
      <c r="B1627" t="s">
        <v>3238</v>
      </c>
      <c r="C1627" t="s">
        <v>934</v>
      </c>
      <c r="D1627" t="s">
        <v>3237</v>
      </c>
      <c r="E1627" t="s">
        <v>913</v>
      </c>
      <c r="F1627" t="s">
        <v>914</v>
      </c>
      <c r="G1627" t="s">
        <v>938</v>
      </c>
      <c r="H1627">
        <v>0</v>
      </c>
      <c r="K1627">
        <v>13076</v>
      </c>
      <c r="L1627" t="s">
        <v>7197</v>
      </c>
      <c r="M1627" t="s">
        <v>7197</v>
      </c>
      <c r="N1627">
        <v>0</v>
      </c>
    </row>
    <row r="1628" spans="1:14">
      <c r="A1628">
        <v>1631</v>
      </c>
      <c r="B1628" t="s">
        <v>3239</v>
      </c>
      <c r="C1628" t="s">
        <v>934</v>
      </c>
      <c r="D1628" t="s">
        <v>3237</v>
      </c>
      <c r="E1628" t="s">
        <v>913</v>
      </c>
      <c r="F1628" t="s">
        <v>914</v>
      </c>
      <c r="G1628" t="s">
        <v>938</v>
      </c>
      <c r="H1628">
        <v>0</v>
      </c>
      <c r="K1628">
        <v>535</v>
      </c>
      <c r="L1628" t="s">
        <v>7202</v>
      </c>
      <c r="M1628" t="s">
        <v>7199</v>
      </c>
      <c r="N1628">
        <v>0</v>
      </c>
    </row>
    <row r="1629" spans="1:14">
      <c r="A1629">
        <v>1632</v>
      </c>
      <c r="B1629" t="s">
        <v>3240</v>
      </c>
      <c r="C1629" t="s">
        <v>934</v>
      </c>
      <c r="D1629" t="s">
        <v>3237</v>
      </c>
      <c r="E1629" t="s">
        <v>913</v>
      </c>
      <c r="F1629" t="s">
        <v>914</v>
      </c>
      <c r="G1629" t="s">
        <v>938</v>
      </c>
      <c r="H1629">
        <v>0</v>
      </c>
      <c r="K1629">
        <v>536</v>
      </c>
      <c r="L1629" t="s">
        <v>7197</v>
      </c>
      <c r="M1629" t="s">
        <v>7197</v>
      </c>
      <c r="N1629">
        <v>0</v>
      </c>
    </row>
    <row r="1630" spans="1:14">
      <c r="A1630">
        <v>1633</v>
      </c>
      <c r="B1630" t="s">
        <v>3240</v>
      </c>
      <c r="C1630" t="s">
        <v>894</v>
      </c>
      <c r="D1630" t="s">
        <v>3237</v>
      </c>
      <c r="E1630" t="s">
        <v>913</v>
      </c>
      <c r="F1630" t="s">
        <v>914</v>
      </c>
      <c r="G1630" t="s">
        <v>938</v>
      </c>
      <c r="H1630">
        <v>0</v>
      </c>
      <c r="K1630">
        <v>536</v>
      </c>
      <c r="L1630" t="s">
        <v>7197</v>
      </c>
      <c r="M1630" t="s">
        <v>7197</v>
      </c>
      <c r="N1630">
        <v>0</v>
      </c>
    </row>
    <row r="1631" spans="1:14">
      <c r="A1631">
        <v>1634</v>
      </c>
      <c r="B1631" t="s">
        <v>3241</v>
      </c>
      <c r="C1631" t="s">
        <v>934</v>
      </c>
      <c r="D1631" t="s">
        <v>3237</v>
      </c>
      <c r="E1631" t="s">
        <v>913</v>
      </c>
      <c r="F1631" t="s">
        <v>914</v>
      </c>
      <c r="G1631" t="s">
        <v>938</v>
      </c>
      <c r="H1631">
        <v>0</v>
      </c>
      <c r="K1631">
        <v>11501</v>
      </c>
      <c r="L1631" t="s">
        <v>7197</v>
      </c>
      <c r="M1631" t="s">
        <v>7197</v>
      </c>
      <c r="N1631">
        <v>0</v>
      </c>
    </row>
    <row r="1632" spans="1:14">
      <c r="A1632">
        <v>1635</v>
      </c>
      <c r="B1632" t="s">
        <v>3242</v>
      </c>
      <c r="C1632" t="s">
        <v>894</v>
      </c>
      <c r="D1632" t="s">
        <v>3243</v>
      </c>
      <c r="E1632" t="s">
        <v>913</v>
      </c>
      <c r="F1632" t="s">
        <v>914</v>
      </c>
      <c r="G1632" t="s">
        <v>938</v>
      </c>
      <c r="H1632">
        <v>0</v>
      </c>
      <c r="K1632">
        <v>12489</v>
      </c>
      <c r="L1632" t="s">
        <v>7197</v>
      </c>
      <c r="M1632" t="s">
        <v>7197</v>
      </c>
      <c r="N1632">
        <v>0</v>
      </c>
    </row>
    <row r="1633" spans="1:14">
      <c r="A1633">
        <v>1636</v>
      </c>
      <c r="B1633" t="s">
        <v>3244</v>
      </c>
      <c r="C1633" t="s">
        <v>894</v>
      </c>
      <c r="D1633" t="s">
        <v>3243</v>
      </c>
      <c r="E1633" t="s">
        <v>913</v>
      </c>
      <c r="F1633" t="s">
        <v>914</v>
      </c>
      <c r="G1633" t="s">
        <v>938</v>
      </c>
      <c r="H1633">
        <v>0</v>
      </c>
      <c r="K1633">
        <v>537</v>
      </c>
      <c r="L1633" t="s">
        <v>7197</v>
      </c>
      <c r="M1633" t="s">
        <v>7197</v>
      </c>
      <c r="N1633">
        <v>0</v>
      </c>
    </row>
    <row r="1634" spans="1:14">
      <c r="A1634">
        <v>1637</v>
      </c>
      <c r="B1634" t="s">
        <v>3244</v>
      </c>
      <c r="C1634" t="s">
        <v>934</v>
      </c>
      <c r="D1634" t="s">
        <v>3243</v>
      </c>
      <c r="E1634" t="s">
        <v>913</v>
      </c>
      <c r="F1634" t="s">
        <v>914</v>
      </c>
      <c r="G1634" t="s">
        <v>938</v>
      </c>
      <c r="H1634">
        <v>0</v>
      </c>
      <c r="K1634">
        <v>537</v>
      </c>
      <c r="L1634" t="s">
        <v>7197</v>
      </c>
      <c r="M1634" t="s">
        <v>7197</v>
      </c>
      <c r="N1634">
        <v>0</v>
      </c>
    </row>
    <row r="1635" spans="1:14">
      <c r="A1635">
        <v>1638</v>
      </c>
      <c r="B1635" t="s">
        <v>3245</v>
      </c>
      <c r="C1635" t="s">
        <v>904</v>
      </c>
      <c r="D1635" t="s">
        <v>3243</v>
      </c>
      <c r="E1635" t="s">
        <v>913</v>
      </c>
      <c r="F1635" t="s">
        <v>914</v>
      </c>
      <c r="G1635" t="s">
        <v>938</v>
      </c>
      <c r="H1635">
        <v>0</v>
      </c>
      <c r="K1635">
        <v>17884</v>
      </c>
      <c r="L1635" t="s">
        <v>7200</v>
      </c>
      <c r="M1635" t="s">
        <v>7199</v>
      </c>
      <c r="N1635">
        <v>0</v>
      </c>
    </row>
    <row r="1636" spans="1:14">
      <c r="A1636">
        <v>1639</v>
      </c>
      <c r="B1636" t="s">
        <v>3246</v>
      </c>
      <c r="C1636" t="s">
        <v>894</v>
      </c>
      <c r="D1636" t="s">
        <v>3243</v>
      </c>
      <c r="E1636" t="s">
        <v>913</v>
      </c>
      <c r="F1636" t="s">
        <v>914</v>
      </c>
      <c r="G1636" t="s">
        <v>938</v>
      </c>
      <c r="H1636">
        <v>0</v>
      </c>
      <c r="K1636">
        <v>12459</v>
      </c>
      <c r="L1636" t="s">
        <v>7201</v>
      </c>
      <c r="M1636" t="s">
        <v>7197</v>
      </c>
      <c r="N1636">
        <v>0</v>
      </c>
    </row>
    <row r="1637" spans="1:14">
      <c r="A1637">
        <v>1640</v>
      </c>
      <c r="B1637" t="s">
        <v>3247</v>
      </c>
      <c r="C1637" t="s">
        <v>904</v>
      </c>
      <c r="D1637" t="s">
        <v>3243</v>
      </c>
      <c r="E1637" t="s">
        <v>913</v>
      </c>
      <c r="F1637" t="s">
        <v>914</v>
      </c>
      <c r="G1637" t="s">
        <v>938</v>
      </c>
      <c r="H1637">
        <v>0</v>
      </c>
      <c r="K1637">
        <v>18447</v>
      </c>
      <c r="L1637" t="s">
        <v>7198</v>
      </c>
      <c r="M1637" t="s">
        <v>7199</v>
      </c>
      <c r="N1637">
        <v>0</v>
      </c>
    </row>
    <row r="1638" spans="1:14">
      <c r="A1638">
        <v>1641</v>
      </c>
      <c r="B1638" t="s">
        <v>3248</v>
      </c>
      <c r="C1638" t="s">
        <v>894</v>
      </c>
      <c r="D1638" t="s">
        <v>3243</v>
      </c>
      <c r="E1638" t="s">
        <v>913</v>
      </c>
      <c r="F1638" t="s">
        <v>914</v>
      </c>
      <c r="G1638" t="s">
        <v>938</v>
      </c>
      <c r="H1638">
        <v>0</v>
      </c>
      <c r="K1638">
        <v>538</v>
      </c>
      <c r="L1638" t="s">
        <v>7198</v>
      </c>
      <c r="M1638" t="s">
        <v>7199</v>
      </c>
      <c r="N1638">
        <v>0</v>
      </c>
    </row>
    <row r="1639" spans="1:14">
      <c r="A1639">
        <v>1642</v>
      </c>
      <c r="B1639" t="s">
        <v>3249</v>
      </c>
      <c r="C1639" t="s">
        <v>934</v>
      </c>
      <c r="D1639" t="s">
        <v>3243</v>
      </c>
      <c r="E1639" t="s">
        <v>913</v>
      </c>
      <c r="F1639" t="s">
        <v>914</v>
      </c>
      <c r="G1639" t="s">
        <v>938</v>
      </c>
      <c r="H1639">
        <v>0</v>
      </c>
      <c r="K1639">
        <v>539</v>
      </c>
      <c r="L1639" t="s">
        <v>7198</v>
      </c>
      <c r="M1639" t="s">
        <v>7199</v>
      </c>
      <c r="N1639">
        <v>0</v>
      </c>
    </row>
    <row r="1640" spans="1:14">
      <c r="A1640">
        <v>1643</v>
      </c>
      <c r="B1640" t="s">
        <v>3250</v>
      </c>
      <c r="C1640" t="s">
        <v>934</v>
      </c>
      <c r="D1640" t="s">
        <v>3243</v>
      </c>
      <c r="E1640" t="s">
        <v>913</v>
      </c>
      <c r="F1640" t="s">
        <v>914</v>
      </c>
      <c r="G1640" t="s">
        <v>938</v>
      </c>
      <c r="H1640">
        <v>0</v>
      </c>
      <c r="K1640">
        <v>540</v>
      </c>
      <c r="L1640" t="s">
        <v>7197</v>
      </c>
      <c r="M1640" t="s">
        <v>7197</v>
      </c>
      <c r="N1640">
        <v>0</v>
      </c>
    </row>
    <row r="1641" spans="1:14">
      <c r="A1641">
        <v>1644</v>
      </c>
      <c r="B1641" t="s">
        <v>3251</v>
      </c>
      <c r="C1641" t="s">
        <v>894</v>
      </c>
      <c r="D1641" t="s">
        <v>3243</v>
      </c>
      <c r="E1641" t="s">
        <v>913</v>
      </c>
      <c r="F1641" t="s">
        <v>914</v>
      </c>
      <c r="G1641" t="s">
        <v>938</v>
      </c>
      <c r="H1641">
        <v>0</v>
      </c>
      <c r="K1641">
        <v>12605</v>
      </c>
      <c r="L1641" t="s">
        <v>7197</v>
      </c>
      <c r="M1641" t="s">
        <v>7197</v>
      </c>
      <c r="N1641">
        <v>0</v>
      </c>
    </row>
    <row r="1642" spans="1:14">
      <c r="A1642">
        <v>1645</v>
      </c>
      <c r="B1642" t="s">
        <v>3252</v>
      </c>
      <c r="C1642" t="s">
        <v>904</v>
      </c>
      <c r="D1642" t="s">
        <v>3243</v>
      </c>
      <c r="E1642" t="s">
        <v>913</v>
      </c>
      <c r="F1642" t="s">
        <v>914</v>
      </c>
      <c r="G1642" t="s">
        <v>938</v>
      </c>
      <c r="H1642">
        <v>0</v>
      </c>
      <c r="K1642">
        <v>17436</v>
      </c>
      <c r="L1642" t="s">
        <v>7202</v>
      </c>
      <c r="M1642" t="s">
        <v>7199</v>
      </c>
      <c r="N1642">
        <v>0</v>
      </c>
    </row>
    <row r="1643" spans="1:14">
      <c r="A1643">
        <v>1646</v>
      </c>
      <c r="B1643" t="s">
        <v>3253</v>
      </c>
      <c r="C1643" t="s">
        <v>894</v>
      </c>
      <c r="D1643" t="s">
        <v>3243</v>
      </c>
      <c r="E1643" t="s">
        <v>913</v>
      </c>
      <c r="F1643" t="s">
        <v>914</v>
      </c>
      <c r="G1643" t="s">
        <v>938</v>
      </c>
      <c r="H1643">
        <v>0</v>
      </c>
      <c r="K1643">
        <v>541</v>
      </c>
      <c r="L1643" t="s">
        <v>7198</v>
      </c>
      <c r="M1643" t="s">
        <v>7199</v>
      </c>
      <c r="N1643">
        <v>0</v>
      </c>
    </row>
    <row r="1644" spans="1:14">
      <c r="A1644">
        <v>1647</v>
      </c>
      <c r="B1644" t="s">
        <v>3254</v>
      </c>
      <c r="C1644" t="s">
        <v>904</v>
      </c>
      <c r="D1644" t="s">
        <v>3243</v>
      </c>
      <c r="E1644" t="s">
        <v>913</v>
      </c>
      <c r="F1644" t="s">
        <v>914</v>
      </c>
      <c r="G1644" t="s">
        <v>938</v>
      </c>
      <c r="H1644">
        <v>0</v>
      </c>
      <c r="K1644">
        <v>19021</v>
      </c>
      <c r="L1644" t="s">
        <v>7198</v>
      </c>
      <c r="M1644" t="s">
        <v>7199</v>
      </c>
      <c r="N1644">
        <v>0</v>
      </c>
    </row>
    <row r="1645" spans="1:14">
      <c r="A1645">
        <v>1648</v>
      </c>
      <c r="B1645" t="s">
        <v>3255</v>
      </c>
      <c r="C1645" t="s">
        <v>904</v>
      </c>
      <c r="D1645" t="s">
        <v>3243</v>
      </c>
      <c r="E1645" t="s">
        <v>913</v>
      </c>
      <c r="F1645" t="s">
        <v>914</v>
      </c>
      <c r="G1645" t="s">
        <v>938</v>
      </c>
      <c r="H1645">
        <v>0</v>
      </c>
      <c r="K1645">
        <v>18928</v>
      </c>
      <c r="L1645" t="s">
        <v>7202</v>
      </c>
      <c r="M1645" t="s">
        <v>7199</v>
      </c>
      <c r="N1645">
        <v>0</v>
      </c>
    </row>
    <row r="1646" spans="1:14">
      <c r="A1646">
        <v>1649</v>
      </c>
      <c r="B1646" t="s">
        <v>3256</v>
      </c>
      <c r="C1646" t="s">
        <v>904</v>
      </c>
      <c r="D1646" t="s">
        <v>3243</v>
      </c>
      <c r="E1646" t="s">
        <v>913</v>
      </c>
      <c r="F1646" t="s">
        <v>914</v>
      </c>
      <c r="G1646" t="s">
        <v>938</v>
      </c>
      <c r="H1646">
        <v>0</v>
      </c>
      <c r="K1646">
        <v>17547</v>
      </c>
      <c r="L1646" t="s">
        <v>7198</v>
      </c>
      <c r="M1646" t="s">
        <v>7199</v>
      </c>
      <c r="N1646">
        <v>0</v>
      </c>
    </row>
    <row r="1647" spans="1:14">
      <c r="A1647">
        <v>1650</v>
      </c>
      <c r="B1647" t="s">
        <v>3257</v>
      </c>
      <c r="C1647" t="s">
        <v>894</v>
      </c>
      <c r="D1647" t="s">
        <v>3243</v>
      </c>
      <c r="E1647" t="s">
        <v>913</v>
      </c>
      <c r="F1647" t="s">
        <v>914</v>
      </c>
      <c r="G1647" t="s">
        <v>938</v>
      </c>
      <c r="H1647">
        <v>0</v>
      </c>
      <c r="K1647">
        <v>542</v>
      </c>
      <c r="L1647" t="s">
        <v>7197</v>
      </c>
      <c r="M1647" t="s">
        <v>7197</v>
      </c>
      <c r="N1647">
        <v>0</v>
      </c>
    </row>
    <row r="1648" spans="1:14">
      <c r="A1648">
        <v>1651</v>
      </c>
      <c r="B1648" t="s">
        <v>3257</v>
      </c>
      <c r="C1648" t="s">
        <v>934</v>
      </c>
      <c r="D1648" t="s">
        <v>3243</v>
      </c>
      <c r="E1648" t="s">
        <v>913</v>
      </c>
      <c r="F1648" t="s">
        <v>914</v>
      </c>
      <c r="G1648" t="s">
        <v>938</v>
      </c>
      <c r="H1648">
        <v>0</v>
      </c>
      <c r="K1648">
        <v>542</v>
      </c>
      <c r="L1648" t="s">
        <v>7197</v>
      </c>
      <c r="M1648" t="s">
        <v>7197</v>
      </c>
      <c r="N1648">
        <v>0</v>
      </c>
    </row>
    <row r="1649" spans="1:14">
      <c r="A1649">
        <v>1652</v>
      </c>
      <c r="B1649" t="s">
        <v>3258</v>
      </c>
      <c r="C1649" t="s">
        <v>904</v>
      </c>
      <c r="D1649" t="s">
        <v>3243</v>
      </c>
      <c r="E1649" t="s">
        <v>913</v>
      </c>
      <c r="F1649" t="s">
        <v>914</v>
      </c>
      <c r="G1649" t="s">
        <v>938</v>
      </c>
      <c r="H1649">
        <v>0</v>
      </c>
      <c r="K1649">
        <v>543</v>
      </c>
      <c r="L1649" t="s">
        <v>7198</v>
      </c>
      <c r="M1649" t="s">
        <v>7199</v>
      </c>
      <c r="N1649">
        <v>0</v>
      </c>
    </row>
    <row r="1650" spans="1:14">
      <c r="A1650">
        <v>1653</v>
      </c>
      <c r="B1650" t="s">
        <v>3259</v>
      </c>
      <c r="C1650" t="s">
        <v>934</v>
      </c>
      <c r="D1650" t="s">
        <v>3243</v>
      </c>
      <c r="E1650" t="s">
        <v>913</v>
      </c>
      <c r="F1650" t="s">
        <v>914</v>
      </c>
      <c r="G1650" t="s">
        <v>938</v>
      </c>
      <c r="H1650">
        <v>0</v>
      </c>
      <c r="K1650">
        <v>11274</v>
      </c>
      <c r="L1650" t="s">
        <v>7200</v>
      </c>
      <c r="M1650" t="s">
        <v>7199</v>
      </c>
      <c r="N1650">
        <v>0</v>
      </c>
    </row>
    <row r="1651" spans="1:14">
      <c r="A1651">
        <v>1654</v>
      </c>
      <c r="B1651" t="s">
        <v>3260</v>
      </c>
      <c r="C1651" t="s">
        <v>904</v>
      </c>
      <c r="D1651" t="s">
        <v>3243</v>
      </c>
      <c r="E1651" t="s">
        <v>913</v>
      </c>
      <c r="F1651" t="s">
        <v>914</v>
      </c>
      <c r="G1651" t="s">
        <v>938</v>
      </c>
      <c r="H1651">
        <v>0</v>
      </c>
      <c r="K1651">
        <v>17365</v>
      </c>
      <c r="L1651" t="s">
        <v>7202</v>
      </c>
      <c r="M1651" t="s">
        <v>7199</v>
      </c>
      <c r="N1651">
        <v>0</v>
      </c>
    </row>
    <row r="1652" spans="1:14">
      <c r="A1652">
        <v>1655</v>
      </c>
      <c r="B1652" t="s">
        <v>3261</v>
      </c>
      <c r="C1652" t="s">
        <v>904</v>
      </c>
      <c r="D1652" t="s">
        <v>3243</v>
      </c>
      <c r="E1652" t="s">
        <v>913</v>
      </c>
      <c r="F1652" t="s">
        <v>914</v>
      </c>
      <c r="G1652" t="s">
        <v>938</v>
      </c>
      <c r="H1652">
        <v>0</v>
      </c>
      <c r="K1652">
        <v>17587</v>
      </c>
      <c r="L1652" t="s">
        <v>7198</v>
      </c>
      <c r="M1652" t="s">
        <v>7199</v>
      </c>
      <c r="N1652">
        <v>0</v>
      </c>
    </row>
    <row r="1653" spans="1:14">
      <c r="A1653">
        <v>1656</v>
      </c>
      <c r="B1653" t="s">
        <v>3262</v>
      </c>
      <c r="C1653" t="s">
        <v>904</v>
      </c>
      <c r="D1653" t="s">
        <v>3243</v>
      </c>
      <c r="E1653" t="s">
        <v>913</v>
      </c>
      <c r="F1653" t="s">
        <v>914</v>
      </c>
      <c r="G1653" t="s">
        <v>938</v>
      </c>
      <c r="H1653">
        <v>0</v>
      </c>
      <c r="K1653">
        <v>16525</v>
      </c>
      <c r="L1653" t="s">
        <v>7198</v>
      </c>
      <c r="M1653" t="s">
        <v>7199</v>
      </c>
      <c r="N1653">
        <v>0</v>
      </c>
    </row>
    <row r="1654" spans="1:14">
      <c r="A1654">
        <v>1657</v>
      </c>
      <c r="B1654" t="s">
        <v>3263</v>
      </c>
      <c r="C1654" t="s">
        <v>894</v>
      </c>
      <c r="D1654" t="s">
        <v>3243</v>
      </c>
      <c r="E1654" t="s">
        <v>913</v>
      </c>
      <c r="F1654" t="s">
        <v>914</v>
      </c>
      <c r="G1654" t="s">
        <v>938</v>
      </c>
      <c r="H1654">
        <v>0</v>
      </c>
      <c r="K1654">
        <v>544</v>
      </c>
      <c r="L1654" t="s">
        <v>7197</v>
      </c>
      <c r="M1654" t="s">
        <v>7197</v>
      </c>
      <c r="N1654">
        <v>0</v>
      </c>
    </row>
    <row r="1655" spans="1:14">
      <c r="A1655">
        <v>1658</v>
      </c>
      <c r="B1655" t="s">
        <v>4009</v>
      </c>
      <c r="C1655" t="s">
        <v>904</v>
      </c>
      <c r="D1655" t="s">
        <v>4010</v>
      </c>
      <c r="E1655" t="s">
        <v>1306</v>
      </c>
      <c r="F1655" t="s">
        <v>1293</v>
      </c>
      <c r="G1655" t="s">
        <v>899</v>
      </c>
      <c r="H1655">
        <v>0</v>
      </c>
      <c r="K1655">
        <v>16574</v>
      </c>
      <c r="L1655" t="s">
        <v>7197</v>
      </c>
      <c r="M1655" t="s">
        <v>7197</v>
      </c>
      <c r="N1655">
        <v>0</v>
      </c>
    </row>
    <row r="1656" spans="1:14">
      <c r="A1656">
        <v>1659</v>
      </c>
      <c r="B1656" t="s">
        <v>4011</v>
      </c>
      <c r="C1656" t="s">
        <v>904</v>
      </c>
      <c r="D1656" t="s">
        <v>4010</v>
      </c>
      <c r="E1656" t="s">
        <v>1306</v>
      </c>
      <c r="F1656" t="s">
        <v>1293</v>
      </c>
      <c r="G1656" t="s">
        <v>899</v>
      </c>
      <c r="H1656">
        <v>0</v>
      </c>
      <c r="K1656">
        <v>545</v>
      </c>
      <c r="L1656" t="s">
        <v>7197</v>
      </c>
      <c r="M1656" t="s">
        <v>7197</v>
      </c>
      <c r="N1656">
        <v>0</v>
      </c>
    </row>
    <row r="1657" spans="1:14">
      <c r="A1657">
        <v>1660</v>
      </c>
      <c r="B1657" t="s">
        <v>4012</v>
      </c>
      <c r="C1657" t="s">
        <v>904</v>
      </c>
      <c r="D1657" t="s">
        <v>4010</v>
      </c>
      <c r="E1657" t="s">
        <v>1306</v>
      </c>
      <c r="F1657" t="s">
        <v>1293</v>
      </c>
      <c r="G1657" t="s">
        <v>899</v>
      </c>
      <c r="H1657">
        <v>0</v>
      </c>
      <c r="K1657">
        <v>14342</v>
      </c>
      <c r="L1657" t="s">
        <v>7197</v>
      </c>
      <c r="M1657" t="s">
        <v>7197</v>
      </c>
      <c r="N1657">
        <v>0</v>
      </c>
    </row>
    <row r="1658" spans="1:14">
      <c r="A1658">
        <v>1661</v>
      </c>
      <c r="B1658" t="s">
        <v>4013</v>
      </c>
      <c r="C1658" t="s">
        <v>904</v>
      </c>
      <c r="D1658" t="s">
        <v>4010</v>
      </c>
      <c r="E1658" t="s">
        <v>1306</v>
      </c>
      <c r="F1658" t="s">
        <v>1293</v>
      </c>
      <c r="G1658" t="s">
        <v>899</v>
      </c>
      <c r="H1658">
        <v>0</v>
      </c>
      <c r="K1658">
        <v>16309</v>
      </c>
      <c r="L1658" t="s">
        <v>7197</v>
      </c>
      <c r="M1658" t="s">
        <v>7197</v>
      </c>
      <c r="N1658">
        <v>0</v>
      </c>
    </row>
    <row r="1659" spans="1:14">
      <c r="A1659">
        <v>1662</v>
      </c>
      <c r="B1659" t="s">
        <v>4014</v>
      </c>
      <c r="C1659" t="s">
        <v>904</v>
      </c>
      <c r="D1659" t="s">
        <v>4010</v>
      </c>
      <c r="E1659" t="s">
        <v>1306</v>
      </c>
      <c r="F1659" t="s">
        <v>1293</v>
      </c>
      <c r="G1659" t="s">
        <v>899</v>
      </c>
      <c r="H1659">
        <v>0</v>
      </c>
      <c r="K1659">
        <v>19893</v>
      </c>
      <c r="L1659" t="s">
        <v>7198</v>
      </c>
      <c r="M1659" t="s">
        <v>7199</v>
      </c>
      <c r="N1659">
        <v>0</v>
      </c>
    </row>
    <row r="1660" spans="1:14">
      <c r="A1660">
        <v>1663</v>
      </c>
      <c r="B1660" t="s">
        <v>4015</v>
      </c>
      <c r="C1660" t="s">
        <v>904</v>
      </c>
      <c r="D1660" t="s">
        <v>4010</v>
      </c>
      <c r="E1660" t="s">
        <v>1306</v>
      </c>
      <c r="F1660" t="s">
        <v>1293</v>
      </c>
      <c r="G1660" t="s">
        <v>899</v>
      </c>
      <c r="H1660">
        <v>0</v>
      </c>
      <c r="K1660">
        <v>16310</v>
      </c>
      <c r="L1660" t="s">
        <v>7197</v>
      </c>
      <c r="M1660" t="s">
        <v>7197</v>
      </c>
      <c r="N1660">
        <v>0</v>
      </c>
    </row>
    <row r="1661" spans="1:14">
      <c r="A1661">
        <v>1664</v>
      </c>
      <c r="B1661" t="s">
        <v>4016</v>
      </c>
      <c r="C1661" t="s">
        <v>904</v>
      </c>
      <c r="D1661" t="s">
        <v>4010</v>
      </c>
      <c r="E1661" t="s">
        <v>1306</v>
      </c>
      <c r="F1661" t="s">
        <v>1293</v>
      </c>
      <c r="G1661" t="s">
        <v>899</v>
      </c>
      <c r="H1661">
        <v>0</v>
      </c>
      <c r="K1661">
        <v>8253</v>
      </c>
      <c r="L1661" t="s">
        <v>7197</v>
      </c>
      <c r="M1661" t="s">
        <v>7197</v>
      </c>
      <c r="N1661">
        <v>0</v>
      </c>
    </row>
    <row r="1662" spans="1:14">
      <c r="A1662">
        <v>1665</v>
      </c>
      <c r="B1662" t="s">
        <v>4017</v>
      </c>
      <c r="C1662" t="s">
        <v>904</v>
      </c>
      <c r="D1662" t="s">
        <v>4010</v>
      </c>
      <c r="E1662" t="s">
        <v>1306</v>
      </c>
      <c r="F1662" t="s">
        <v>1293</v>
      </c>
      <c r="G1662" t="s">
        <v>899</v>
      </c>
      <c r="H1662">
        <v>0</v>
      </c>
      <c r="K1662">
        <v>18989</v>
      </c>
      <c r="L1662" t="s">
        <v>7198</v>
      </c>
      <c r="M1662" t="s">
        <v>7199</v>
      </c>
      <c r="N1662">
        <v>0</v>
      </c>
    </row>
    <row r="1663" spans="1:14">
      <c r="A1663">
        <v>1666</v>
      </c>
      <c r="B1663" t="s">
        <v>4018</v>
      </c>
      <c r="C1663" t="s">
        <v>904</v>
      </c>
      <c r="D1663" t="s">
        <v>4010</v>
      </c>
      <c r="E1663" t="s">
        <v>1306</v>
      </c>
      <c r="F1663" t="s">
        <v>1293</v>
      </c>
      <c r="G1663" t="s">
        <v>899</v>
      </c>
      <c r="H1663">
        <v>0</v>
      </c>
      <c r="K1663">
        <v>16268</v>
      </c>
      <c r="L1663" t="s">
        <v>7197</v>
      </c>
      <c r="M1663" t="s">
        <v>7197</v>
      </c>
      <c r="N1663">
        <v>0</v>
      </c>
    </row>
    <row r="1664" spans="1:14">
      <c r="A1664">
        <v>1667</v>
      </c>
      <c r="B1664" t="s">
        <v>4019</v>
      </c>
      <c r="C1664" t="s">
        <v>904</v>
      </c>
      <c r="D1664" t="s">
        <v>4010</v>
      </c>
      <c r="E1664" t="s">
        <v>1306</v>
      </c>
      <c r="F1664" t="s">
        <v>1293</v>
      </c>
      <c r="G1664" t="s">
        <v>899</v>
      </c>
      <c r="H1664">
        <v>0</v>
      </c>
      <c r="K1664">
        <v>18503</v>
      </c>
      <c r="L1664" t="s">
        <v>7200</v>
      </c>
      <c r="M1664" t="s">
        <v>7199</v>
      </c>
      <c r="N1664">
        <v>0</v>
      </c>
    </row>
    <row r="1665" spans="1:14">
      <c r="A1665">
        <v>1668</v>
      </c>
      <c r="B1665" t="s">
        <v>4020</v>
      </c>
      <c r="C1665" t="s">
        <v>904</v>
      </c>
      <c r="D1665" t="s">
        <v>4010</v>
      </c>
      <c r="E1665" t="s">
        <v>1306</v>
      </c>
      <c r="F1665" t="s">
        <v>1293</v>
      </c>
      <c r="G1665" t="s">
        <v>899</v>
      </c>
      <c r="H1665">
        <v>0</v>
      </c>
      <c r="K1665">
        <v>16424</v>
      </c>
      <c r="L1665" t="s">
        <v>7197</v>
      </c>
      <c r="M1665" t="s">
        <v>7197</v>
      </c>
      <c r="N1665">
        <v>0</v>
      </c>
    </row>
    <row r="1666" spans="1:14">
      <c r="A1666">
        <v>1669</v>
      </c>
      <c r="B1666" t="s">
        <v>6954</v>
      </c>
      <c r="C1666" t="s">
        <v>904</v>
      </c>
      <c r="D1666" t="s">
        <v>6955</v>
      </c>
      <c r="E1666" t="s">
        <v>6956</v>
      </c>
      <c r="F1666" t="s">
        <v>920</v>
      </c>
      <c r="G1666" t="s">
        <v>899</v>
      </c>
      <c r="H1666">
        <v>0</v>
      </c>
      <c r="K1666">
        <v>546</v>
      </c>
      <c r="L1666" t="s">
        <v>7197</v>
      </c>
      <c r="M1666" t="s">
        <v>7197</v>
      </c>
      <c r="N1666">
        <v>0</v>
      </c>
    </row>
    <row r="1667" spans="1:14">
      <c r="A1667">
        <v>1670</v>
      </c>
      <c r="B1667" t="s">
        <v>6957</v>
      </c>
      <c r="C1667" t="s">
        <v>934</v>
      </c>
      <c r="D1667" t="s">
        <v>6955</v>
      </c>
      <c r="E1667" t="s">
        <v>6956</v>
      </c>
      <c r="F1667" t="s">
        <v>920</v>
      </c>
      <c r="G1667" t="s">
        <v>899</v>
      </c>
      <c r="H1667">
        <v>0</v>
      </c>
      <c r="K1667">
        <v>13196</v>
      </c>
      <c r="L1667" t="s">
        <v>7197</v>
      </c>
      <c r="M1667" t="s">
        <v>7197</v>
      </c>
      <c r="N1667">
        <v>0</v>
      </c>
    </row>
    <row r="1668" spans="1:14">
      <c r="A1668">
        <v>1671</v>
      </c>
      <c r="B1668" t="s">
        <v>6958</v>
      </c>
      <c r="C1668" t="s">
        <v>934</v>
      </c>
      <c r="D1668" t="s">
        <v>6955</v>
      </c>
      <c r="E1668" t="s">
        <v>6956</v>
      </c>
      <c r="F1668" t="s">
        <v>920</v>
      </c>
      <c r="G1668" t="s">
        <v>899</v>
      </c>
      <c r="H1668">
        <v>0</v>
      </c>
      <c r="K1668">
        <v>12860</v>
      </c>
      <c r="L1668" t="s">
        <v>7197</v>
      </c>
      <c r="M1668" t="s">
        <v>7197</v>
      </c>
      <c r="N1668">
        <v>0</v>
      </c>
    </row>
    <row r="1669" spans="1:14">
      <c r="A1669">
        <v>1672</v>
      </c>
      <c r="B1669" t="s">
        <v>6959</v>
      </c>
      <c r="C1669" t="s">
        <v>894</v>
      </c>
      <c r="D1669" t="s">
        <v>6955</v>
      </c>
      <c r="E1669" t="s">
        <v>6956</v>
      </c>
      <c r="F1669" t="s">
        <v>920</v>
      </c>
      <c r="G1669" t="s">
        <v>899</v>
      </c>
      <c r="H1669">
        <v>0</v>
      </c>
      <c r="K1669">
        <v>12866</v>
      </c>
      <c r="L1669" t="s">
        <v>7197</v>
      </c>
      <c r="M1669" t="s">
        <v>7197</v>
      </c>
      <c r="N1669">
        <v>0</v>
      </c>
    </row>
    <row r="1670" spans="1:14">
      <c r="A1670">
        <v>1673</v>
      </c>
      <c r="B1670" t="s">
        <v>6959</v>
      </c>
      <c r="C1670" t="s">
        <v>934</v>
      </c>
      <c r="D1670" t="s">
        <v>6955</v>
      </c>
      <c r="E1670" t="s">
        <v>6956</v>
      </c>
      <c r="F1670" t="s">
        <v>920</v>
      </c>
      <c r="G1670" t="s">
        <v>899</v>
      </c>
      <c r="H1670">
        <v>0</v>
      </c>
      <c r="K1670">
        <v>12866</v>
      </c>
      <c r="L1670" t="s">
        <v>7197</v>
      </c>
      <c r="M1670" t="s">
        <v>7197</v>
      </c>
      <c r="N1670">
        <v>0</v>
      </c>
    </row>
    <row r="1671" spans="1:14">
      <c r="A1671">
        <v>1674</v>
      </c>
      <c r="B1671" t="s">
        <v>6960</v>
      </c>
      <c r="C1671" t="s">
        <v>904</v>
      </c>
      <c r="D1671" t="s">
        <v>6955</v>
      </c>
      <c r="E1671" t="s">
        <v>6956</v>
      </c>
      <c r="F1671" t="s">
        <v>920</v>
      </c>
      <c r="G1671" t="s">
        <v>899</v>
      </c>
      <c r="H1671">
        <v>0</v>
      </c>
      <c r="K1671">
        <v>547</v>
      </c>
      <c r="L1671" t="s">
        <v>7197</v>
      </c>
      <c r="M1671" t="s">
        <v>7197</v>
      </c>
      <c r="N1671">
        <v>0</v>
      </c>
    </row>
    <row r="1672" spans="1:14">
      <c r="A1672">
        <v>1675</v>
      </c>
      <c r="B1672" t="s">
        <v>6961</v>
      </c>
      <c r="C1672" t="s">
        <v>904</v>
      </c>
      <c r="D1672" t="s">
        <v>6955</v>
      </c>
      <c r="E1672" t="s">
        <v>6956</v>
      </c>
      <c r="F1672" t="s">
        <v>920</v>
      </c>
      <c r="G1672" t="s">
        <v>899</v>
      </c>
      <c r="H1672">
        <v>0</v>
      </c>
      <c r="K1672">
        <v>19923</v>
      </c>
      <c r="L1672" t="s">
        <v>7198</v>
      </c>
      <c r="M1672" t="s">
        <v>7199</v>
      </c>
      <c r="N1672">
        <v>0</v>
      </c>
    </row>
    <row r="1673" spans="1:14">
      <c r="A1673">
        <v>1676</v>
      </c>
      <c r="B1673" t="s">
        <v>6962</v>
      </c>
      <c r="C1673" t="s">
        <v>904</v>
      </c>
      <c r="D1673" t="s">
        <v>6955</v>
      </c>
      <c r="E1673" t="s">
        <v>6956</v>
      </c>
      <c r="F1673" t="s">
        <v>920</v>
      </c>
      <c r="G1673" t="s">
        <v>899</v>
      </c>
      <c r="H1673">
        <v>0</v>
      </c>
      <c r="K1673">
        <v>19655</v>
      </c>
      <c r="L1673" t="s">
        <v>7200</v>
      </c>
      <c r="M1673" t="s">
        <v>7199</v>
      </c>
      <c r="N1673">
        <v>0</v>
      </c>
    </row>
    <row r="1674" spans="1:14">
      <c r="A1674">
        <v>1677</v>
      </c>
      <c r="B1674" t="s">
        <v>6963</v>
      </c>
      <c r="C1674" t="s">
        <v>904</v>
      </c>
      <c r="D1674" t="s">
        <v>6955</v>
      </c>
      <c r="E1674" t="s">
        <v>6956</v>
      </c>
      <c r="F1674" t="s">
        <v>920</v>
      </c>
      <c r="G1674" t="s">
        <v>899</v>
      </c>
      <c r="H1674">
        <v>0</v>
      </c>
      <c r="K1674">
        <v>548</v>
      </c>
      <c r="L1674" t="s">
        <v>7198</v>
      </c>
      <c r="M1674" t="s">
        <v>7199</v>
      </c>
      <c r="N1674">
        <v>0</v>
      </c>
    </row>
    <row r="1675" spans="1:14">
      <c r="A1675">
        <v>1678</v>
      </c>
      <c r="B1675" t="s">
        <v>6964</v>
      </c>
      <c r="C1675" t="s">
        <v>934</v>
      </c>
      <c r="D1675" t="s">
        <v>6955</v>
      </c>
      <c r="E1675" t="s">
        <v>6956</v>
      </c>
      <c r="F1675" t="s">
        <v>920</v>
      </c>
      <c r="G1675" t="s">
        <v>899</v>
      </c>
      <c r="H1675">
        <v>0</v>
      </c>
      <c r="K1675">
        <v>14079</v>
      </c>
      <c r="L1675" t="s">
        <v>7198</v>
      </c>
      <c r="M1675" t="s">
        <v>7199</v>
      </c>
      <c r="N1675">
        <v>0</v>
      </c>
    </row>
    <row r="1676" spans="1:14">
      <c r="A1676">
        <v>1679</v>
      </c>
      <c r="B1676" t="s">
        <v>6965</v>
      </c>
      <c r="C1676" t="s">
        <v>934</v>
      </c>
      <c r="D1676" t="s">
        <v>6955</v>
      </c>
      <c r="E1676" t="s">
        <v>6956</v>
      </c>
      <c r="F1676" t="s">
        <v>920</v>
      </c>
      <c r="G1676" t="s">
        <v>899</v>
      </c>
      <c r="H1676">
        <v>0</v>
      </c>
      <c r="K1676">
        <v>11287</v>
      </c>
      <c r="L1676" t="s">
        <v>7197</v>
      </c>
      <c r="M1676" t="s">
        <v>7197</v>
      </c>
      <c r="N1676">
        <v>0</v>
      </c>
    </row>
    <row r="1677" spans="1:14">
      <c r="A1677">
        <v>1680</v>
      </c>
      <c r="B1677" t="s">
        <v>6965</v>
      </c>
      <c r="C1677" t="s">
        <v>894</v>
      </c>
      <c r="D1677" t="s">
        <v>6955</v>
      </c>
      <c r="E1677" t="s">
        <v>6956</v>
      </c>
      <c r="F1677" t="s">
        <v>920</v>
      </c>
      <c r="G1677" t="s">
        <v>899</v>
      </c>
      <c r="H1677">
        <v>0</v>
      </c>
      <c r="K1677">
        <v>11287</v>
      </c>
      <c r="L1677" t="s">
        <v>7197</v>
      </c>
      <c r="M1677" t="s">
        <v>7197</v>
      </c>
      <c r="N1677">
        <v>0</v>
      </c>
    </row>
    <row r="1678" spans="1:14">
      <c r="A1678">
        <v>1681</v>
      </c>
      <c r="B1678" t="s">
        <v>6966</v>
      </c>
      <c r="C1678" t="s">
        <v>904</v>
      </c>
      <c r="D1678" t="s">
        <v>6955</v>
      </c>
      <c r="E1678" t="s">
        <v>6956</v>
      </c>
      <c r="F1678" t="s">
        <v>920</v>
      </c>
      <c r="G1678" t="s">
        <v>899</v>
      </c>
      <c r="H1678">
        <v>0</v>
      </c>
      <c r="K1678">
        <v>18565</v>
      </c>
      <c r="L1678" t="s">
        <v>7197</v>
      </c>
      <c r="M1678" t="s">
        <v>7197</v>
      </c>
      <c r="N1678">
        <v>0</v>
      </c>
    </row>
    <row r="1679" spans="1:14">
      <c r="A1679">
        <v>1682</v>
      </c>
      <c r="B1679" t="s">
        <v>6967</v>
      </c>
      <c r="C1679" t="s">
        <v>934</v>
      </c>
      <c r="D1679" t="s">
        <v>6955</v>
      </c>
      <c r="E1679" t="s">
        <v>6956</v>
      </c>
      <c r="F1679" t="s">
        <v>920</v>
      </c>
      <c r="G1679" t="s">
        <v>899</v>
      </c>
      <c r="H1679">
        <v>0</v>
      </c>
      <c r="K1679">
        <v>549</v>
      </c>
      <c r="L1679" t="s">
        <v>7197</v>
      </c>
      <c r="M1679" t="s">
        <v>7197</v>
      </c>
      <c r="N1679">
        <v>0</v>
      </c>
    </row>
    <row r="1680" spans="1:14">
      <c r="A1680">
        <v>1683</v>
      </c>
      <c r="B1680" t="s">
        <v>6968</v>
      </c>
      <c r="C1680" t="s">
        <v>894</v>
      </c>
      <c r="D1680" t="s">
        <v>6955</v>
      </c>
      <c r="E1680" t="s">
        <v>6956</v>
      </c>
      <c r="F1680" t="s">
        <v>920</v>
      </c>
      <c r="G1680" t="s">
        <v>899</v>
      </c>
      <c r="H1680">
        <v>0</v>
      </c>
      <c r="K1680">
        <v>12503</v>
      </c>
      <c r="L1680" t="s">
        <v>7197</v>
      </c>
      <c r="M1680" t="s">
        <v>7197</v>
      </c>
      <c r="N1680">
        <v>0</v>
      </c>
    </row>
    <row r="1681" spans="1:14">
      <c r="A1681">
        <v>1684</v>
      </c>
      <c r="B1681" t="s">
        <v>1964</v>
      </c>
      <c r="C1681" t="s">
        <v>894</v>
      </c>
      <c r="D1681" t="s">
        <v>1965</v>
      </c>
      <c r="E1681" t="s">
        <v>1925</v>
      </c>
      <c r="F1681" t="s">
        <v>1926</v>
      </c>
      <c r="G1681" t="s">
        <v>938</v>
      </c>
      <c r="H1681">
        <v>0</v>
      </c>
      <c r="K1681">
        <v>4957</v>
      </c>
      <c r="L1681" t="s">
        <v>7197</v>
      </c>
      <c r="M1681" t="s">
        <v>7197</v>
      </c>
      <c r="N1681">
        <v>0</v>
      </c>
    </row>
    <row r="1682" spans="1:14">
      <c r="A1682">
        <v>1685</v>
      </c>
      <c r="B1682" t="s">
        <v>1964</v>
      </c>
      <c r="C1682" t="s">
        <v>934</v>
      </c>
      <c r="D1682" t="s">
        <v>1965</v>
      </c>
      <c r="E1682" t="s">
        <v>1925</v>
      </c>
      <c r="F1682" t="s">
        <v>1926</v>
      </c>
      <c r="G1682" t="s">
        <v>938</v>
      </c>
      <c r="H1682">
        <v>0</v>
      </c>
      <c r="K1682">
        <v>4957</v>
      </c>
      <c r="L1682" t="s">
        <v>7197</v>
      </c>
      <c r="M1682" t="s">
        <v>7197</v>
      </c>
      <c r="N1682">
        <v>0</v>
      </c>
    </row>
    <row r="1683" spans="1:14">
      <c r="A1683">
        <v>1686</v>
      </c>
      <c r="B1683" t="s">
        <v>1966</v>
      </c>
      <c r="C1683" t="s">
        <v>994</v>
      </c>
      <c r="D1683" t="s">
        <v>1965</v>
      </c>
      <c r="E1683" t="s">
        <v>1925</v>
      </c>
      <c r="F1683" t="s">
        <v>1926</v>
      </c>
      <c r="G1683" t="s">
        <v>938</v>
      </c>
      <c r="H1683">
        <v>0</v>
      </c>
      <c r="K1683">
        <v>550</v>
      </c>
      <c r="L1683" t="s">
        <v>7197</v>
      </c>
      <c r="M1683" t="s">
        <v>7197</v>
      </c>
      <c r="N1683">
        <v>0</v>
      </c>
    </row>
    <row r="1684" spans="1:14">
      <c r="A1684">
        <v>1687</v>
      </c>
      <c r="B1684" t="s">
        <v>1967</v>
      </c>
      <c r="C1684" t="s">
        <v>994</v>
      </c>
      <c r="D1684" t="s">
        <v>1965</v>
      </c>
      <c r="E1684" t="s">
        <v>1925</v>
      </c>
      <c r="F1684" t="s">
        <v>1926</v>
      </c>
      <c r="G1684" t="s">
        <v>938</v>
      </c>
      <c r="H1684">
        <v>0</v>
      </c>
      <c r="K1684">
        <v>551</v>
      </c>
      <c r="L1684" t="s">
        <v>7197</v>
      </c>
      <c r="M1684" t="s">
        <v>7197</v>
      </c>
      <c r="N1684">
        <v>0</v>
      </c>
    </row>
    <row r="1685" spans="1:14">
      <c r="A1685">
        <v>1688</v>
      </c>
      <c r="B1685" t="s">
        <v>1968</v>
      </c>
      <c r="C1685" t="s">
        <v>934</v>
      </c>
      <c r="D1685" t="s">
        <v>1965</v>
      </c>
      <c r="E1685" t="s">
        <v>1925</v>
      </c>
      <c r="F1685" t="s">
        <v>1926</v>
      </c>
      <c r="G1685" t="s">
        <v>938</v>
      </c>
      <c r="H1685">
        <v>0</v>
      </c>
      <c r="K1685">
        <v>13054</v>
      </c>
      <c r="L1685" t="s">
        <v>7197</v>
      </c>
      <c r="M1685" t="s">
        <v>7197</v>
      </c>
      <c r="N1685">
        <v>0</v>
      </c>
    </row>
    <row r="1686" spans="1:14">
      <c r="A1686">
        <v>1689</v>
      </c>
      <c r="B1686" t="s">
        <v>2690</v>
      </c>
      <c r="C1686" t="s">
        <v>894</v>
      </c>
      <c r="D1686" t="s">
        <v>2691</v>
      </c>
      <c r="E1686" t="s">
        <v>2688</v>
      </c>
      <c r="F1686" t="s">
        <v>2689</v>
      </c>
      <c r="G1686" t="s">
        <v>938</v>
      </c>
      <c r="H1686">
        <v>0</v>
      </c>
      <c r="K1686">
        <v>552</v>
      </c>
      <c r="L1686" t="s">
        <v>7197</v>
      </c>
      <c r="M1686" t="s">
        <v>7197</v>
      </c>
      <c r="N1686">
        <v>0</v>
      </c>
    </row>
    <row r="1687" spans="1:14">
      <c r="A1687">
        <v>1690</v>
      </c>
      <c r="B1687" t="s">
        <v>2692</v>
      </c>
      <c r="C1687" t="s">
        <v>894</v>
      </c>
      <c r="D1687" t="s">
        <v>2691</v>
      </c>
      <c r="E1687" t="s">
        <v>2688</v>
      </c>
      <c r="F1687" t="s">
        <v>2689</v>
      </c>
      <c r="G1687" t="s">
        <v>938</v>
      </c>
      <c r="H1687">
        <v>0</v>
      </c>
      <c r="K1687">
        <v>553</v>
      </c>
      <c r="L1687" t="s">
        <v>7197</v>
      </c>
      <c r="M1687" t="s">
        <v>7197</v>
      </c>
      <c r="N1687">
        <v>0</v>
      </c>
    </row>
    <row r="1688" spans="1:14">
      <c r="A1688">
        <v>1691</v>
      </c>
      <c r="B1688" t="s">
        <v>6378</v>
      </c>
      <c r="C1688" t="s">
        <v>904</v>
      </c>
      <c r="D1688" t="s">
        <v>6379</v>
      </c>
      <c r="E1688" t="s">
        <v>1364</v>
      </c>
      <c r="F1688" t="s">
        <v>948</v>
      </c>
      <c r="G1688" t="s">
        <v>938</v>
      </c>
      <c r="H1688">
        <v>0</v>
      </c>
      <c r="K1688">
        <v>554</v>
      </c>
      <c r="L1688" t="s">
        <v>7197</v>
      </c>
      <c r="M1688" t="s">
        <v>7197</v>
      </c>
      <c r="N1688">
        <v>0</v>
      </c>
    </row>
    <row r="1689" spans="1:14">
      <c r="A1689">
        <v>1692</v>
      </c>
      <c r="B1689" t="s">
        <v>6380</v>
      </c>
      <c r="C1689" t="s">
        <v>904</v>
      </c>
      <c r="D1689" t="s">
        <v>6381</v>
      </c>
      <c r="E1689" t="s">
        <v>1364</v>
      </c>
      <c r="F1689" t="s">
        <v>948</v>
      </c>
      <c r="G1689" t="s">
        <v>938</v>
      </c>
      <c r="H1689">
        <v>0</v>
      </c>
      <c r="K1689">
        <v>17548</v>
      </c>
      <c r="L1689" t="s">
        <v>7202</v>
      </c>
      <c r="M1689" t="s">
        <v>7199</v>
      </c>
      <c r="N1689">
        <v>0</v>
      </c>
    </row>
    <row r="1690" spans="1:14">
      <c r="A1690">
        <v>1693</v>
      </c>
      <c r="B1690" t="s">
        <v>3264</v>
      </c>
      <c r="C1690" t="s">
        <v>894</v>
      </c>
      <c r="D1690" t="s">
        <v>3265</v>
      </c>
      <c r="E1690" t="s">
        <v>913</v>
      </c>
      <c r="F1690" t="s">
        <v>914</v>
      </c>
      <c r="G1690" t="s">
        <v>938</v>
      </c>
      <c r="H1690">
        <v>0</v>
      </c>
      <c r="K1690">
        <v>555</v>
      </c>
      <c r="L1690" t="s">
        <v>7197</v>
      </c>
      <c r="M1690" t="s">
        <v>7197</v>
      </c>
      <c r="N1690">
        <v>0</v>
      </c>
    </row>
    <row r="1691" spans="1:14">
      <c r="A1691">
        <v>1694</v>
      </c>
      <c r="B1691" t="s">
        <v>5839</v>
      </c>
      <c r="C1691" t="s">
        <v>904</v>
      </c>
      <c r="D1691" t="s">
        <v>5840</v>
      </c>
      <c r="E1691" t="s">
        <v>5803</v>
      </c>
      <c r="F1691" t="s">
        <v>942</v>
      </c>
      <c r="G1691" t="s">
        <v>938</v>
      </c>
      <c r="H1691">
        <v>0</v>
      </c>
      <c r="K1691">
        <v>17549</v>
      </c>
      <c r="L1691" t="s">
        <v>7200</v>
      </c>
      <c r="M1691" t="s">
        <v>7199</v>
      </c>
      <c r="N1691">
        <v>0</v>
      </c>
    </row>
    <row r="1692" spans="1:14">
      <c r="A1692">
        <v>1695</v>
      </c>
      <c r="B1692" t="s">
        <v>5841</v>
      </c>
      <c r="C1692" t="s">
        <v>904</v>
      </c>
      <c r="D1692" t="s">
        <v>5840</v>
      </c>
      <c r="E1692" t="s">
        <v>5803</v>
      </c>
      <c r="F1692" t="s">
        <v>942</v>
      </c>
      <c r="G1692" t="s">
        <v>938</v>
      </c>
      <c r="H1692">
        <v>0</v>
      </c>
      <c r="K1692">
        <v>556</v>
      </c>
      <c r="L1692" t="s">
        <v>7197</v>
      </c>
      <c r="M1692" t="s">
        <v>7197</v>
      </c>
      <c r="N1692">
        <v>0</v>
      </c>
    </row>
    <row r="1693" spans="1:14">
      <c r="A1693">
        <v>1696</v>
      </c>
      <c r="B1693" t="s">
        <v>1779</v>
      </c>
      <c r="C1693" t="s">
        <v>894</v>
      </c>
      <c r="D1693" t="s">
        <v>1780</v>
      </c>
      <c r="E1693" t="s">
        <v>1775</v>
      </c>
      <c r="F1693" t="s">
        <v>1776</v>
      </c>
      <c r="G1693" t="s">
        <v>899</v>
      </c>
      <c r="H1693">
        <v>0</v>
      </c>
      <c r="K1693">
        <v>557</v>
      </c>
      <c r="L1693" t="s">
        <v>7197</v>
      </c>
      <c r="M1693" t="s">
        <v>7197</v>
      </c>
      <c r="N1693">
        <v>0</v>
      </c>
    </row>
    <row r="1694" spans="1:14">
      <c r="A1694">
        <v>1697</v>
      </c>
      <c r="B1694" t="s">
        <v>1779</v>
      </c>
      <c r="C1694" t="s">
        <v>904</v>
      </c>
      <c r="D1694" t="s">
        <v>1780</v>
      </c>
      <c r="E1694" t="s">
        <v>1775</v>
      </c>
      <c r="F1694" t="s">
        <v>1776</v>
      </c>
      <c r="G1694" t="s">
        <v>899</v>
      </c>
      <c r="H1694">
        <v>0</v>
      </c>
      <c r="K1694">
        <v>557</v>
      </c>
      <c r="L1694" t="s">
        <v>7197</v>
      </c>
      <c r="M1694" t="s">
        <v>7197</v>
      </c>
      <c r="N1694">
        <v>0</v>
      </c>
    </row>
    <row r="1695" spans="1:14">
      <c r="A1695">
        <v>1698</v>
      </c>
      <c r="B1695" t="s">
        <v>1781</v>
      </c>
      <c r="C1695" t="s">
        <v>934</v>
      </c>
      <c r="D1695" t="s">
        <v>1780</v>
      </c>
      <c r="E1695" t="s">
        <v>1775</v>
      </c>
      <c r="F1695" t="s">
        <v>1776</v>
      </c>
      <c r="G1695" t="s">
        <v>899</v>
      </c>
      <c r="H1695">
        <v>0</v>
      </c>
      <c r="K1695">
        <v>13647</v>
      </c>
      <c r="L1695" t="s">
        <v>7197</v>
      </c>
      <c r="M1695" t="s">
        <v>7197</v>
      </c>
      <c r="N1695">
        <v>0</v>
      </c>
    </row>
    <row r="1696" spans="1:14">
      <c r="A1696">
        <v>1699</v>
      </c>
      <c r="B1696" t="s">
        <v>1782</v>
      </c>
      <c r="C1696" t="s">
        <v>934</v>
      </c>
      <c r="D1696" t="s">
        <v>1780</v>
      </c>
      <c r="E1696" t="s">
        <v>1775</v>
      </c>
      <c r="F1696" t="s">
        <v>1776</v>
      </c>
      <c r="G1696" t="s">
        <v>899</v>
      </c>
      <c r="H1696">
        <v>0</v>
      </c>
      <c r="K1696">
        <v>2193</v>
      </c>
      <c r="L1696" t="s">
        <v>7197</v>
      </c>
      <c r="M1696" t="s">
        <v>7197</v>
      </c>
      <c r="N1696">
        <v>0</v>
      </c>
    </row>
    <row r="1697" spans="1:14">
      <c r="A1697">
        <v>1700</v>
      </c>
      <c r="B1697" t="s">
        <v>1782</v>
      </c>
      <c r="C1697" t="s">
        <v>894</v>
      </c>
      <c r="D1697" t="s">
        <v>1780</v>
      </c>
      <c r="E1697" t="s">
        <v>1775</v>
      </c>
      <c r="F1697" t="s">
        <v>1776</v>
      </c>
      <c r="G1697" t="s">
        <v>899</v>
      </c>
      <c r="H1697">
        <v>0</v>
      </c>
      <c r="K1697">
        <v>2193</v>
      </c>
      <c r="L1697" t="s">
        <v>7197</v>
      </c>
      <c r="M1697" t="s">
        <v>7197</v>
      </c>
      <c r="N1697">
        <v>0</v>
      </c>
    </row>
    <row r="1698" spans="1:14">
      <c r="A1698">
        <v>1701</v>
      </c>
      <c r="B1698" t="s">
        <v>1783</v>
      </c>
      <c r="C1698" t="s">
        <v>904</v>
      </c>
      <c r="D1698" t="s">
        <v>1780</v>
      </c>
      <c r="E1698" t="s">
        <v>1775</v>
      </c>
      <c r="F1698" t="s">
        <v>1776</v>
      </c>
      <c r="G1698" t="s">
        <v>899</v>
      </c>
      <c r="H1698">
        <v>0</v>
      </c>
      <c r="K1698">
        <v>18150</v>
      </c>
      <c r="L1698" t="s">
        <v>7197</v>
      </c>
      <c r="M1698" t="s">
        <v>7197</v>
      </c>
      <c r="N1698">
        <v>0</v>
      </c>
    </row>
    <row r="1699" spans="1:14">
      <c r="A1699">
        <v>1702</v>
      </c>
      <c r="B1699" t="s">
        <v>1784</v>
      </c>
      <c r="C1699" t="s">
        <v>904</v>
      </c>
      <c r="D1699" t="s">
        <v>1780</v>
      </c>
      <c r="E1699" t="s">
        <v>1775</v>
      </c>
      <c r="F1699" t="s">
        <v>1776</v>
      </c>
      <c r="G1699" t="s">
        <v>899</v>
      </c>
      <c r="H1699">
        <v>0</v>
      </c>
      <c r="K1699">
        <v>18993</v>
      </c>
      <c r="L1699" t="s">
        <v>7202</v>
      </c>
      <c r="M1699" t="s">
        <v>7199</v>
      </c>
      <c r="N1699">
        <v>0</v>
      </c>
    </row>
    <row r="1700" spans="1:14">
      <c r="A1700">
        <v>1703</v>
      </c>
      <c r="B1700" t="s">
        <v>1785</v>
      </c>
      <c r="C1700" t="s">
        <v>904</v>
      </c>
      <c r="D1700" t="s">
        <v>1780</v>
      </c>
      <c r="E1700" t="s">
        <v>1775</v>
      </c>
      <c r="F1700" t="s">
        <v>1776</v>
      </c>
      <c r="G1700" t="s">
        <v>899</v>
      </c>
      <c r="H1700">
        <v>0</v>
      </c>
      <c r="K1700">
        <v>16575</v>
      </c>
      <c r="L1700" t="s">
        <v>7197</v>
      </c>
      <c r="M1700" t="s">
        <v>7197</v>
      </c>
      <c r="N1700">
        <v>0</v>
      </c>
    </row>
    <row r="1701" spans="1:14">
      <c r="A1701">
        <v>1704</v>
      </c>
      <c r="B1701" t="s">
        <v>1786</v>
      </c>
      <c r="C1701" t="s">
        <v>904</v>
      </c>
      <c r="D1701" t="s">
        <v>1780</v>
      </c>
      <c r="E1701" t="s">
        <v>1775</v>
      </c>
      <c r="F1701" t="s">
        <v>1776</v>
      </c>
      <c r="G1701" t="s">
        <v>899</v>
      </c>
      <c r="H1701">
        <v>0</v>
      </c>
      <c r="K1701">
        <v>558</v>
      </c>
      <c r="L1701" t="s">
        <v>7198</v>
      </c>
      <c r="M1701" t="s">
        <v>7199</v>
      </c>
      <c r="N1701">
        <v>0</v>
      </c>
    </row>
    <row r="1702" spans="1:14">
      <c r="A1702">
        <v>1705</v>
      </c>
      <c r="B1702" t="s">
        <v>1787</v>
      </c>
      <c r="C1702" t="s">
        <v>904</v>
      </c>
      <c r="D1702" t="s">
        <v>1780</v>
      </c>
      <c r="E1702" t="s">
        <v>1775</v>
      </c>
      <c r="F1702" t="s">
        <v>1776</v>
      </c>
      <c r="G1702" t="s">
        <v>899</v>
      </c>
      <c r="H1702">
        <v>0</v>
      </c>
      <c r="K1702">
        <v>559</v>
      </c>
      <c r="L1702" t="s">
        <v>7198</v>
      </c>
      <c r="M1702" t="s">
        <v>7199</v>
      </c>
      <c r="N1702">
        <v>0</v>
      </c>
    </row>
    <row r="1703" spans="1:14">
      <c r="A1703">
        <v>1706</v>
      </c>
      <c r="B1703" t="s">
        <v>1788</v>
      </c>
      <c r="C1703" t="s">
        <v>894</v>
      </c>
      <c r="D1703" t="s">
        <v>1780</v>
      </c>
      <c r="E1703" t="s">
        <v>1775</v>
      </c>
      <c r="F1703" t="s">
        <v>1776</v>
      </c>
      <c r="G1703" t="s">
        <v>899</v>
      </c>
      <c r="H1703">
        <v>0</v>
      </c>
      <c r="K1703">
        <v>560</v>
      </c>
      <c r="L1703" t="s">
        <v>7197</v>
      </c>
      <c r="M1703" t="s">
        <v>7197</v>
      </c>
      <c r="N1703">
        <v>0</v>
      </c>
    </row>
    <row r="1704" spans="1:14">
      <c r="A1704">
        <v>1707</v>
      </c>
      <c r="B1704" t="s">
        <v>1789</v>
      </c>
      <c r="C1704" t="s">
        <v>904</v>
      </c>
      <c r="D1704" t="s">
        <v>1780</v>
      </c>
      <c r="E1704" t="s">
        <v>1775</v>
      </c>
      <c r="F1704" t="s">
        <v>1776</v>
      </c>
      <c r="G1704" t="s">
        <v>899</v>
      </c>
      <c r="H1704">
        <v>0</v>
      </c>
      <c r="K1704">
        <v>19696</v>
      </c>
      <c r="L1704" t="s">
        <v>7198</v>
      </c>
      <c r="M1704" t="s">
        <v>7199</v>
      </c>
      <c r="N1704">
        <v>0</v>
      </c>
    </row>
    <row r="1705" spans="1:14">
      <c r="A1705">
        <v>1708</v>
      </c>
      <c r="B1705" t="s">
        <v>4357</v>
      </c>
      <c r="C1705" t="s">
        <v>904</v>
      </c>
      <c r="D1705" t="s">
        <v>4358</v>
      </c>
      <c r="E1705" t="s">
        <v>919</v>
      </c>
      <c r="F1705" t="s">
        <v>920</v>
      </c>
      <c r="G1705" t="s">
        <v>938</v>
      </c>
      <c r="H1705">
        <v>0</v>
      </c>
      <c r="K1705">
        <v>19980</v>
      </c>
      <c r="L1705" t="s">
        <v>7200</v>
      </c>
      <c r="M1705" t="s">
        <v>7199</v>
      </c>
      <c r="N1705">
        <v>0</v>
      </c>
    </row>
    <row r="1706" spans="1:14">
      <c r="A1706">
        <v>1709</v>
      </c>
      <c r="B1706" t="s">
        <v>4359</v>
      </c>
      <c r="C1706" t="s">
        <v>904</v>
      </c>
      <c r="D1706" t="s">
        <v>4358</v>
      </c>
      <c r="E1706" t="s">
        <v>919</v>
      </c>
      <c r="F1706" t="s">
        <v>920</v>
      </c>
      <c r="G1706" t="s">
        <v>938</v>
      </c>
      <c r="H1706">
        <v>0</v>
      </c>
      <c r="K1706">
        <v>19150</v>
      </c>
      <c r="L1706" t="s">
        <v>7197</v>
      </c>
      <c r="M1706" t="s">
        <v>7197</v>
      </c>
      <c r="N1706">
        <v>0</v>
      </c>
    </row>
    <row r="1707" spans="1:14">
      <c r="A1707">
        <v>1710</v>
      </c>
      <c r="B1707" t="s">
        <v>4360</v>
      </c>
      <c r="C1707" t="s">
        <v>904</v>
      </c>
      <c r="D1707" t="s">
        <v>4358</v>
      </c>
      <c r="E1707" t="s">
        <v>919</v>
      </c>
      <c r="F1707" t="s">
        <v>920</v>
      </c>
      <c r="G1707" t="s">
        <v>938</v>
      </c>
      <c r="H1707">
        <v>0</v>
      </c>
      <c r="K1707">
        <v>19942</v>
      </c>
      <c r="L1707" t="s">
        <v>7197</v>
      </c>
      <c r="M1707" t="s">
        <v>7197</v>
      </c>
      <c r="N1707">
        <v>0</v>
      </c>
    </row>
    <row r="1708" spans="1:14">
      <c r="A1708">
        <v>1711</v>
      </c>
      <c r="B1708" t="s">
        <v>6100</v>
      </c>
      <c r="C1708" t="s">
        <v>904</v>
      </c>
      <c r="D1708" t="s">
        <v>6101</v>
      </c>
      <c r="E1708" t="s">
        <v>937</v>
      </c>
      <c r="F1708" t="s">
        <v>903</v>
      </c>
      <c r="G1708" t="s">
        <v>938</v>
      </c>
      <c r="H1708">
        <v>0</v>
      </c>
      <c r="K1708">
        <v>18230</v>
      </c>
      <c r="L1708" t="s">
        <v>7197</v>
      </c>
      <c r="M1708" t="s">
        <v>7197</v>
      </c>
      <c r="N1708">
        <v>0</v>
      </c>
    </row>
    <row r="1709" spans="1:14">
      <c r="A1709">
        <v>1712</v>
      </c>
      <c r="B1709" t="s">
        <v>723</v>
      </c>
      <c r="C1709" t="s">
        <v>994</v>
      </c>
      <c r="D1709" t="s">
        <v>2521</v>
      </c>
      <c r="E1709" t="s">
        <v>2522</v>
      </c>
      <c r="F1709" t="s">
        <v>2523</v>
      </c>
      <c r="G1709" t="s">
        <v>899</v>
      </c>
      <c r="H1709">
        <v>0</v>
      </c>
      <c r="K1709">
        <v>9019</v>
      </c>
      <c r="L1709" t="s">
        <v>7197</v>
      </c>
      <c r="M1709" t="s">
        <v>7197</v>
      </c>
      <c r="N1709">
        <v>0</v>
      </c>
    </row>
    <row r="1710" spans="1:14">
      <c r="A1710">
        <v>1713</v>
      </c>
      <c r="B1710" t="s">
        <v>1561</v>
      </c>
      <c r="C1710" t="s">
        <v>904</v>
      </c>
      <c r="D1710" t="s">
        <v>1562</v>
      </c>
      <c r="E1710" t="s">
        <v>897</v>
      </c>
      <c r="F1710" t="s">
        <v>898</v>
      </c>
      <c r="G1710" t="s">
        <v>899</v>
      </c>
      <c r="H1710">
        <v>0</v>
      </c>
      <c r="K1710">
        <v>18725</v>
      </c>
      <c r="L1710" t="s">
        <v>7201</v>
      </c>
      <c r="M1710" t="s">
        <v>7197</v>
      </c>
      <c r="N1710">
        <v>0</v>
      </c>
    </row>
    <row r="1711" spans="1:14">
      <c r="A1711">
        <v>1714</v>
      </c>
      <c r="B1711" t="s">
        <v>1563</v>
      </c>
      <c r="C1711" t="s">
        <v>904</v>
      </c>
      <c r="D1711" t="s">
        <v>1562</v>
      </c>
      <c r="E1711" t="s">
        <v>897</v>
      </c>
      <c r="F1711" t="s">
        <v>898</v>
      </c>
      <c r="G1711" t="s">
        <v>899</v>
      </c>
      <c r="H1711">
        <v>0</v>
      </c>
      <c r="K1711">
        <v>16381</v>
      </c>
      <c r="L1711" t="s">
        <v>7197</v>
      </c>
      <c r="M1711" t="s">
        <v>7197</v>
      </c>
      <c r="N1711">
        <v>0</v>
      </c>
    </row>
    <row r="1712" spans="1:14">
      <c r="A1712">
        <v>1715</v>
      </c>
      <c r="B1712" t="s">
        <v>1564</v>
      </c>
      <c r="C1712" t="s">
        <v>904</v>
      </c>
      <c r="D1712" t="s">
        <v>1562</v>
      </c>
      <c r="E1712" t="s">
        <v>897</v>
      </c>
      <c r="F1712" t="s">
        <v>898</v>
      </c>
      <c r="G1712" t="s">
        <v>899</v>
      </c>
      <c r="H1712">
        <v>0</v>
      </c>
      <c r="K1712">
        <v>19075</v>
      </c>
      <c r="L1712" t="s">
        <v>7200</v>
      </c>
      <c r="M1712" t="s">
        <v>7199</v>
      </c>
      <c r="N1712">
        <v>0</v>
      </c>
    </row>
    <row r="1713" spans="1:14">
      <c r="A1713">
        <v>1716</v>
      </c>
      <c r="B1713" t="s">
        <v>3266</v>
      </c>
      <c r="C1713" t="s">
        <v>904</v>
      </c>
      <c r="D1713" t="s">
        <v>3267</v>
      </c>
      <c r="E1713" t="s">
        <v>913</v>
      </c>
      <c r="F1713" t="s">
        <v>914</v>
      </c>
      <c r="G1713" t="s">
        <v>899</v>
      </c>
      <c r="H1713">
        <v>0</v>
      </c>
      <c r="K1713">
        <v>11615</v>
      </c>
      <c r="L1713" t="s">
        <v>7197</v>
      </c>
      <c r="M1713" t="s">
        <v>7197</v>
      </c>
      <c r="N1713">
        <v>0</v>
      </c>
    </row>
    <row r="1714" spans="1:14">
      <c r="A1714">
        <v>1717</v>
      </c>
      <c r="B1714" t="s">
        <v>3266</v>
      </c>
      <c r="C1714" t="s">
        <v>894</v>
      </c>
      <c r="D1714" t="s">
        <v>3267</v>
      </c>
      <c r="E1714" t="s">
        <v>913</v>
      </c>
      <c r="F1714" t="s">
        <v>914</v>
      </c>
      <c r="G1714" t="s">
        <v>899</v>
      </c>
      <c r="H1714">
        <v>0</v>
      </c>
      <c r="K1714">
        <v>11615</v>
      </c>
      <c r="L1714" t="s">
        <v>7197</v>
      </c>
      <c r="M1714" t="s">
        <v>7197</v>
      </c>
      <c r="N1714">
        <v>0</v>
      </c>
    </row>
    <row r="1715" spans="1:14">
      <c r="A1715">
        <v>1718</v>
      </c>
      <c r="B1715" t="s">
        <v>6102</v>
      </c>
      <c r="C1715" t="s">
        <v>894</v>
      </c>
      <c r="D1715" t="s">
        <v>6103</v>
      </c>
      <c r="E1715" t="s">
        <v>937</v>
      </c>
      <c r="F1715" t="s">
        <v>903</v>
      </c>
      <c r="G1715" t="s">
        <v>899</v>
      </c>
      <c r="H1715">
        <v>0</v>
      </c>
      <c r="K1715">
        <v>12691</v>
      </c>
      <c r="L1715" t="s">
        <v>7197</v>
      </c>
      <c r="M1715" t="s">
        <v>7197</v>
      </c>
      <c r="N1715">
        <v>0</v>
      </c>
    </row>
    <row r="1716" spans="1:14">
      <c r="A1716">
        <v>1719</v>
      </c>
      <c r="B1716" t="s">
        <v>6616</v>
      </c>
      <c r="C1716" t="s">
        <v>934</v>
      </c>
      <c r="D1716" t="s">
        <v>6617</v>
      </c>
      <c r="E1716" t="s">
        <v>1371</v>
      </c>
      <c r="F1716" t="s">
        <v>948</v>
      </c>
      <c r="G1716" t="s">
        <v>938</v>
      </c>
      <c r="H1716">
        <v>0</v>
      </c>
      <c r="K1716">
        <v>561</v>
      </c>
      <c r="L1716" t="s">
        <v>7197</v>
      </c>
      <c r="M1716" t="s">
        <v>7197</v>
      </c>
      <c r="N1716">
        <v>0</v>
      </c>
    </row>
    <row r="1717" spans="1:14">
      <c r="A1717">
        <v>1720</v>
      </c>
      <c r="B1717" t="s">
        <v>6616</v>
      </c>
      <c r="C1717" t="s">
        <v>894</v>
      </c>
      <c r="D1717" t="s">
        <v>6617</v>
      </c>
      <c r="E1717" t="s">
        <v>1371</v>
      </c>
      <c r="F1717" t="s">
        <v>948</v>
      </c>
      <c r="G1717" t="s">
        <v>938</v>
      </c>
      <c r="H1717">
        <v>0</v>
      </c>
      <c r="K1717">
        <v>561</v>
      </c>
      <c r="L1717" t="s">
        <v>7197</v>
      </c>
      <c r="M1717" t="s">
        <v>7197</v>
      </c>
      <c r="N1717">
        <v>0</v>
      </c>
    </row>
    <row r="1718" spans="1:14">
      <c r="A1718">
        <v>1721</v>
      </c>
      <c r="B1718" t="s">
        <v>2683</v>
      </c>
      <c r="C1718" t="s">
        <v>904</v>
      </c>
      <c r="D1718" t="s">
        <v>2684</v>
      </c>
      <c r="E1718" t="s">
        <v>2685</v>
      </c>
      <c r="F1718" t="s">
        <v>2658</v>
      </c>
      <c r="G1718" t="s">
        <v>938</v>
      </c>
      <c r="H1718">
        <v>0</v>
      </c>
      <c r="K1718">
        <v>562</v>
      </c>
      <c r="L1718" t="s">
        <v>7197</v>
      </c>
      <c r="M1718" t="s">
        <v>7197</v>
      </c>
      <c r="N1718">
        <v>0</v>
      </c>
    </row>
    <row r="1719" spans="1:14">
      <c r="A1719">
        <v>1722</v>
      </c>
      <c r="B1719" t="s">
        <v>2683</v>
      </c>
      <c r="C1719" t="s">
        <v>934</v>
      </c>
      <c r="D1719" t="s">
        <v>2684</v>
      </c>
      <c r="E1719" t="s">
        <v>2685</v>
      </c>
      <c r="F1719" t="s">
        <v>2658</v>
      </c>
      <c r="G1719" t="s">
        <v>938</v>
      </c>
      <c r="H1719">
        <v>0</v>
      </c>
      <c r="K1719">
        <v>562</v>
      </c>
      <c r="L1719" t="s">
        <v>7197</v>
      </c>
      <c r="M1719" t="s">
        <v>7197</v>
      </c>
      <c r="N1719">
        <v>0</v>
      </c>
    </row>
    <row r="1720" spans="1:14">
      <c r="A1720">
        <v>1723</v>
      </c>
      <c r="B1720" t="s">
        <v>1565</v>
      </c>
      <c r="C1720" t="s">
        <v>894</v>
      </c>
      <c r="D1720" t="s">
        <v>1566</v>
      </c>
      <c r="E1720" t="s">
        <v>897</v>
      </c>
      <c r="F1720" t="s">
        <v>898</v>
      </c>
      <c r="G1720" t="s">
        <v>899</v>
      </c>
      <c r="H1720">
        <v>0</v>
      </c>
      <c r="K1720">
        <v>563</v>
      </c>
      <c r="L1720" t="s">
        <v>7197</v>
      </c>
      <c r="M1720" t="s">
        <v>7197</v>
      </c>
      <c r="N1720">
        <v>0</v>
      </c>
    </row>
    <row r="1721" spans="1:14">
      <c r="A1721">
        <v>1724</v>
      </c>
      <c r="B1721" t="s">
        <v>6382</v>
      </c>
      <c r="C1721" t="s">
        <v>894</v>
      </c>
      <c r="D1721" t="s">
        <v>6383</v>
      </c>
      <c r="E1721" t="s">
        <v>1364</v>
      </c>
      <c r="F1721" t="s">
        <v>948</v>
      </c>
      <c r="G1721" t="s">
        <v>938</v>
      </c>
      <c r="H1721">
        <v>0</v>
      </c>
      <c r="K1721">
        <v>15401</v>
      </c>
      <c r="L1721" t="s">
        <v>7197</v>
      </c>
      <c r="M1721" t="s">
        <v>7197</v>
      </c>
      <c r="N1721">
        <v>0</v>
      </c>
    </row>
    <row r="1722" spans="1:14">
      <c r="A1722">
        <v>1725</v>
      </c>
      <c r="B1722" t="s">
        <v>6382</v>
      </c>
      <c r="C1722" t="s">
        <v>934</v>
      </c>
      <c r="D1722" t="s">
        <v>6383</v>
      </c>
      <c r="E1722" t="s">
        <v>1364</v>
      </c>
      <c r="F1722" t="s">
        <v>948</v>
      </c>
      <c r="G1722" t="s">
        <v>938</v>
      </c>
      <c r="H1722">
        <v>0</v>
      </c>
      <c r="K1722">
        <v>15401</v>
      </c>
      <c r="L1722" t="s">
        <v>7197</v>
      </c>
      <c r="M1722" t="s">
        <v>7197</v>
      </c>
      <c r="N1722">
        <v>0</v>
      </c>
    </row>
    <row r="1723" spans="1:14">
      <c r="A1723">
        <v>1726</v>
      </c>
      <c r="B1723" t="s">
        <v>5535</v>
      </c>
      <c r="C1723" t="s">
        <v>894</v>
      </c>
      <c r="D1723" t="s">
        <v>5536</v>
      </c>
      <c r="E1723" t="s">
        <v>5537</v>
      </c>
      <c r="F1723" t="s">
        <v>952</v>
      </c>
      <c r="G1723" t="s">
        <v>899</v>
      </c>
      <c r="H1723">
        <v>0</v>
      </c>
      <c r="K1723">
        <v>564</v>
      </c>
      <c r="L1723" t="s">
        <v>7197</v>
      </c>
      <c r="M1723" t="s">
        <v>7197</v>
      </c>
      <c r="N1723">
        <v>0</v>
      </c>
    </row>
    <row r="1724" spans="1:14">
      <c r="A1724">
        <v>1727</v>
      </c>
      <c r="B1724" t="s">
        <v>6618</v>
      </c>
      <c r="C1724" t="s">
        <v>894</v>
      </c>
      <c r="D1724" t="s">
        <v>6619</v>
      </c>
      <c r="E1724" t="s">
        <v>1371</v>
      </c>
      <c r="F1724" t="s">
        <v>948</v>
      </c>
      <c r="G1724" t="s">
        <v>899</v>
      </c>
      <c r="H1724">
        <v>0</v>
      </c>
      <c r="K1724">
        <v>565</v>
      </c>
      <c r="L1724" t="s">
        <v>7197</v>
      </c>
      <c r="M1724" t="s">
        <v>7197</v>
      </c>
      <c r="N1724">
        <v>0</v>
      </c>
    </row>
    <row r="1725" spans="1:14">
      <c r="A1725">
        <v>1728</v>
      </c>
      <c r="B1725" t="s">
        <v>3268</v>
      </c>
      <c r="C1725" t="s">
        <v>894</v>
      </c>
      <c r="D1725" t="s">
        <v>3269</v>
      </c>
      <c r="E1725" t="s">
        <v>913</v>
      </c>
      <c r="F1725" t="s">
        <v>914</v>
      </c>
      <c r="G1725" t="s">
        <v>938</v>
      </c>
      <c r="H1725">
        <v>0</v>
      </c>
      <c r="K1725">
        <v>3359</v>
      </c>
      <c r="L1725" t="s">
        <v>7197</v>
      </c>
      <c r="M1725" t="s">
        <v>7197</v>
      </c>
      <c r="N1725">
        <v>0</v>
      </c>
    </row>
    <row r="1726" spans="1:14">
      <c r="A1726">
        <v>1729</v>
      </c>
      <c r="B1726" t="s">
        <v>3270</v>
      </c>
      <c r="C1726" t="s">
        <v>894</v>
      </c>
      <c r="D1726" t="s">
        <v>3269</v>
      </c>
      <c r="E1726" t="s">
        <v>913</v>
      </c>
      <c r="F1726" t="s">
        <v>914</v>
      </c>
      <c r="G1726" t="s">
        <v>938</v>
      </c>
      <c r="H1726">
        <v>0</v>
      </c>
      <c r="K1726">
        <v>7726</v>
      </c>
      <c r="L1726" t="s">
        <v>7197</v>
      </c>
      <c r="M1726" t="s">
        <v>7197</v>
      </c>
      <c r="N1726">
        <v>0</v>
      </c>
    </row>
    <row r="1727" spans="1:14">
      <c r="A1727">
        <v>1730</v>
      </c>
      <c r="B1727" t="s">
        <v>3271</v>
      </c>
      <c r="C1727" t="s">
        <v>894</v>
      </c>
      <c r="D1727" t="s">
        <v>3269</v>
      </c>
      <c r="E1727" t="s">
        <v>913</v>
      </c>
      <c r="F1727" t="s">
        <v>914</v>
      </c>
      <c r="G1727" t="s">
        <v>938</v>
      </c>
      <c r="H1727">
        <v>0</v>
      </c>
      <c r="K1727">
        <v>2607</v>
      </c>
      <c r="L1727" t="s">
        <v>7197</v>
      </c>
      <c r="M1727" t="s">
        <v>7197</v>
      </c>
      <c r="N1727">
        <v>0</v>
      </c>
    </row>
    <row r="1728" spans="1:14">
      <c r="A1728">
        <v>1731</v>
      </c>
      <c r="B1728" t="s">
        <v>3272</v>
      </c>
      <c r="C1728" t="s">
        <v>894</v>
      </c>
      <c r="D1728" t="s">
        <v>3269</v>
      </c>
      <c r="E1728" t="s">
        <v>913</v>
      </c>
      <c r="F1728" t="s">
        <v>914</v>
      </c>
      <c r="G1728" t="s">
        <v>938</v>
      </c>
      <c r="H1728">
        <v>0</v>
      </c>
      <c r="K1728">
        <v>7728</v>
      </c>
      <c r="L1728" t="s">
        <v>7197</v>
      </c>
      <c r="M1728" t="s">
        <v>7197</v>
      </c>
      <c r="N1728">
        <v>0</v>
      </c>
    </row>
    <row r="1729" spans="1:14">
      <c r="A1729">
        <v>1732</v>
      </c>
      <c r="B1729" t="s">
        <v>3273</v>
      </c>
      <c r="C1729" t="s">
        <v>894</v>
      </c>
      <c r="D1729" t="s">
        <v>3269</v>
      </c>
      <c r="E1729" t="s">
        <v>913</v>
      </c>
      <c r="F1729" t="s">
        <v>914</v>
      </c>
      <c r="G1729" t="s">
        <v>938</v>
      </c>
      <c r="H1729">
        <v>0</v>
      </c>
      <c r="K1729">
        <v>3093</v>
      </c>
      <c r="L1729" t="s">
        <v>7197</v>
      </c>
      <c r="M1729" t="s">
        <v>7197</v>
      </c>
      <c r="N1729">
        <v>0</v>
      </c>
    </row>
    <row r="1730" spans="1:14">
      <c r="A1730">
        <v>1733</v>
      </c>
      <c r="B1730" t="s">
        <v>3274</v>
      </c>
      <c r="C1730" t="s">
        <v>894</v>
      </c>
      <c r="D1730" t="s">
        <v>3269</v>
      </c>
      <c r="E1730" t="s">
        <v>913</v>
      </c>
      <c r="F1730" t="s">
        <v>914</v>
      </c>
      <c r="G1730" t="s">
        <v>938</v>
      </c>
      <c r="H1730">
        <v>0</v>
      </c>
      <c r="K1730">
        <v>1979</v>
      </c>
      <c r="L1730" t="s">
        <v>7197</v>
      </c>
      <c r="M1730" t="s">
        <v>7197</v>
      </c>
      <c r="N1730">
        <v>0</v>
      </c>
    </row>
    <row r="1731" spans="1:14">
      <c r="A1731">
        <v>1734</v>
      </c>
      <c r="B1731" t="s">
        <v>3275</v>
      </c>
      <c r="C1731" t="s">
        <v>894</v>
      </c>
      <c r="D1731" t="s">
        <v>3276</v>
      </c>
      <c r="E1731" t="s">
        <v>913</v>
      </c>
      <c r="F1731" t="s">
        <v>914</v>
      </c>
      <c r="G1731" t="s">
        <v>938</v>
      </c>
      <c r="H1731">
        <v>0</v>
      </c>
      <c r="K1731">
        <v>2222</v>
      </c>
      <c r="L1731" t="s">
        <v>7197</v>
      </c>
      <c r="M1731" t="s">
        <v>7197</v>
      </c>
      <c r="N1731">
        <v>0</v>
      </c>
    </row>
    <row r="1732" spans="1:14">
      <c r="A1732">
        <v>1735</v>
      </c>
      <c r="B1732" t="s">
        <v>2698</v>
      </c>
      <c r="C1732" t="s">
        <v>904</v>
      </c>
      <c r="D1732" t="s">
        <v>1184</v>
      </c>
      <c r="E1732" t="s">
        <v>1185</v>
      </c>
      <c r="F1732" t="s">
        <v>942</v>
      </c>
      <c r="G1732" t="s">
        <v>899</v>
      </c>
      <c r="H1732">
        <v>0</v>
      </c>
      <c r="K1732">
        <v>17935</v>
      </c>
      <c r="L1732" t="s">
        <v>7197</v>
      </c>
      <c r="M1732" t="s">
        <v>7197</v>
      </c>
      <c r="N1732">
        <v>0</v>
      </c>
    </row>
    <row r="1733" spans="1:14">
      <c r="A1733">
        <v>1736</v>
      </c>
      <c r="B1733" t="s">
        <v>2699</v>
      </c>
      <c r="C1733" t="s">
        <v>904</v>
      </c>
      <c r="D1733" t="s">
        <v>1184</v>
      </c>
      <c r="E1733" t="s">
        <v>1185</v>
      </c>
      <c r="F1733" t="s">
        <v>942</v>
      </c>
      <c r="G1733" t="s">
        <v>899</v>
      </c>
      <c r="H1733">
        <v>0</v>
      </c>
      <c r="K1733">
        <v>566</v>
      </c>
      <c r="L1733" t="s">
        <v>7197</v>
      </c>
      <c r="M1733" t="s">
        <v>7197</v>
      </c>
      <c r="N1733">
        <v>0</v>
      </c>
    </row>
    <row r="1734" spans="1:14">
      <c r="A1734">
        <v>1737</v>
      </c>
      <c r="B1734" t="s">
        <v>2700</v>
      </c>
      <c r="C1734" t="s">
        <v>904</v>
      </c>
      <c r="D1734" t="s">
        <v>1184</v>
      </c>
      <c r="E1734" t="s">
        <v>1185</v>
      </c>
      <c r="F1734" t="s">
        <v>942</v>
      </c>
      <c r="G1734" t="s">
        <v>899</v>
      </c>
      <c r="H1734">
        <v>0</v>
      </c>
      <c r="K1734">
        <v>567</v>
      </c>
      <c r="L1734" t="s">
        <v>7197</v>
      </c>
      <c r="M1734" t="s">
        <v>7197</v>
      </c>
      <c r="N1734">
        <v>0</v>
      </c>
    </row>
    <row r="1735" spans="1:14">
      <c r="A1735">
        <v>1738</v>
      </c>
      <c r="B1735" t="s">
        <v>2701</v>
      </c>
      <c r="C1735" t="s">
        <v>894</v>
      </c>
      <c r="D1735" t="s">
        <v>1184</v>
      </c>
      <c r="E1735" t="s">
        <v>1185</v>
      </c>
      <c r="F1735" t="s">
        <v>942</v>
      </c>
      <c r="G1735" t="s">
        <v>899</v>
      </c>
      <c r="H1735">
        <v>0</v>
      </c>
      <c r="K1735">
        <v>10012</v>
      </c>
      <c r="L1735" t="s">
        <v>7197</v>
      </c>
      <c r="M1735" t="s">
        <v>7197</v>
      </c>
      <c r="N1735">
        <v>0</v>
      </c>
    </row>
    <row r="1736" spans="1:14">
      <c r="A1736">
        <v>1739</v>
      </c>
      <c r="B1736" t="s">
        <v>1183</v>
      </c>
      <c r="C1736" t="s">
        <v>894</v>
      </c>
      <c r="D1736" t="s">
        <v>1184</v>
      </c>
      <c r="E1736" t="s">
        <v>1185</v>
      </c>
      <c r="F1736" t="s">
        <v>942</v>
      </c>
      <c r="G1736" t="s">
        <v>899</v>
      </c>
      <c r="H1736">
        <v>1</v>
      </c>
      <c r="I1736">
        <v>5</v>
      </c>
      <c r="J1736">
        <v>5</v>
      </c>
      <c r="K1736">
        <v>15936</v>
      </c>
      <c r="L1736" t="s">
        <v>7197</v>
      </c>
      <c r="M1736" t="s">
        <v>7197</v>
      </c>
      <c r="N1736">
        <v>1</v>
      </c>
    </row>
    <row r="1737" spans="1:14">
      <c r="A1737">
        <v>1740</v>
      </c>
      <c r="B1737" t="s">
        <v>1186</v>
      </c>
      <c r="C1737" t="s">
        <v>904</v>
      </c>
      <c r="D1737" t="s">
        <v>1184</v>
      </c>
      <c r="E1737" t="s">
        <v>1185</v>
      </c>
      <c r="F1737" t="s">
        <v>942</v>
      </c>
      <c r="G1737" t="s">
        <v>899</v>
      </c>
      <c r="H1737">
        <v>1</v>
      </c>
      <c r="I1737">
        <v>4</v>
      </c>
      <c r="J1737">
        <v>2</v>
      </c>
      <c r="K1737">
        <v>568</v>
      </c>
      <c r="L1737" t="s">
        <v>7197</v>
      </c>
      <c r="M1737" t="s">
        <v>7197</v>
      </c>
      <c r="N1737">
        <v>1</v>
      </c>
    </row>
    <row r="1738" spans="1:14">
      <c r="A1738">
        <v>1741</v>
      </c>
      <c r="B1738" t="s">
        <v>2702</v>
      </c>
      <c r="C1738" t="s">
        <v>894</v>
      </c>
      <c r="D1738" t="s">
        <v>1184</v>
      </c>
      <c r="E1738" t="s">
        <v>1185</v>
      </c>
      <c r="F1738" t="s">
        <v>942</v>
      </c>
      <c r="G1738" t="s">
        <v>899</v>
      </c>
      <c r="H1738">
        <v>0</v>
      </c>
      <c r="K1738">
        <v>569</v>
      </c>
      <c r="L1738" t="s">
        <v>7197</v>
      </c>
      <c r="M1738" t="s">
        <v>7197</v>
      </c>
      <c r="N1738">
        <v>0</v>
      </c>
    </row>
    <row r="1739" spans="1:14">
      <c r="A1739">
        <v>1742</v>
      </c>
      <c r="B1739" t="s">
        <v>2703</v>
      </c>
      <c r="C1739" t="s">
        <v>894</v>
      </c>
      <c r="D1739" t="s">
        <v>1184</v>
      </c>
      <c r="E1739" t="s">
        <v>1185</v>
      </c>
      <c r="F1739" t="s">
        <v>942</v>
      </c>
      <c r="G1739" t="s">
        <v>899</v>
      </c>
      <c r="H1739">
        <v>0</v>
      </c>
      <c r="K1739">
        <v>2317</v>
      </c>
      <c r="L1739" t="s">
        <v>7197</v>
      </c>
      <c r="M1739" t="s">
        <v>7197</v>
      </c>
      <c r="N1739">
        <v>0</v>
      </c>
    </row>
    <row r="1740" spans="1:14">
      <c r="A1740">
        <v>1743</v>
      </c>
      <c r="B1740" t="s">
        <v>2704</v>
      </c>
      <c r="C1740" t="s">
        <v>934</v>
      </c>
      <c r="D1740" t="s">
        <v>1184</v>
      </c>
      <c r="E1740" t="s">
        <v>1185</v>
      </c>
      <c r="F1740" t="s">
        <v>942</v>
      </c>
      <c r="G1740" t="s">
        <v>899</v>
      </c>
      <c r="H1740">
        <v>0</v>
      </c>
      <c r="I1740">
        <v>3</v>
      </c>
      <c r="J1740">
        <v>3</v>
      </c>
      <c r="K1740">
        <v>570</v>
      </c>
      <c r="L1740" t="s">
        <v>7197</v>
      </c>
      <c r="M1740" t="s">
        <v>7197</v>
      </c>
      <c r="N1740">
        <v>0</v>
      </c>
    </row>
    <row r="1741" spans="1:14">
      <c r="A1741">
        <v>1744</v>
      </c>
      <c r="B1741" t="s">
        <v>2704</v>
      </c>
      <c r="C1741" t="s">
        <v>894</v>
      </c>
      <c r="D1741" t="s">
        <v>1184</v>
      </c>
      <c r="E1741" t="s">
        <v>1185</v>
      </c>
      <c r="F1741" t="s">
        <v>942</v>
      </c>
      <c r="G1741" t="s">
        <v>899</v>
      </c>
      <c r="H1741">
        <v>0</v>
      </c>
      <c r="I1741">
        <v>3</v>
      </c>
      <c r="J1741">
        <v>3</v>
      </c>
      <c r="K1741">
        <v>570</v>
      </c>
      <c r="L1741" t="s">
        <v>7197</v>
      </c>
      <c r="M1741" t="s">
        <v>7197</v>
      </c>
      <c r="N1741">
        <v>0</v>
      </c>
    </row>
    <row r="1742" spans="1:14">
      <c r="A1742">
        <v>1745</v>
      </c>
      <c r="B1742" t="s">
        <v>2705</v>
      </c>
      <c r="C1742" t="s">
        <v>934</v>
      </c>
      <c r="D1742" t="s">
        <v>1184</v>
      </c>
      <c r="E1742" t="s">
        <v>1185</v>
      </c>
      <c r="F1742" t="s">
        <v>942</v>
      </c>
      <c r="G1742" t="s">
        <v>899</v>
      </c>
      <c r="H1742">
        <v>0</v>
      </c>
      <c r="K1742">
        <v>571</v>
      </c>
      <c r="L1742" t="s">
        <v>7197</v>
      </c>
      <c r="M1742" t="s">
        <v>7197</v>
      </c>
      <c r="N1742">
        <v>0</v>
      </c>
    </row>
    <row r="1743" spans="1:14">
      <c r="A1743">
        <v>1746</v>
      </c>
      <c r="B1743" t="s">
        <v>2705</v>
      </c>
      <c r="C1743" t="s">
        <v>894</v>
      </c>
      <c r="D1743" t="s">
        <v>1184</v>
      </c>
      <c r="E1743" t="s">
        <v>1185</v>
      </c>
      <c r="F1743" t="s">
        <v>942</v>
      </c>
      <c r="G1743" t="s">
        <v>899</v>
      </c>
      <c r="H1743">
        <v>0</v>
      </c>
      <c r="K1743">
        <v>571</v>
      </c>
      <c r="L1743" t="s">
        <v>7197</v>
      </c>
      <c r="M1743" t="s">
        <v>7197</v>
      </c>
      <c r="N1743">
        <v>0</v>
      </c>
    </row>
    <row r="1744" spans="1:14">
      <c r="A1744">
        <v>1747</v>
      </c>
      <c r="B1744" t="s">
        <v>2706</v>
      </c>
      <c r="C1744" t="s">
        <v>904</v>
      </c>
      <c r="D1744" t="s">
        <v>1184</v>
      </c>
      <c r="E1744" t="s">
        <v>1185</v>
      </c>
      <c r="F1744" t="s">
        <v>942</v>
      </c>
      <c r="G1744" t="s">
        <v>899</v>
      </c>
      <c r="H1744">
        <v>0</v>
      </c>
      <c r="I1744" t="s">
        <v>893</v>
      </c>
      <c r="J1744" t="s">
        <v>893</v>
      </c>
      <c r="K1744">
        <v>572</v>
      </c>
      <c r="L1744" t="s">
        <v>7197</v>
      </c>
      <c r="M1744" t="s">
        <v>7197</v>
      </c>
      <c r="N1744">
        <v>0</v>
      </c>
    </row>
    <row r="1745" spans="1:14">
      <c r="A1745">
        <v>1748</v>
      </c>
      <c r="B1745" t="s">
        <v>2707</v>
      </c>
      <c r="C1745" t="s">
        <v>894</v>
      </c>
      <c r="D1745" t="s">
        <v>1184</v>
      </c>
      <c r="E1745" t="s">
        <v>1185</v>
      </c>
      <c r="F1745" t="s">
        <v>942</v>
      </c>
      <c r="G1745" t="s">
        <v>899</v>
      </c>
      <c r="H1745">
        <v>0</v>
      </c>
      <c r="I1745">
        <v>3</v>
      </c>
      <c r="J1745">
        <v>3</v>
      </c>
      <c r="K1745">
        <v>573</v>
      </c>
      <c r="L1745" t="s">
        <v>7197</v>
      </c>
      <c r="M1745" t="s">
        <v>7197</v>
      </c>
      <c r="N1745">
        <v>0</v>
      </c>
    </row>
    <row r="1746" spans="1:14">
      <c r="A1746">
        <v>1749</v>
      </c>
      <c r="B1746" t="s">
        <v>2708</v>
      </c>
      <c r="C1746" t="s">
        <v>894</v>
      </c>
      <c r="D1746" t="s">
        <v>1184</v>
      </c>
      <c r="E1746" t="s">
        <v>1185</v>
      </c>
      <c r="F1746" t="s">
        <v>942</v>
      </c>
      <c r="G1746" t="s">
        <v>899</v>
      </c>
      <c r="H1746">
        <v>0</v>
      </c>
      <c r="K1746">
        <v>574</v>
      </c>
      <c r="L1746" t="s">
        <v>7197</v>
      </c>
      <c r="M1746" t="s">
        <v>7197</v>
      </c>
      <c r="N1746">
        <v>0</v>
      </c>
    </row>
    <row r="1747" spans="1:14">
      <c r="A1747">
        <v>1750</v>
      </c>
      <c r="B1747" t="s">
        <v>2709</v>
      </c>
      <c r="C1747" t="s">
        <v>894</v>
      </c>
      <c r="D1747" t="s">
        <v>1184</v>
      </c>
      <c r="E1747" t="s">
        <v>1185</v>
      </c>
      <c r="F1747" t="s">
        <v>942</v>
      </c>
      <c r="G1747" t="s">
        <v>899</v>
      </c>
      <c r="H1747">
        <v>0</v>
      </c>
      <c r="K1747">
        <v>575</v>
      </c>
      <c r="L1747" t="s">
        <v>7197</v>
      </c>
      <c r="M1747" t="s">
        <v>7197</v>
      </c>
      <c r="N1747">
        <v>0</v>
      </c>
    </row>
    <row r="1748" spans="1:14">
      <c r="A1748">
        <v>1751</v>
      </c>
      <c r="B1748" t="s">
        <v>1187</v>
      </c>
      <c r="C1748" t="s">
        <v>904</v>
      </c>
      <c r="D1748" t="s">
        <v>1184</v>
      </c>
      <c r="E1748" t="s">
        <v>1185</v>
      </c>
      <c r="F1748" t="s">
        <v>942</v>
      </c>
      <c r="G1748" t="s">
        <v>899</v>
      </c>
      <c r="H1748">
        <v>1</v>
      </c>
      <c r="I1748">
        <v>4</v>
      </c>
      <c r="J1748">
        <v>4</v>
      </c>
      <c r="K1748">
        <v>16433</v>
      </c>
      <c r="L1748" t="s">
        <v>7197</v>
      </c>
      <c r="M1748" t="s">
        <v>7197</v>
      </c>
      <c r="N1748">
        <v>1</v>
      </c>
    </row>
    <row r="1749" spans="1:14">
      <c r="A1749">
        <v>1752</v>
      </c>
      <c r="B1749" t="s">
        <v>2710</v>
      </c>
      <c r="C1749" t="s">
        <v>894</v>
      </c>
      <c r="D1749" t="s">
        <v>1184</v>
      </c>
      <c r="E1749" t="s">
        <v>1185</v>
      </c>
      <c r="F1749" t="s">
        <v>942</v>
      </c>
      <c r="G1749" t="s">
        <v>899</v>
      </c>
      <c r="H1749">
        <v>0</v>
      </c>
      <c r="K1749">
        <v>3288</v>
      </c>
      <c r="L1749" t="s">
        <v>7197</v>
      </c>
      <c r="M1749" t="s">
        <v>7197</v>
      </c>
      <c r="N1749">
        <v>0</v>
      </c>
    </row>
    <row r="1750" spans="1:14">
      <c r="A1750">
        <v>1753</v>
      </c>
      <c r="B1750" t="s">
        <v>2711</v>
      </c>
      <c r="C1750" t="s">
        <v>904</v>
      </c>
      <c r="D1750" t="s">
        <v>1184</v>
      </c>
      <c r="E1750" t="s">
        <v>1185</v>
      </c>
      <c r="F1750" t="s">
        <v>942</v>
      </c>
      <c r="G1750" t="s">
        <v>899</v>
      </c>
      <c r="H1750">
        <v>0</v>
      </c>
      <c r="K1750">
        <v>576</v>
      </c>
      <c r="L1750" t="s">
        <v>7197</v>
      </c>
      <c r="M1750" t="s">
        <v>7197</v>
      </c>
      <c r="N1750">
        <v>0</v>
      </c>
    </row>
    <row r="1751" spans="1:14">
      <c r="A1751">
        <v>1754</v>
      </c>
      <c r="B1751" t="s">
        <v>2712</v>
      </c>
      <c r="C1751" t="s">
        <v>894</v>
      </c>
      <c r="D1751" t="s">
        <v>1184</v>
      </c>
      <c r="E1751" t="s">
        <v>1185</v>
      </c>
      <c r="F1751" t="s">
        <v>942</v>
      </c>
      <c r="G1751" t="s">
        <v>899</v>
      </c>
      <c r="H1751">
        <v>0</v>
      </c>
      <c r="K1751">
        <v>577</v>
      </c>
      <c r="L1751" t="s">
        <v>7197</v>
      </c>
      <c r="M1751" t="s">
        <v>7197</v>
      </c>
      <c r="N1751">
        <v>0</v>
      </c>
    </row>
    <row r="1752" spans="1:14">
      <c r="A1752">
        <v>1755</v>
      </c>
      <c r="B1752" t="s">
        <v>2713</v>
      </c>
      <c r="C1752" t="s">
        <v>894</v>
      </c>
      <c r="D1752" t="s">
        <v>1184</v>
      </c>
      <c r="E1752" t="s">
        <v>1185</v>
      </c>
      <c r="F1752" t="s">
        <v>942</v>
      </c>
      <c r="G1752" t="s">
        <v>899</v>
      </c>
      <c r="H1752">
        <v>0</v>
      </c>
      <c r="K1752">
        <v>578</v>
      </c>
      <c r="L1752" t="s">
        <v>7197</v>
      </c>
      <c r="M1752" t="s">
        <v>7197</v>
      </c>
      <c r="N1752">
        <v>0</v>
      </c>
    </row>
    <row r="1753" spans="1:14">
      <c r="A1753">
        <v>1756</v>
      </c>
      <c r="B1753" t="s">
        <v>2714</v>
      </c>
      <c r="C1753" t="s">
        <v>904</v>
      </c>
      <c r="D1753" t="s">
        <v>1184</v>
      </c>
      <c r="E1753" t="s">
        <v>1185</v>
      </c>
      <c r="F1753" t="s">
        <v>942</v>
      </c>
      <c r="G1753" t="s">
        <v>899</v>
      </c>
      <c r="H1753">
        <v>0</v>
      </c>
      <c r="K1753">
        <v>579</v>
      </c>
      <c r="L1753" t="s">
        <v>7197</v>
      </c>
      <c r="M1753" t="s">
        <v>7197</v>
      </c>
      <c r="N1753">
        <v>0</v>
      </c>
    </row>
    <row r="1754" spans="1:14">
      <c r="A1754">
        <v>1757</v>
      </c>
      <c r="B1754" t="s">
        <v>2715</v>
      </c>
      <c r="C1754" t="s">
        <v>894</v>
      </c>
      <c r="D1754" t="s">
        <v>1184</v>
      </c>
      <c r="E1754" t="s">
        <v>1185</v>
      </c>
      <c r="F1754" t="s">
        <v>942</v>
      </c>
      <c r="G1754" t="s">
        <v>899</v>
      </c>
      <c r="H1754">
        <v>0</v>
      </c>
      <c r="K1754">
        <v>580</v>
      </c>
      <c r="L1754" t="s">
        <v>7197</v>
      </c>
      <c r="M1754" t="s">
        <v>7197</v>
      </c>
      <c r="N1754">
        <v>0</v>
      </c>
    </row>
    <row r="1755" spans="1:14">
      <c r="A1755">
        <v>1758</v>
      </c>
      <c r="B1755" t="s">
        <v>2716</v>
      </c>
      <c r="C1755" t="s">
        <v>894</v>
      </c>
      <c r="D1755" t="s">
        <v>1184</v>
      </c>
      <c r="E1755" t="s">
        <v>1185</v>
      </c>
      <c r="F1755" t="s">
        <v>942</v>
      </c>
      <c r="G1755" t="s">
        <v>899</v>
      </c>
      <c r="H1755">
        <v>0</v>
      </c>
      <c r="K1755">
        <v>581</v>
      </c>
      <c r="L1755" t="s">
        <v>7197</v>
      </c>
      <c r="M1755" t="s">
        <v>7197</v>
      </c>
      <c r="N1755">
        <v>0</v>
      </c>
    </row>
    <row r="1756" spans="1:14">
      <c r="A1756">
        <v>1759</v>
      </c>
      <c r="B1756" t="s">
        <v>2717</v>
      </c>
      <c r="C1756" t="s">
        <v>904</v>
      </c>
      <c r="D1756" t="s">
        <v>1184</v>
      </c>
      <c r="E1756" t="s">
        <v>1185</v>
      </c>
      <c r="F1756" t="s">
        <v>942</v>
      </c>
      <c r="G1756" t="s">
        <v>899</v>
      </c>
      <c r="H1756">
        <v>0</v>
      </c>
      <c r="K1756">
        <v>582</v>
      </c>
      <c r="L1756" t="s">
        <v>7197</v>
      </c>
      <c r="M1756" t="s">
        <v>7197</v>
      </c>
      <c r="N1756">
        <v>0</v>
      </c>
    </row>
    <row r="1757" spans="1:14">
      <c r="A1757">
        <v>1760</v>
      </c>
      <c r="B1757" t="s">
        <v>2718</v>
      </c>
      <c r="C1757" t="s">
        <v>904</v>
      </c>
      <c r="D1757" t="s">
        <v>1184</v>
      </c>
      <c r="E1757" t="s">
        <v>1185</v>
      </c>
      <c r="F1757" t="s">
        <v>942</v>
      </c>
      <c r="G1757" t="s">
        <v>899</v>
      </c>
      <c r="H1757">
        <v>0</v>
      </c>
      <c r="K1757">
        <v>16360</v>
      </c>
      <c r="L1757" t="s">
        <v>7197</v>
      </c>
      <c r="M1757" t="s">
        <v>7197</v>
      </c>
      <c r="N1757">
        <v>0</v>
      </c>
    </row>
    <row r="1758" spans="1:14">
      <c r="A1758">
        <v>1761</v>
      </c>
      <c r="B1758" t="s">
        <v>3277</v>
      </c>
      <c r="C1758" t="s">
        <v>904</v>
      </c>
      <c r="D1758" t="s">
        <v>3278</v>
      </c>
      <c r="E1758" t="s">
        <v>913</v>
      </c>
      <c r="F1758" t="s">
        <v>914</v>
      </c>
      <c r="G1758" t="s">
        <v>938</v>
      </c>
      <c r="H1758">
        <v>0</v>
      </c>
      <c r="K1758">
        <v>16618</v>
      </c>
      <c r="L1758" t="s">
        <v>7197</v>
      </c>
      <c r="M1758" t="s">
        <v>7197</v>
      </c>
      <c r="N1758">
        <v>0</v>
      </c>
    </row>
    <row r="1759" spans="1:14">
      <c r="A1759">
        <v>1762</v>
      </c>
      <c r="B1759" t="s">
        <v>3279</v>
      </c>
      <c r="C1759" t="s">
        <v>904</v>
      </c>
      <c r="D1759" t="s">
        <v>3278</v>
      </c>
      <c r="E1759" t="s">
        <v>913</v>
      </c>
      <c r="F1759" t="s">
        <v>914</v>
      </c>
      <c r="G1759" t="s">
        <v>938</v>
      </c>
      <c r="H1759">
        <v>0</v>
      </c>
      <c r="K1759">
        <v>14655</v>
      </c>
      <c r="L1759" t="s">
        <v>7197</v>
      </c>
      <c r="M1759" t="s">
        <v>7197</v>
      </c>
      <c r="N1759">
        <v>0</v>
      </c>
    </row>
    <row r="1760" spans="1:14">
      <c r="A1760">
        <v>1763</v>
      </c>
      <c r="B1760" t="s">
        <v>3280</v>
      </c>
      <c r="C1760" t="s">
        <v>904</v>
      </c>
      <c r="D1760" t="s">
        <v>3278</v>
      </c>
      <c r="E1760" t="s">
        <v>913</v>
      </c>
      <c r="F1760" t="s">
        <v>914</v>
      </c>
      <c r="G1760" t="s">
        <v>938</v>
      </c>
      <c r="H1760">
        <v>0</v>
      </c>
      <c r="K1760">
        <v>16672</v>
      </c>
      <c r="L1760" t="s">
        <v>7197</v>
      </c>
      <c r="M1760" t="s">
        <v>7197</v>
      </c>
      <c r="N1760">
        <v>0</v>
      </c>
    </row>
    <row r="1761" spans="1:14">
      <c r="A1761">
        <v>1764</v>
      </c>
      <c r="B1761" t="s">
        <v>3281</v>
      </c>
      <c r="C1761" t="s">
        <v>904</v>
      </c>
      <c r="D1761" t="s">
        <v>3278</v>
      </c>
      <c r="E1761" t="s">
        <v>913</v>
      </c>
      <c r="F1761" t="s">
        <v>914</v>
      </c>
      <c r="G1761" t="s">
        <v>938</v>
      </c>
      <c r="H1761">
        <v>0</v>
      </c>
      <c r="K1761">
        <v>583</v>
      </c>
      <c r="L1761" t="s">
        <v>7197</v>
      </c>
      <c r="M1761" t="s">
        <v>7197</v>
      </c>
      <c r="N1761">
        <v>0</v>
      </c>
    </row>
    <row r="1762" spans="1:14">
      <c r="A1762">
        <v>1765</v>
      </c>
      <c r="B1762" t="s">
        <v>3282</v>
      </c>
      <c r="C1762" t="s">
        <v>904</v>
      </c>
      <c r="D1762" t="s">
        <v>3278</v>
      </c>
      <c r="E1762" t="s">
        <v>913</v>
      </c>
      <c r="F1762" t="s">
        <v>914</v>
      </c>
      <c r="G1762" t="s">
        <v>938</v>
      </c>
      <c r="H1762">
        <v>0</v>
      </c>
      <c r="K1762">
        <v>18539</v>
      </c>
      <c r="L1762" t="s">
        <v>7197</v>
      </c>
      <c r="M1762" t="s">
        <v>7197</v>
      </c>
      <c r="N1762">
        <v>0</v>
      </c>
    </row>
    <row r="1763" spans="1:14">
      <c r="A1763">
        <v>1766</v>
      </c>
      <c r="B1763" t="s">
        <v>3283</v>
      </c>
      <c r="C1763" t="s">
        <v>904</v>
      </c>
      <c r="D1763" t="s">
        <v>3278</v>
      </c>
      <c r="E1763" t="s">
        <v>913</v>
      </c>
      <c r="F1763" t="s">
        <v>914</v>
      </c>
      <c r="G1763" t="s">
        <v>938</v>
      </c>
      <c r="H1763">
        <v>0</v>
      </c>
      <c r="K1763">
        <v>584</v>
      </c>
      <c r="L1763" t="s">
        <v>7197</v>
      </c>
      <c r="M1763" t="s">
        <v>7197</v>
      </c>
      <c r="N1763">
        <v>0</v>
      </c>
    </row>
    <row r="1764" spans="1:14">
      <c r="A1764">
        <v>1767</v>
      </c>
      <c r="B1764" t="s">
        <v>3284</v>
      </c>
      <c r="C1764" t="s">
        <v>904</v>
      </c>
      <c r="D1764" t="s">
        <v>3278</v>
      </c>
      <c r="E1764" t="s">
        <v>913</v>
      </c>
      <c r="F1764" t="s">
        <v>914</v>
      </c>
      <c r="G1764" t="s">
        <v>938</v>
      </c>
      <c r="H1764">
        <v>0</v>
      </c>
      <c r="K1764">
        <v>585</v>
      </c>
      <c r="L1764" t="s">
        <v>7197</v>
      </c>
      <c r="M1764" t="s">
        <v>7197</v>
      </c>
      <c r="N1764">
        <v>0</v>
      </c>
    </row>
    <row r="1765" spans="1:14">
      <c r="A1765">
        <v>1768</v>
      </c>
      <c r="B1765" t="s">
        <v>3285</v>
      </c>
      <c r="C1765" t="s">
        <v>904</v>
      </c>
      <c r="D1765" t="s">
        <v>3278</v>
      </c>
      <c r="E1765" t="s">
        <v>913</v>
      </c>
      <c r="F1765" t="s">
        <v>914</v>
      </c>
      <c r="G1765" t="s">
        <v>938</v>
      </c>
      <c r="H1765">
        <v>0</v>
      </c>
      <c r="K1765">
        <v>586</v>
      </c>
      <c r="L1765" t="s">
        <v>7197</v>
      </c>
      <c r="M1765" t="s">
        <v>7197</v>
      </c>
      <c r="N1765">
        <v>0</v>
      </c>
    </row>
    <row r="1766" spans="1:14">
      <c r="A1766">
        <v>1769</v>
      </c>
      <c r="B1766" t="s">
        <v>6620</v>
      </c>
      <c r="C1766" t="s">
        <v>894</v>
      </c>
      <c r="D1766" t="s">
        <v>6621</v>
      </c>
      <c r="E1766" t="s">
        <v>1371</v>
      </c>
      <c r="F1766" t="s">
        <v>948</v>
      </c>
      <c r="G1766" t="s">
        <v>938</v>
      </c>
      <c r="H1766">
        <v>0</v>
      </c>
      <c r="K1766">
        <v>588</v>
      </c>
      <c r="L1766" t="s">
        <v>7197</v>
      </c>
      <c r="M1766" t="s">
        <v>7197</v>
      </c>
      <c r="N1766">
        <v>0</v>
      </c>
    </row>
    <row r="1767" spans="1:14">
      <c r="A1767">
        <v>1770</v>
      </c>
      <c r="B1767" t="s">
        <v>3286</v>
      </c>
      <c r="C1767" t="s">
        <v>894</v>
      </c>
      <c r="D1767" t="s">
        <v>3287</v>
      </c>
      <c r="E1767" t="s">
        <v>913</v>
      </c>
      <c r="F1767" t="s">
        <v>914</v>
      </c>
      <c r="G1767" t="s">
        <v>938</v>
      </c>
      <c r="H1767">
        <v>0</v>
      </c>
      <c r="K1767">
        <v>11393</v>
      </c>
      <c r="L1767" t="s">
        <v>7197</v>
      </c>
      <c r="M1767" t="s">
        <v>7197</v>
      </c>
      <c r="N1767">
        <v>0</v>
      </c>
    </row>
    <row r="1768" spans="1:14">
      <c r="A1768">
        <v>1771</v>
      </c>
      <c r="B1768" t="s">
        <v>3288</v>
      </c>
      <c r="C1768" t="s">
        <v>894</v>
      </c>
      <c r="D1768" t="s">
        <v>3287</v>
      </c>
      <c r="E1768" t="s">
        <v>913</v>
      </c>
      <c r="F1768" t="s">
        <v>914</v>
      </c>
      <c r="G1768" t="s">
        <v>938</v>
      </c>
      <c r="H1768">
        <v>0</v>
      </c>
      <c r="K1768">
        <v>589</v>
      </c>
      <c r="L1768" t="s">
        <v>7197</v>
      </c>
      <c r="M1768" t="s">
        <v>7197</v>
      </c>
      <c r="N1768">
        <v>0</v>
      </c>
    </row>
    <row r="1769" spans="1:14">
      <c r="A1769">
        <v>1772</v>
      </c>
      <c r="B1769" t="s">
        <v>3289</v>
      </c>
      <c r="C1769" t="s">
        <v>894</v>
      </c>
      <c r="D1769" t="s">
        <v>3287</v>
      </c>
      <c r="E1769" t="s">
        <v>913</v>
      </c>
      <c r="F1769" t="s">
        <v>914</v>
      </c>
      <c r="G1769" t="s">
        <v>938</v>
      </c>
      <c r="H1769">
        <v>0</v>
      </c>
      <c r="K1769">
        <v>11813</v>
      </c>
      <c r="L1769" t="s">
        <v>7197</v>
      </c>
      <c r="M1769" t="s">
        <v>7197</v>
      </c>
      <c r="N1769">
        <v>0</v>
      </c>
    </row>
    <row r="1770" spans="1:14">
      <c r="A1770">
        <v>1773</v>
      </c>
      <c r="B1770" t="s">
        <v>3290</v>
      </c>
      <c r="C1770" t="s">
        <v>894</v>
      </c>
      <c r="D1770" t="s">
        <v>3287</v>
      </c>
      <c r="E1770" t="s">
        <v>913</v>
      </c>
      <c r="F1770" t="s">
        <v>914</v>
      </c>
      <c r="G1770" t="s">
        <v>938</v>
      </c>
      <c r="H1770">
        <v>0</v>
      </c>
      <c r="K1770">
        <v>2766</v>
      </c>
      <c r="L1770" t="s">
        <v>7197</v>
      </c>
      <c r="M1770" t="s">
        <v>7197</v>
      </c>
      <c r="N1770">
        <v>0</v>
      </c>
    </row>
    <row r="1771" spans="1:14">
      <c r="A1771">
        <v>1774</v>
      </c>
      <c r="B1771" t="s">
        <v>1190</v>
      </c>
      <c r="C1771" t="s">
        <v>894</v>
      </c>
      <c r="D1771" t="s">
        <v>1191</v>
      </c>
      <c r="E1771" t="s">
        <v>913</v>
      </c>
      <c r="F1771" t="s">
        <v>914</v>
      </c>
      <c r="G1771" t="s">
        <v>899</v>
      </c>
      <c r="H1771">
        <v>1</v>
      </c>
      <c r="I1771">
        <v>6.5</v>
      </c>
      <c r="K1771">
        <v>4385</v>
      </c>
      <c r="L1771" t="s">
        <v>7200</v>
      </c>
      <c r="M1771" t="s">
        <v>7199</v>
      </c>
      <c r="N1771">
        <v>1</v>
      </c>
    </row>
    <row r="1772" spans="1:14">
      <c r="A1772">
        <v>1775</v>
      </c>
      <c r="B1772" t="s">
        <v>1192</v>
      </c>
      <c r="C1772" t="s">
        <v>894</v>
      </c>
      <c r="D1772" t="s">
        <v>1191</v>
      </c>
      <c r="E1772" t="s">
        <v>913</v>
      </c>
      <c r="F1772" t="s">
        <v>914</v>
      </c>
      <c r="G1772" t="s">
        <v>899</v>
      </c>
      <c r="H1772">
        <v>1</v>
      </c>
      <c r="I1772">
        <v>5</v>
      </c>
      <c r="J1772">
        <v>3</v>
      </c>
      <c r="K1772">
        <v>590</v>
      </c>
      <c r="L1772" t="s">
        <v>7197</v>
      </c>
      <c r="M1772" t="s">
        <v>7197</v>
      </c>
      <c r="N1772">
        <v>1</v>
      </c>
    </row>
    <row r="1773" spans="1:14">
      <c r="A1773">
        <v>1776</v>
      </c>
      <c r="B1773" t="s">
        <v>1193</v>
      </c>
      <c r="C1773" t="s">
        <v>894</v>
      </c>
      <c r="D1773" t="s">
        <v>1191</v>
      </c>
      <c r="E1773" t="s">
        <v>913</v>
      </c>
      <c r="F1773" t="s">
        <v>914</v>
      </c>
      <c r="G1773" t="s">
        <v>899</v>
      </c>
      <c r="H1773">
        <v>1</v>
      </c>
      <c r="I1773">
        <v>5</v>
      </c>
      <c r="J1773">
        <v>3</v>
      </c>
      <c r="K1773">
        <v>591</v>
      </c>
      <c r="L1773" t="s">
        <v>7197</v>
      </c>
      <c r="M1773" t="s">
        <v>7197</v>
      </c>
      <c r="N1773">
        <v>1</v>
      </c>
    </row>
    <row r="1774" spans="1:14">
      <c r="A1774">
        <v>1777</v>
      </c>
      <c r="B1774" t="s">
        <v>3291</v>
      </c>
      <c r="C1774" t="s">
        <v>894</v>
      </c>
      <c r="D1774" t="s">
        <v>3292</v>
      </c>
      <c r="E1774" t="s">
        <v>913</v>
      </c>
      <c r="F1774" t="s">
        <v>914</v>
      </c>
      <c r="G1774" t="s">
        <v>938</v>
      </c>
      <c r="H1774">
        <v>0</v>
      </c>
      <c r="K1774">
        <v>9224</v>
      </c>
      <c r="L1774" t="s">
        <v>7197</v>
      </c>
      <c r="M1774" t="s">
        <v>7197</v>
      </c>
      <c r="N1774">
        <v>0</v>
      </c>
    </row>
    <row r="1775" spans="1:14">
      <c r="A1775">
        <v>1778</v>
      </c>
      <c r="B1775" t="s">
        <v>7065</v>
      </c>
      <c r="C1775" t="s">
        <v>994</v>
      </c>
      <c r="D1775" t="s">
        <v>7066</v>
      </c>
      <c r="E1775" t="s">
        <v>7047</v>
      </c>
      <c r="F1775" t="s">
        <v>933</v>
      </c>
      <c r="G1775" t="s">
        <v>938</v>
      </c>
      <c r="H1775">
        <v>0</v>
      </c>
      <c r="K1775">
        <v>592</v>
      </c>
      <c r="L1775" t="s">
        <v>7200</v>
      </c>
      <c r="M1775" t="s">
        <v>7199</v>
      </c>
      <c r="N1775">
        <v>0</v>
      </c>
    </row>
    <row r="1776" spans="1:14">
      <c r="A1776">
        <v>1779</v>
      </c>
      <c r="B1776" t="s">
        <v>5941</v>
      </c>
      <c r="C1776" t="s">
        <v>994</v>
      </c>
      <c r="D1776" t="s">
        <v>5942</v>
      </c>
      <c r="E1776" t="s">
        <v>5929</v>
      </c>
      <c r="F1776" t="s">
        <v>924</v>
      </c>
      <c r="G1776" t="s">
        <v>899</v>
      </c>
      <c r="H1776">
        <v>0</v>
      </c>
      <c r="K1776">
        <v>20509</v>
      </c>
      <c r="L1776" t="s">
        <v>7197</v>
      </c>
      <c r="M1776" t="s">
        <v>7197</v>
      </c>
      <c r="N1776">
        <v>0</v>
      </c>
    </row>
    <row r="1777" spans="1:14">
      <c r="A1777">
        <v>1780</v>
      </c>
      <c r="B1777" t="s">
        <v>5587</v>
      </c>
      <c r="C1777" t="s">
        <v>894</v>
      </c>
      <c r="D1777" t="s">
        <v>5588</v>
      </c>
      <c r="E1777" t="s">
        <v>5581</v>
      </c>
      <c r="F1777" t="s">
        <v>952</v>
      </c>
      <c r="G1777" t="s">
        <v>938</v>
      </c>
      <c r="H1777">
        <v>0</v>
      </c>
      <c r="K1777">
        <v>593</v>
      </c>
      <c r="L1777" t="s">
        <v>7197</v>
      </c>
      <c r="M1777" t="s">
        <v>7197</v>
      </c>
      <c r="N1777">
        <v>0</v>
      </c>
    </row>
    <row r="1778" spans="1:14">
      <c r="A1778">
        <v>1781</v>
      </c>
      <c r="B1778" t="s">
        <v>5589</v>
      </c>
      <c r="C1778" t="s">
        <v>894</v>
      </c>
      <c r="D1778" t="s">
        <v>5588</v>
      </c>
      <c r="E1778" t="s">
        <v>5581</v>
      </c>
      <c r="F1778" t="s">
        <v>952</v>
      </c>
      <c r="G1778" t="s">
        <v>938</v>
      </c>
      <c r="H1778">
        <v>0</v>
      </c>
      <c r="K1778">
        <v>594</v>
      </c>
      <c r="L1778" t="s">
        <v>7197</v>
      </c>
      <c r="M1778" t="s">
        <v>7197</v>
      </c>
      <c r="N1778">
        <v>0</v>
      </c>
    </row>
    <row r="1779" spans="1:14">
      <c r="A1779">
        <v>1782</v>
      </c>
      <c r="B1779" t="s">
        <v>7018</v>
      </c>
      <c r="C1779" t="s">
        <v>904</v>
      </c>
      <c r="D1779" t="s">
        <v>7019</v>
      </c>
      <c r="E1779" t="s">
        <v>6992</v>
      </c>
      <c r="F1779" t="s">
        <v>924</v>
      </c>
      <c r="G1779" t="s">
        <v>899</v>
      </c>
      <c r="H1779">
        <v>0</v>
      </c>
      <c r="K1779">
        <v>595</v>
      </c>
      <c r="L1779" t="s">
        <v>7197</v>
      </c>
      <c r="M1779" t="s">
        <v>7197</v>
      </c>
      <c r="N1779">
        <v>0</v>
      </c>
    </row>
    <row r="1780" spans="1:14">
      <c r="A1780">
        <v>1783</v>
      </c>
      <c r="B1780" t="s">
        <v>6879</v>
      </c>
      <c r="C1780" t="s">
        <v>894</v>
      </c>
      <c r="D1780" t="s">
        <v>6880</v>
      </c>
      <c r="E1780" t="s">
        <v>6881</v>
      </c>
      <c r="F1780" t="s">
        <v>1749</v>
      </c>
      <c r="G1780" t="s">
        <v>938</v>
      </c>
      <c r="H1780">
        <v>0</v>
      </c>
      <c r="K1780">
        <v>15421</v>
      </c>
      <c r="L1780" t="s">
        <v>7197</v>
      </c>
      <c r="M1780" t="s">
        <v>7197</v>
      </c>
      <c r="N1780">
        <v>0</v>
      </c>
    </row>
    <row r="1781" spans="1:14">
      <c r="A1781">
        <v>1784</v>
      </c>
      <c r="B1781" t="s">
        <v>2932</v>
      </c>
      <c r="C1781" t="s">
        <v>894</v>
      </c>
      <c r="D1781" t="s">
        <v>2933</v>
      </c>
      <c r="E1781" t="s">
        <v>2845</v>
      </c>
      <c r="F1781" t="s">
        <v>952</v>
      </c>
      <c r="G1781" t="s">
        <v>938</v>
      </c>
      <c r="H1781">
        <v>0</v>
      </c>
      <c r="K1781">
        <v>2120</v>
      </c>
      <c r="L1781" t="s">
        <v>7197</v>
      </c>
      <c r="M1781" t="s">
        <v>7197</v>
      </c>
      <c r="N1781">
        <v>0</v>
      </c>
    </row>
    <row r="1782" spans="1:14">
      <c r="A1782">
        <v>1785</v>
      </c>
      <c r="B1782" t="s">
        <v>6622</v>
      </c>
      <c r="C1782" t="s">
        <v>904</v>
      </c>
      <c r="D1782" t="s">
        <v>6623</v>
      </c>
      <c r="E1782" t="s">
        <v>1371</v>
      </c>
      <c r="F1782" t="s">
        <v>948</v>
      </c>
      <c r="G1782" t="s">
        <v>938</v>
      </c>
      <c r="H1782">
        <v>0</v>
      </c>
      <c r="K1782">
        <v>4518</v>
      </c>
      <c r="L1782" t="s">
        <v>7197</v>
      </c>
      <c r="M1782" t="s">
        <v>7197</v>
      </c>
      <c r="N1782">
        <v>0</v>
      </c>
    </row>
    <row r="1783" spans="1:14">
      <c r="A1783">
        <v>1786</v>
      </c>
      <c r="B1783" t="s">
        <v>6622</v>
      </c>
      <c r="C1783" t="s">
        <v>994</v>
      </c>
      <c r="D1783" t="s">
        <v>6623</v>
      </c>
      <c r="E1783" t="s">
        <v>1371</v>
      </c>
      <c r="F1783" t="s">
        <v>948</v>
      </c>
      <c r="G1783" t="s">
        <v>938</v>
      </c>
      <c r="H1783">
        <v>0</v>
      </c>
      <c r="K1783">
        <v>4518</v>
      </c>
      <c r="L1783" t="s">
        <v>7197</v>
      </c>
      <c r="M1783" t="s">
        <v>7197</v>
      </c>
      <c r="N1783">
        <v>0</v>
      </c>
    </row>
    <row r="1784" spans="1:14">
      <c r="A1784">
        <v>1787</v>
      </c>
      <c r="B1784" t="s">
        <v>6622</v>
      </c>
      <c r="C1784" t="s">
        <v>934</v>
      </c>
      <c r="D1784" t="s">
        <v>6623</v>
      </c>
      <c r="E1784" t="s">
        <v>1371</v>
      </c>
      <c r="F1784" t="s">
        <v>948</v>
      </c>
      <c r="G1784" t="s">
        <v>938</v>
      </c>
      <c r="H1784">
        <v>0</v>
      </c>
      <c r="K1784">
        <v>4518</v>
      </c>
      <c r="L1784" t="s">
        <v>7197</v>
      </c>
      <c r="M1784" t="s">
        <v>7197</v>
      </c>
      <c r="N1784">
        <v>0</v>
      </c>
    </row>
    <row r="1785" spans="1:14">
      <c r="A1785">
        <v>1788</v>
      </c>
      <c r="B1785" t="s">
        <v>1916</v>
      </c>
      <c r="C1785" t="s">
        <v>904</v>
      </c>
      <c r="D1785" t="s">
        <v>1917</v>
      </c>
      <c r="E1785" t="s">
        <v>1911</v>
      </c>
      <c r="F1785" t="s">
        <v>1912</v>
      </c>
      <c r="G1785" t="s">
        <v>938</v>
      </c>
      <c r="H1785">
        <v>0</v>
      </c>
      <c r="K1785">
        <v>16657</v>
      </c>
      <c r="L1785" t="s">
        <v>7197</v>
      </c>
      <c r="M1785" t="s">
        <v>7197</v>
      </c>
      <c r="N1785">
        <v>0</v>
      </c>
    </row>
    <row r="1786" spans="1:14">
      <c r="A1786">
        <v>1789</v>
      </c>
      <c r="B1786" t="s">
        <v>7173</v>
      </c>
      <c r="C1786" t="s">
        <v>994</v>
      </c>
      <c r="D1786" t="s">
        <v>7174</v>
      </c>
      <c r="E1786" t="s">
        <v>7175</v>
      </c>
      <c r="F1786" t="s">
        <v>2270</v>
      </c>
      <c r="G1786" t="s">
        <v>899</v>
      </c>
      <c r="H1786">
        <v>0</v>
      </c>
      <c r="K1786">
        <v>596</v>
      </c>
      <c r="L1786" t="s">
        <v>7198</v>
      </c>
      <c r="M1786" t="s">
        <v>7199</v>
      </c>
      <c r="N1786">
        <v>0</v>
      </c>
    </row>
    <row r="1787" spans="1:14">
      <c r="A1787">
        <v>1790</v>
      </c>
      <c r="B1787" t="s">
        <v>7176</v>
      </c>
      <c r="C1787" t="s">
        <v>934</v>
      </c>
      <c r="D1787" t="s">
        <v>7174</v>
      </c>
      <c r="E1787" t="s">
        <v>7175</v>
      </c>
      <c r="F1787" t="s">
        <v>2270</v>
      </c>
      <c r="G1787" t="s">
        <v>899</v>
      </c>
      <c r="H1787">
        <v>0</v>
      </c>
      <c r="K1787">
        <v>597</v>
      </c>
      <c r="L1787" t="s">
        <v>7197</v>
      </c>
      <c r="M1787" t="s">
        <v>7197</v>
      </c>
      <c r="N1787">
        <v>0</v>
      </c>
    </row>
    <row r="1788" spans="1:14">
      <c r="A1788">
        <v>1791</v>
      </c>
      <c r="B1788" t="s">
        <v>7177</v>
      </c>
      <c r="C1788" t="s">
        <v>894</v>
      </c>
      <c r="D1788" t="s">
        <v>7174</v>
      </c>
      <c r="E1788" t="s">
        <v>7175</v>
      </c>
      <c r="F1788" t="s">
        <v>2270</v>
      </c>
      <c r="G1788" t="s">
        <v>899</v>
      </c>
      <c r="H1788">
        <v>0</v>
      </c>
      <c r="K1788">
        <v>598</v>
      </c>
      <c r="L1788" t="s">
        <v>7197</v>
      </c>
      <c r="M1788" t="s">
        <v>7197</v>
      </c>
      <c r="N1788">
        <v>0</v>
      </c>
    </row>
    <row r="1789" spans="1:14">
      <c r="A1789">
        <v>1792</v>
      </c>
      <c r="B1789" t="s">
        <v>7177</v>
      </c>
      <c r="C1789" t="s">
        <v>934</v>
      </c>
      <c r="D1789" t="s">
        <v>7174</v>
      </c>
      <c r="E1789" t="s">
        <v>7175</v>
      </c>
      <c r="F1789" t="s">
        <v>2270</v>
      </c>
      <c r="G1789" t="s">
        <v>899</v>
      </c>
      <c r="H1789">
        <v>0</v>
      </c>
      <c r="K1789">
        <v>598</v>
      </c>
      <c r="L1789" t="s">
        <v>7197</v>
      </c>
      <c r="M1789" t="s">
        <v>7197</v>
      </c>
      <c r="N1789">
        <v>0</v>
      </c>
    </row>
    <row r="1790" spans="1:14">
      <c r="A1790">
        <v>1793</v>
      </c>
      <c r="B1790" t="s">
        <v>7178</v>
      </c>
      <c r="C1790" t="s">
        <v>904</v>
      </c>
      <c r="D1790" t="s">
        <v>7174</v>
      </c>
      <c r="E1790" t="s">
        <v>7175</v>
      </c>
      <c r="F1790" t="s">
        <v>2270</v>
      </c>
      <c r="G1790" t="s">
        <v>899</v>
      </c>
      <c r="H1790">
        <v>0</v>
      </c>
      <c r="K1790">
        <v>599</v>
      </c>
      <c r="L1790" t="s">
        <v>7197</v>
      </c>
      <c r="M1790" t="s">
        <v>7197</v>
      </c>
      <c r="N1790">
        <v>0</v>
      </c>
    </row>
    <row r="1791" spans="1:14">
      <c r="A1791">
        <v>1794</v>
      </c>
      <c r="B1791" t="s">
        <v>302</v>
      </c>
      <c r="C1791" t="s">
        <v>994</v>
      </c>
      <c r="D1791" t="s">
        <v>7174</v>
      </c>
      <c r="E1791" t="s">
        <v>7175</v>
      </c>
      <c r="F1791" t="s">
        <v>2270</v>
      </c>
      <c r="G1791" t="s">
        <v>899</v>
      </c>
      <c r="H1791">
        <v>0</v>
      </c>
      <c r="K1791">
        <v>20433</v>
      </c>
      <c r="L1791" t="s">
        <v>7197</v>
      </c>
      <c r="M1791" t="s">
        <v>7197</v>
      </c>
      <c r="N1791">
        <v>0</v>
      </c>
    </row>
    <row r="1792" spans="1:14">
      <c r="A1792">
        <v>1795</v>
      </c>
      <c r="B1792" t="s">
        <v>5912</v>
      </c>
      <c r="C1792" t="s">
        <v>894</v>
      </c>
      <c r="D1792" t="s">
        <v>5913</v>
      </c>
      <c r="E1792" t="s">
        <v>5914</v>
      </c>
      <c r="F1792" t="s">
        <v>952</v>
      </c>
      <c r="G1792" t="s">
        <v>899</v>
      </c>
      <c r="H1792">
        <v>0</v>
      </c>
      <c r="K1792">
        <v>10041</v>
      </c>
      <c r="L1792" t="s">
        <v>7197</v>
      </c>
      <c r="M1792" t="s">
        <v>7197</v>
      </c>
      <c r="N1792">
        <v>0</v>
      </c>
    </row>
    <row r="1793" spans="1:14">
      <c r="A1793">
        <v>1796</v>
      </c>
      <c r="B1793" t="s">
        <v>5915</v>
      </c>
      <c r="C1793" t="s">
        <v>904</v>
      </c>
      <c r="D1793" t="s">
        <v>5913</v>
      </c>
      <c r="E1793" t="s">
        <v>5914</v>
      </c>
      <c r="F1793" t="s">
        <v>952</v>
      </c>
      <c r="G1793" t="s">
        <v>899</v>
      </c>
      <c r="H1793">
        <v>0</v>
      </c>
      <c r="K1793">
        <v>16343</v>
      </c>
      <c r="L1793" t="s">
        <v>7197</v>
      </c>
      <c r="M1793" t="s">
        <v>7197</v>
      </c>
      <c r="N1793">
        <v>0</v>
      </c>
    </row>
    <row r="1794" spans="1:14">
      <c r="A1794">
        <v>1797</v>
      </c>
      <c r="B1794" t="s">
        <v>5916</v>
      </c>
      <c r="C1794" t="s">
        <v>904</v>
      </c>
      <c r="D1794" t="s">
        <v>5913</v>
      </c>
      <c r="E1794" t="s">
        <v>5914</v>
      </c>
      <c r="F1794" t="s">
        <v>952</v>
      </c>
      <c r="G1794" t="s">
        <v>899</v>
      </c>
      <c r="H1794">
        <v>0</v>
      </c>
      <c r="K1794">
        <v>14449</v>
      </c>
      <c r="L1794" t="s">
        <v>7197</v>
      </c>
      <c r="M1794" t="s">
        <v>7197</v>
      </c>
      <c r="N1794">
        <v>0</v>
      </c>
    </row>
    <row r="1795" spans="1:14">
      <c r="A1795">
        <v>1798</v>
      </c>
      <c r="B1795" t="s">
        <v>5917</v>
      </c>
      <c r="C1795" t="s">
        <v>894</v>
      </c>
      <c r="D1795" t="s">
        <v>5913</v>
      </c>
      <c r="E1795" t="s">
        <v>5914</v>
      </c>
      <c r="F1795" t="s">
        <v>952</v>
      </c>
      <c r="G1795" t="s">
        <v>899</v>
      </c>
      <c r="H1795">
        <v>0</v>
      </c>
      <c r="K1795">
        <v>10054</v>
      </c>
      <c r="L1795" t="s">
        <v>7197</v>
      </c>
      <c r="M1795" t="s">
        <v>7197</v>
      </c>
      <c r="N1795">
        <v>0</v>
      </c>
    </row>
    <row r="1796" spans="1:14">
      <c r="A1796">
        <v>1799</v>
      </c>
      <c r="B1796" t="s">
        <v>6813</v>
      </c>
      <c r="C1796" t="s">
        <v>894</v>
      </c>
      <c r="D1796" t="s">
        <v>6814</v>
      </c>
      <c r="E1796" t="s">
        <v>1101</v>
      </c>
      <c r="F1796" t="s">
        <v>1102</v>
      </c>
      <c r="G1796" t="s">
        <v>899</v>
      </c>
      <c r="H1796">
        <v>0</v>
      </c>
      <c r="K1796">
        <v>2149</v>
      </c>
      <c r="L1796" t="s">
        <v>7197</v>
      </c>
      <c r="M1796" t="s">
        <v>7197</v>
      </c>
      <c r="N1796">
        <v>0</v>
      </c>
    </row>
    <row r="1797" spans="1:14">
      <c r="A1797">
        <v>1800</v>
      </c>
      <c r="B1797" t="s">
        <v>1567</v>
      </c>
      <c r="C1797" t="s">
        <v>894</v>
      </c>
      <c r="D1797" t="s">
        <v>896</v>
      </c>
      <c r="E1797" t="s">
        <v>897</v>
      </c>
      <c r="F1797" t="s">
        <v>898</v>
      </c>
      <c r="G1797" t="s">
        <v>899</v>
      </c>
      <c r="H1797">
        <v>0</v>
      </c>
      <c r="I1797">
        <v>2.5</v>
      </c>
      <c r="J1797">
        <v>3</v>
      </c>
      <c r="K1797">
        <v>3483</v>
      </c>
      <c r="L1797" t="s">
        <v>7197</v>
      </c>
      <c r="M1797" t="s">
        <v>7197</v>
      </c>
      <c r="N1797">
        <v>0</v>
      </c>
    </row>
    <row r="1798" spans="1:14">
      <c r="A1798">
        <v>1801</v>
      </c>
      <c r="B1798" t="s">
        <v>1568</v>
      </c>
      <c r="C1798" t="s">
        <v>894</v>
      </c>
      <c r="D1798" t="s">
        <v>896</v>
      </c>
      <c r="E1798" t="s">
        <v>897</v>
      </c>
      <c r="F1798" t="s">
        <v>898</v>
      </c>
      <c r="G1798" t="s">
        <v>899</v>
      </c>
      <c r="H1798">
        <v>0</v>
      </c>
      <c r="K1798">
        <v>600</v>
      </c>
      <c r="L1798" t="s">
        <v>7198</v>
      </c>
      <c r="M1798" t="s">
        <v>7199</v>
      </c>
      <c r="N1798">
        <v>0</v>
      </c>
    </row>
    <row r="1799" spans="1:14">
      <c r="A1799">
        <v>1802</v>
      </c>
      <c r="B1799" t="s">
        <v>1569</v>
      </c>
      <c r="C1799" t="s">
        <v>894</v>
      </c>
      <c r="D1799" t="s">
        <v>896</v>
      </c>
      <c r="E1799" t="s">
        <v>897</v>
      </c>
      <c r="F1799" t="s">
        <v>898</v>
      </c>
      <c r="G1799" t="s">
        <v>899</v>
      </c>
      <c r="H1799">
        <v>0</v>
      </c>
      <c r="K1799">
        <v>601</v>
      </c>
      <c r="L1799" t="s">
        <v>7197</v>
      </c>
      <c r="M1799" t="s">
        <v>7197</v>
      </c>
      <c r="N1799">
        <v>0</v>
      </c>
    </row>
    <row r="1800" spans="1:14">
      <c r="A1800">
        <v>1803</v>
      </c>
      <c r="B1800" t="s">
        <v>1570</v>
      </c>
      <c r="C1800" t="s">
        <v>894</v>
      </c>
      <c r="D1800" t="s">
        <v>896</v>
      </c>
      <c r="E1800" t="s">
        <v>897</v>
      </c>
      <c r="F1800" t="s">
        <v>898</v>
      </c>
      <c r="G1800" t="s">
        <v>899</v>
      </c>
      <c r="H1800">
        <v>0</v>
      </c>
      <c r="K1800">
        <v>2790</v>
      </c>
      <c r="L1800" t="s">
        <v>7197</v>
      </c>
      <c r="M1800" t="s">
        <v>7197</v>
      </c>
      <c r="N1800">
        <v>0</v>
      </c>
    </row>
    <row r="1801" spans="1:14">
      <c r="A1801">
        <v>1804</v>
      </c>
      <c r="B1801" t="s">
        <v>1571</v>
      </c>
      <c r="C1801" t="s">
        <v>894</v>
      </c>
      <c r="D1801" t="s">
        <v>896</v>
      </c>
      <c r="E1801" t="s">
        <v>897</v>
      </c>
      <c r="F1801" t="s">
        <v>898</v>
      </c>
      <c r="G1801" t="s">
        <v>899</v>
      </c>
      <c r="H1801">
        <v>0</v>
      </c>
      <c r="K1801">
        <v>2088</v>
      </c>
      <c r="L1801" t="s">
        <v>7197</v>
      </c>
      <c r="M1801" t="s">
        <v>7197</v>
      </c>
      <c r="N1801">
        <v>0</v>
      </c>
    </row>
    <row r="1802" spans="1:14">
      <c r="A1802">
        <v>1805</v>
      </c>
      <c r="B1802" t="s">
        <v>1572</v>
      </c>
      <c r="C1802" t="s">
        <v>894</v>
      </c>
      <c r="D1802" t="s">
        <v>896</v>
      </c>
      <c r="E1802" t="s">
        <v>897</v>
      </c>
      <c r="F1802" t="s">
        <v>898</v>
      </c>
      <c r="G1802" t="s">
        <v>899</v>
      </c>
      <c r="H1802">
        <v>0</v>
      </c>
      <c r="K1802">
        <v>8381</v>
      </c>
      <c r="L1802" t="s">
        <v>7197</v>
      </c>
      <c r="M1802" t="s">
        <v>7197</v>
      </c>
      <c r="N1802">
        <v>0</v>
      </c>
    </row>
    <row r="1803" spans="1:14">
      <c r="A1803">
        <v>1806</v>
      </c>
      <c r="B1803" t="s">
        <v>1573</v>
      </c>
      <c r="C1803" t="s">
        <v>894</v>
      </c>
      <c r="D1803" t="s">
        <v>896</v>
      </c>
      <c r="E1803" t="s">
        <v>897</v>
      </c>
      <c r="F1803" t="s">
        <v>898</v>
      </c>
      <c r="G1803" t="s">
        <v>899</v>
      </c>
      <c r="H1803">
        <v>0</v>
      </c>
      <c r="K1803">
        <v>12010</v>
      </c>
      <c r="L1803" t="s">
        <v>7197</v>
      </c>
      <c r="M1803" t="s">
        <v>7197</v>
      </c>
      <c r="N1803">
        <v>0</v>
      </c>
    </row>
    <row r="1804" spans="1:14">
      <c r="A1804">
        <v>1807</v>
      </c>
      <c r="B1804" t="s">
        <v>1574</v>
      </c>
      <c r="C1804" t="s">
        <v>894</v>
      </c>
      <c r="D1804" t="s">
        <v>896</v>
      </c>
      <c r="E1804" t="s">
        <v>897</v>
      </c>
      <c r="F1804" t="s">
        <v>898</v>
      </c>
      <c r="G1804" t="s">
        <v>899</v>
      </c>
      <c r="H1804">
        <v>0</v>
      </c>
      <c r="K1804">
        <v>4580</v>
      </c>
      <c r="L1804" t="s">
        <v>7197</v>
      </c>
      <c r="M1804" t="s">
        <v>7197</v>
      </c>
      <c r="N1804">
        <v>0</v>
      </c>
    </row>
    <row r="1805" spans="1:14">
      <c r="A1805">
        <v>1808</v>
      </c>
      <c r="B1805" t="s">
        <v>1027</v>
      </c>
      <c r="C1805" t="s">
        <v>894</v>
      </c>
      <c r="D1805" t="s">
        <v>896</v>
      </c>
      <c r="E1805" t="s">
        <v>897</v>
      </c>
      <c r="F1805" t="s">
        <v>898</v>
      </c>
      <c r="G1805" t="s">
        <v>899</v>
      </c>
      <c r="H1805">
        <v>2</v>
      </c>
      <c r="I1805">
        <v>5</v>
      </c>
      <c r="J1805">
        <v>5</v>
      </c>
      <c r="K1805">
        <v>13141</v>
      </c>
      <c r="L1805" t="s">
        <v>7197</v>
      </c>
      <c r="M1805" t="s">
        <v>7197</v>
      </c>
      <c r="N1805">
        <v>1</v>
      </c>
    </row>
    <row r="1806" spans="1:14">
      <c r="A1806">
        <v>1809</v>
      </c>
      <c r="B1806" t="s">
        <v>1027</v>
      </c>
      <c r="C1806" t="s">
        <v>934</v>
      </c>
      <c r="D1806" t="s">
        <v>896</v>
      </c>
      <c r="E1806" t="s">
        <v>897</v>
      </c>
      <c r="F1806" t="s">
        <v>898</v>
      </c>
      <c r="G1806" t="s">
        <v>899</v>
      </c>
      <c r="H1806">
        <v>2</v>
      </c>
      <c r="I1806">
        <v>5</v>
      </c>
      <c r="J1806">
        <v>5</v>
      </c>
      <c r="K1806">
        <v>13141</v>
      </c>
      <c r="L1806" t="s">
        <v>7197</v>
      </c>
      <c r="M1806" t="s">
        <v>7197</v>
      </c>
      <c r="N1806">
        <v>1</v>
      </c>
    </row>
    <row r="1807" spans="1:14">
      <c r="A1807">
        <v>1810</v>
      </c>
      <c r="B1807" t="s">
        <v>1575</v>
      </c>
      <c r="C1807" t="s">
        <v>894</v>
      </c>
      <c r="D1807" t="s">
        <v>896</v>
      </c>
      <c r="E1807" t="s">
        <v>897</v>
      </c>
      <c r="F1807" t="s">
        <v>898</v>
      </c>
      <c r="G1807" t="s">
        <v>899</v>
      </c>
      <c r="H1807">
        <v>0</v>
      </c>
      <c r="K1807">
        <v>12110</v>
      </c>
      <c r="L1807" t="s">
        <v>7197</v>
      </c>
      <c r="M1807" t="s">
        <v>7197</v>
      </c>
      <c r="N1807">
        <v>0</v>
      </c>
    </row>
    <row r="1808" spans="1:14">
      <c r="A1808">
        <v>1811</v>
      </c>
      <c r="B1808" t="s">
        <v>1028</v>
      </c>
      <c r="C1808" t="s">
        <v>894</v>
      </c>
      <c r="D1808" t="s">
        <v>896</v>
      </c>
      <c r="E1808" t="s">
        <v>897</v>
      </c>
      <c r="F1808" t="s">
        <v>898</v>
      </c>
      <c r="G1808" t="s">
        <v>899</v>
      </c>
      <c r="H1808">
        <v>2</v>
      </c>
      <c r="I1808" t="s">
        <v>1025</v>
      </c>
      <c r="J1808" t="s">
        <v>1025</v>
      </c>
      <c r="K1808">
        <v>2640</v>
      </c>
      <c r="L1808" t="s">
        <v>7197</v>
      </c>
      <c r="M1808" t="s">
        <v>7197</v>
      </c>
      <c r="N1808">
        <v>1</v>
      </c>
    </row>
    <row r="1809" spans="1:14">
      <c r="A1809">
        <v>1812</v>
      </c>
      <c r="B1809" t="s">
        <v>895</v>
      </c>
      <c r="C1809" t="s">
        <v>894</v>
      </c>
      <c r="D1809" t="s">
        <v>896</v>
      </c>
      <c r="E1809" t="s">
        <v>897</v>
      </c>
      <c r="F1809" t="s">
        <v>898</v>
      </c>
      <c r="G1809" t="s">
        <v>899</v>
      </c>
      <c r="H1809">
        <v>4</v>
      </c>
      <c r="K1809">
        <v>8391</v>
      </c>
      <c r="L1809" t="s">
        <v>7197</v>
      </c>
      <c r="M1809" t="s">
        <v>7197</v>
      </c>
      <c r="N1809">
        <v>1</v>
      </c>
    </row>
    <row r="1810" spans="1:14">
      <c r="A1810">
        <v>1813</v>
      </c>
      <c r="B1810" t="s">
        <v>1576</v>
      </c>
      <c r="C1810" t="s">
        <v>894</v>
      </c>
      <c r="D1810" t="s">
        <v>896</v>
      </c>
      <c r="E1810" t="s">
        <v>897</v>
      </c>
      <c r="F1810" t="s">
        <v>898</v>
      </c>
      <c r="G1810" t="s">
        <v>899</v>
      </c>
      <c r="H1810">
        <v>0</v>
      </c>
      <c r="K1810">
        <v>17541</v>
      </c>
      <c r="L1810" t="s">
        <v>7197</v>
      </c>
      <c r="M1810" t="s">
        <v>7197</v>
      </c>
      <c r="N1810">
        <v>0</v>
      </c>
    </row>
    <row r="1811" spans="1:14">
      <c r="A1811">
        <v>1814</v>
      </c>
      <c r="B1811" t="s">
        <v>1029</v>
      </c>
      <c r="C1811" t="s">
        <v>894</v>
      </c>
      <c r="D1811" t="s">
        <v>896</v>
      </c>
      <c r="E1811" t="s">
        <v>897</v>
      </c>
      <c r="F1811" t="s">
        <v>898</v>
      </c>
      <c r="G1811" t="s">
        <v>899</v>
      </c>
      <c r="H1811">
        <v>2</v>
      </c>
      <c r="I1811">
        <v>6</v>
      </c>
      <c r="J1811">
        <v>5</v>
      </c>
      <c r="K1811">
        <v>12310</v>
      </c>
      <c r="L1811" t="s">
        <v>7197</v>
      </c>
      <c r="M1811" t="s">
        <v>7197</v>
      </c>
      <c r="N1811">
        <v>1</v>
      </c>
    </row>
    <row r="1812" spans="1:14">
      <c r="A1812">
        <v>1815</v>
      </c>
      <c r="B1812" t="s">
        <v>1030</v>
      </c>
      <c r="C1812" t="s">
        <v>894</v>
      </c>
      <c r="D1812" t="s">
        <v>896</v>
      </c>
      <c r="E1812" t="s">
        <v>897</v>
      </c>
      <c r="F1812" t="s">
        <v>898</v>
      </c>
      <c r="G1812" t="s">
        <v>899</v>
      </c>
      <c r="H1812">
        <v>2</v>
      </c>
      <c r="I1812">
        <v>4</v>
      </c>
      <c r="J1812">
        <v>4</v>
      </c>
      <c r="K1812">
        <v>2825</v>
      </c>
      <c r="L1812" t="s">
        <v>7197</v>
      </c>
      <c r="M1812" t="s">
        <v>7197</v>
      </c>
      <c r="N1812">
        <v>1</v>
      </c>
    </row>
    <row r="1813" spans="1:14">
      <c r="A1813">
        <v>1816</v>
      </c>
      <c r="B1813" t="s">
        <v>1031</v>
      </c>
      <c r="C1813" t="s">
        <v>894</v>
      </c>
      <c r="D1813" t="s">
        <v>896</v>
      </c>
      <c r="E1813" t="s">
        <v>897</v>
      </c>
      <c r="F1813" t="s">
        <v>898</v>
      </c>
      <c r="G1813" t="s">
        <v>899</v>
      </c>
      <c r="H1813">
        <v>2</v>
      </c>
      <c r="I1813" t="s">
        <v>1025</v>
      </c>
      <c r="J1813" t="s">
        <v>1025</v>
      </c>
      <c r="K1813">
        <v>8401</v>
      </c>
      <c r="L1813" t="s">
        <v>7197</v>
      </c>
      <c r="M1813" t="s">
        <v>7197</v>
      </c>
      <c r="N1813">
        <v>1</v>
      </c>
    </row>
    <row r="1814" spans="1:14">
      <c r="A1814">
        <v>1817</v>
      </c>
      <c r="B1814" t="s">
        <v>1577</v>
      </c>
      <c r="C1814" t="s">
        <v>894</v>
      </c>
      <c r="D1814" t="s">
        <v>896</v>
      </c>
      <c r="E1814" t="s">
        <v>897</v>
      </c>
      <c r="F1814" t="s">
        <v>898</v>
      </c>
      <c r="G1814" t="s">
        <v>899</v>
      </c>
      <c r="H1814">
        <v>0</v>
      </c>
      <c r="K1814">
        <v>12410</v>
      </c>
      <c r="L1814" t="s">
        <v>7197</v>
      </c>
      <c r="M1814" t="s">
        <v>7197</v>
      </c>
      <c r="N1814">
        <v>0</v>
      </c>
    </row>
    <row r="1815" spans="1:14">
      <c r="A1815">
        <v>1818</v>
      </c>
      <c r="B1815" t="s">
        <v>5494</v>
      </c>
      <c r="C1815" t="s">
        <v>894</v>
      </c>
      <c r="D1815" t="s">
        <v>5495</v>
      </c>
      <c r="E1815" t="s">
        <v>5493</v>
      </c>
      <c r="F1815" t="s">
        <v>1740</v>
      </c>
      <c r="G1815" t="s">
        <v>899</v>
      </c>
      <c r="H1815">
        <v>0</v>
      </c>
      <c r="K1815">
        <v>16642</v>
      </c>
      <c r="L1815" t="s">
        <v>7197</v>
      </c>
      <c r="M1815" t="s">
        <v>7197</v>
      </c>
      <c r="N1815">
        <v>0</v>
      </c>
    </row>
    <row r="1816" spans="1:14">
      <c r="A1816">
        <v>1819</v>
      </c>
      <c r="B1816" t="s">
        <v>5496</v>
      </c>
      <c r="C1816" t="s">
        <v>894</v>
      </c>
      <c r="D1816" t="s">
        <v>5495</v>
      </c>
      <c r="E1816" t="s">
        <v>5493</v>
      </c>
      <c r="F1816" t="s">
        <v>1740</v>
      </c>
      <c r="G1816" t="s">
        <v>899</v>
      </c>
      <c r="H1816">
        <v>0</v>
      </c>
      <c r="K1816">
        <v>602</v>
      </c>
      <c r="L1816" t="s">
        <v>7197</v>
      </c>
      <c r="M1816" t="s">
        <v>7197</v>
      </c>
      <c r="N1816">
        <v>0</v>
      </c>
    </row>
    <row r="1817" spans="1:14">
      <c r="A1817">
        <v>1820</v>
      </c>
      <c r="B1817" t="s">
        <v>5497</v>
      </c>
      <c r="C1817" t="s">
        <v>894</v>
      </c>
      <c r="D1817" t="s">
        <v>5495</v>
      </c>
      <c r="E1817" t="s">
        <v>5493</v>
      </c>
      <c r="F1817" t="s">
        <v>1740</v>
      </c>
      <c r="G1817" t="s">
        <v>899</v>
      </c>
      <c r="H1817">
        <v>0</v>
      </c>
      <c r="K1817">
        <v>4077</v>
      </c>
      <c r="L1817" t="s">
        <v>7197</v>
      </c>
      <c r="M1817" t="s">
        <v>7197</v>
      </c>
      <c r="N1817">
        <v>0</v>
      </c>
    </row>
    <row r="1818" spans="1:14">
      <c r="A1818">
        <v>1821</v>
      </c>
      <c r="B1818" t="s">
        <v>5498</v>
      </c>
      <c r="C1818" t="s">
        <v>894</v>
      </c>
      <c r="D1818" t="s">
        <v>5495</v>
      </c>
      <c r="E1818" t="s">
        <v>5493</v>
      </c>
      <c r="F1818" t="s">
        <v>1740</v>
      </c>
      <c r="G1818" t="s">
        <v>899</v>
      </c>
      <c r="H1818">
        <v>0</v>
      </c>
      <c r="K1818">
        <v>603</v>
      </c>
      <c r="L1818" t="s">
        <v>7197</v>
      </c>
      <c r="M1818" t="s">
        <v>7197</v>
      </c>
      <c r="N1818">
        <v>0</v>
      </c>
    </row>
    <row r="1819" spans="1:14">
      <c r="A1819">
        <v>1822</v>
      </c>
      <c r="B1819" t="s">
        <v>5499</v>
      </c>
      <c r="C1819" t="s">
        <v>894</v>
      </c>
      <c r="D1819" t="s">
        <v>5495</v>
      </c>
      <c r="E1819" t="s">
        <v>5493</v>
      </c>
      <c r="F1819" t="s">
        <v>1740</v>
      </c>
      <c r="G1819" t="s">
        <v>899</v>
      </c>
      <c r="H1819">
        <v>0</v>
      </c>
      <c r="K1819">
        <v>604</v>
      </c>
      <c r="L1819" t="s">
        <v>7197</v>
      </c>
      <c r="M1819" t="s">
        <v>7197</v>
      </c>
      <c r="N1819">
        <v>0</v>
      </c>
    </row>
    <row r="1820" spans="1:14">
      <c r="A1820">
        <v>1823</v>
      </c>
      <c r="B1820" t="s">
        <v>7067</v>
      </c>
      <c r="C1820" t="s">
        <v>904</v>
      </c>
      <c r="D1820" t="s">
        <v>7068</v>
      </c>
      <c r="E1820" t="s">
        <v>7047</v>
      </c>
      <c r="F1820" t="s">
        <v>933</v>
      </c>
      <c r="G1820" t="s">
        <v>899</v>
      </c>
      <c r="H1820">
        <v>0</v>
      </c>
      <c r="K1820">
        <v>6816</v>
      </c>
      <c r="L1820" t="s">
        <v>7197</v>
      </c>
      <c r="M1820" t="s">
        <v>7197</v>
      </c>
      <c r="N1820">
        <v>0</v>
      </c>
    </row>
    <row r="1821" spans="1:14">
      <c r="A1821">
        <v>1824</v>
      </c>
      <c r="B1821" t="s">
        <v>7069</v>
      </c>
      <c r="C1821" t="s">
        <v>934</v>
      </c>
      <c r="D1821" t="s">
        <v>7068</v>
      </c>
      <c r="E1821" t="s">
        <v>7047</v>
      </c>
      <c r="F1821" t="s">
        <v>933</v>
      </c>
      <c r="G1821" t="s">
        <v>899</v>
      </c>
      <c r="H1821">
        <v>0</v>
      </c>
      <c r="K1821">
        <v>11382</v>
      </c>
      <c r="L1821" t="s">
        <v>7197</v>
      </c>
      <c r="M1821" t="s">
        <v>7197</v>
      </c>
      <c r="N1821">
        <v>0</v>
      </c>
    </row>
    <row r="1822" spans="1:14">
      <c r="A1822">
        <v>1825</v>
      </c>
      <c r="B1822" t="s">
        <v>6104</v>
      </c>
      <c r="C1822" t="s">
        <v>894</v>
      </c>
      <c r="D1822" t="s">
        <v>6105</v>
      </c>
      <c r="E1822" t="s">
        <v>937</v>
      </c>
      <c r="F1822" t="s">
        <v>903</v>
      </c>
      <c r="G1822" t="s">
        <v>899</v>
      </c>
      <c r="H1822">
        <v>0</v>
      </c>
      <c r="I1822">
        <v>3</v>
      </c>
      <c r="J1822">
        <v>2</v>
      </c>
      <c r="K1822">
        <v>605</v>
      </c>
      <c r="L1822" t="s">
        <v>7197</v>
      </c>
      <c r="M1822" t="s">
        <v>7197</v>
      </c>
      <c r="N1822">
        <v>0</v>
      </c>
    </row>
    <row r="1823" spans="1:14">
      <c r="A1823">
        <v>1826</v>
      </c>
      <c r="B1823" t="s">
        <v>6106</v>
      </c>
      <c r="C1823" t="s">
        <v>894</v>
      </c>
      <c r="D1823" t="s">
        <v>6105</v>
      </c>
      <c r="E1823" t="s">
        <v>937</v>
      </c>
      <c r="F1823" t="s">
        <v>903</v>
      </c>
      <c r="G1823" t="s">
        <v>899</v>
      </c>
      <c r="H1823">
        <v>0</v>
      </c>
      <c r="K1823">
        <v>3139</v>
      </c>
      <c r="L1823" t="s">
        <v>7197</v>
      </c>
      <c r="M1823" t="s">
        <v>7197</v>
      </c>
      <c r="N1823">
        <v>0</v>
      </c>
    </row>
    <row r="1824" spans="1:14">
      <c r="A1824">
        <v>1827</v>
      </c>
      <c r="B1824" t="s">
        <v>6107</v>
      </c>
      <c r="C1824" t="s">
        <v>894</v>
      </c>
      <c r="D1824" t="s">
        <v>6105</v>
      </c>
      <c r="E1824" t="s">
        <v>937</v>
      </c>
      <c r="F1824" t="s">
        <v>903</v>
      </c>
      <c r="G1824" t="s">
        <v>899</v>
      </c>
      <c r="H1824">
        <v>0</v>
      </c>
      <c r="K1824">
        <v>606</v>
      </c>
      <c r="L1824" t="s">
        <v>7197</v>
      </c>
      <c r="M1824" t="s">
        <v>7197</v>
      </c>
      <c r="N1824">
        <v>0</v>
      </c>
    </row>
    <row r="1825" spans="1:14">
      <c r="A1825">
        <v>1828</v>
      </c>
      <c r="B1825" t="s">
        <v>6108</v>
      </c>
      <c r="C1825" t="s">
        <v>894</v>
      </c>
      <c r="D1825" t="s">
        <v>6105</v>
      </c>
      <c r="E1825" t="s">
        <v>937</v>
      </c>
      <c r="F1825" t="s">
        <v>903</v>
      </c>
      <c r="G1825" t="s">
        <v>899</v>
      </c>
      <c r="H1825">
        <v>0</v>
      </c>
      <c r="K1825">
        <v>607</v>
      </c>
      <c r="L1825" t="s">
        <v>7197</v>
      </c>
      <c r="M1825" t="s">
        <v>7197</v>
      </c>
      <c r="N1825">
        <v>0</v>
      </c>
    </row>
    <row r="1826" spans="1:14">
      <c r="A1826">
        <v>1829</v>
      </c>
      <c r="B1826" t="s">
        <v>6109</v>
      </c>
      <c r="C1826" t="s">
        <v>894</v>
      </c>
      <c r="D1826" t="s">
        <v>6105</v>
      </c>
      <c r="E1826" t="s">
        <v>937</v>
      </c>
      <c r="F1826" t="s">
        <v>903</v>
      </c>
      <c r="G1826" t="s">
        <v>899</v>
      </c>
      <c r="H1826">
        <v>0</v>
      </c>
      <c r="K1826">
        <v>2121</v>
      </c>
      <c r="L1826" t="s">
        <v>7197</v>
      </c>
      <c r="M1826" t="s">
        <v>7197</v>
      </c>
      <c r="N1826">
        <v>0</v>
      </c>
    </row>
    <row r="1827" spans="1:14">
      <c r="A1827">
        <v>1830</v>
      </c>
      <c r="B1827" t="s">
        <v>6110</v>
      </c>
      <c r="C1827" t="s">
        <v>894</v>
      </c>
      <c r="D1827" t="s">
        <v>6105</v>
      </c>
      <c r="E1827" t="s">
        <v>937</v>
      </c>
      <c r="F1827" t="s">
        <v>903</v>
      </c>
      <c r="G1827" t="s">
        <v>899</v>
      </c>
      <c r="H1827">
        <v>0</v>
      </c>
      <c r="K1827">
        <v>16073</v>
      </c>
      <c r="L1827" t="s">
        <v>7197</v>
      </c>
      <c r="M1827" t="s">
        <v>7197</v>
      </c>
      <c r="N1827">
        <v>0</v>
      </c>
    </row>
    <row r="1828" spans="1:14">
      <c r="A1828">
        <v>1831</v>
      </c>
      <c r="B1828" t="s">
        <v>6111</v>
      </c>
      <c r="C1828" t="s">
        <v>894</v>
      </c>
      <c r="D1828" t="s">
        <v>6105</v>
      </c>
      <c r="E1828" t="s">
        <v>937</v>
      </c>
      <c r="F1828" t="s">
        <v>903</v>
      </c>
      <c r="G1828" t="s">
        <v>899</v>
      </c>
      <c r="H1828">
        <v>0</v>
      </c>
      <c r="K1828">
        <v>2414</v>
      </c>
      <c r="L1828" t="s">
        <v>7197</v>
      </c>
      <c r="M1828" t="s">
        <v>7197</v>
      </c>
      <c r="N1828">
        <v>0</v>
      </c>
    </row>
    <row r="1829" spans="1:14">
      <c r="A1829">
        <v>1832</v>
      </c>
      <c r="B1829" t="s">
        <v>3293</v>
      </c>
      <c r="C1829" t="s">
        <v>904</v>
      </c>
      <c r="D1829" t="s">
        <v>3294</v>
      </c>
      <c r="E1829" t="s">
        <v>913</v>
      </c>
      <c r="F1829" t="s">
        <v>914</v>
      </c>
      <c r="G1829" t="s">
        <v>938</v>
      </c>
      <c r="H1829">
        <v>0</v>
      </c>
      <c r="K1829">
        <v>608</v>
      </c>
      <c r="L1829" t="s">
        <v>7197</v>
      </c>
      <c r="M1829" t="s">
        <v>7197</v>
      </c>
      <c r="N1829">
        <v>0</v>
      </c>
    </row>
    <row r="1830" spans="1:14">
      <c r="A1830">
        <v>1833</v>
      </c>
      <c r="B1830" t="s">
        <v>3295</v>
      </c>
      <c r="C1830" t="s">
        <v>904</v>
      </c>
      <c r="D1830" t="s">
        <v>3296</v>
      </c>
      <c r="E1830" t="s">
        <v>913</v>
      </c>
      <c r="F1830" t="s">
        <v>914</v>
      </c>
      <c r="G1830" t="s">
        <v>938</v>
      </c>
      <c r="H1830">
        <v>0</v>
      </c>
      <c r="K1830">
        <v>19608</v>
      </c>
      <c r="L1830" t="s">
        <v>7197</v>
      </c>
      <c r="M1830" t="s">
        <v>7197</v>
      </c>
      <c r="N1830">
        <v>0</v>
      </c>
    </row>
    <row r="1831" spans="1:14">
      <c r="A1831">
        <v>1834</v>
      </c>
      <c r="B1831" t="s">
        <v>6680</v>
      </c>
      <c r="C1831" t="s">
        <v>934</v>
      </c>
      <c r="D1831" t="s">
        <v>6681</v>
      </c>
      <c r="E1831" t="s">
        <v>941</v>
      </c>
      <c r="F1831" t="s">
        <v>942</v>
      </c>
      <c r="G1831" t="s">
        <v>899</v>
      </c>
      <c r="H1831">
        <v>0</v>
      </c>
      <c r="K1831">
        <v>5938</v>
      </c>
      <c r="L1831" t="s">
        <v>7197</v>
      </c>
      <c r="M1831" t="s">
        <v>7197</v>
      </c>
      <c r="N1831">
        <v>0</v>
      </c>
    </row>
    <row r="1832" spans="1:14">
      <c r="A1832">
        <v>1835</v>
      </c>
      <c r="B1832" t="s">
        <v>6680</v>
      </c>
      <c r="C1832" t="s">
        <v>894</v>
      </c>
      <c r="D1832" t="s">
        <v>6681</v>
      </c>
      <c r="E1832" t="s">
        <v>941</v>
      </c>
      <c r="F1832" t="s">
        <v>942</v>
      </c>
      <c r="G1832" t="s">
        <v>899</v>
      </c>
      <c r="H1832">
        <v>0</v>
      </c>
      <c r="K1832">
        <v>5938</v>
      </c>
      <c r="L1832" t="s">
        <v>7197</v>
      </c>
      <c r="M1832" t="s">
        <v>7197</v>
      </c>
      <c r="N1832">
        <v>0</v>
      </c>
    </row>
    <row r="1833" spans="1:14">
      <c r="A1833">
        <v>1836</v>
      </c>
      <c r="B1833" t="s">
        <v>2727</v>
      </c>
      <c r="C1833" t="s">
        <v>904</v>
      </c>
      <c r="D1833" t="s">
        <v>2728</v>
      </c>
      <c r="E1833" t="s">
        <v>2721</v>
      </c>
      <c r="F1833" t="s">
        <v>2156</v>
      </c>
      <c r="G1833" t="s">
        <v>899</v>
      </c>
      <c r="H1833">
        <v>0</v>
      </c>
      <c r="K1833">
        <v>18473</v>
      </c>
      <c r="L1833" t="s">
        <v>7197</v>
      </c>
      <c r="M1833" t="s">
        <v>7197</v>
      </c>
      <c r="N1833">
        <v>0</v>
      </c>
    </row>
    <row r="1834" spans="1:14">
      <c r="A1834">
        <v>1837</v>
      </c>
      <c r="B1834" t="s">
        <v>2729</v>
      </c>
      <c r="C1834" t="s">
        <v>904</v>
      </c>
      <c r="D1834" t="s">
        <v>2728</v>
      </c>
      <c r="E1834" t="s">
        <v>2721</v>
      </c>
      <c r="F1834" t="s">
        <v>2156</v>
      </c>
      <c r="G1834" t="s">
        <v>899</v>
      </c>
      <c r="H1834">
        <v>0</v>
      </c>
      <c r="K1834">
        <v>18079</v>
      </c>
      <c r="L1834" t="s">
        <v>7197</v>
      </c>
      <c r="M1834" t="s">
        <v>7197</v>
      </c>
      <c r="N1834">
        <v>0</v>
      </c>
    </row>
    <row r="1835" spans="1:14">
      <c r="A1835">
        <v>1838</v>
      </c>
      <c r="B1835" t="s">
        <v>2730</v>
      </c>
      <c r="C1835" t="s">
        <v>904</v>
      </c>
      <c r="D1835" t="s">
        <v>2728</v>
      </c>
      <c r="E1835" t="s">
        <v>2721</v>
      </c>
      <c r="F1835" t="s">
        <v>2156</v>
      </c>
      <c r="G1835" t="s">
        <v>899</v>
      </c>
      <c r="H1835">
        <v>0</v>
      </c>
      <c r="K1835">
        <v>609</v>
      </c>
      <c r="L1835" t="s">
        <v>7197</v>
      </c>
      <c r="M1835" t="s">
        <v>7197</v>
      </c>
      <c r="N1835">
        <v>0</v>
      </c>
    </row>
    <row r="1836" spans="1:14">
      <c r="A1836">
        <v>1839</v>
      </c>
      <c r="B1836" t="s">
        <v>2331</v>
      </c>
      <c r="C1836" t="s">
        <v>904</v>
      </c>
      <c r="D1836" t="s">
        <v>2332</v>
      </c>
      <c r="E1836" t="s">
        <v>1162</v>
      </c>
      <c r="F1836" t="s">
        <v>1163</v>
      </c>
      <c r="G1836" t="s">
        <v>899</v>
      </c>
      <c r="H1836">
        <v>0</v>
      </c>
      <c r="K1836">
        <v>610</v>
      </c>
      <c r="L1836" t="s">
        <v>7197</v>
      </c>
      <c r="M1836" t="s">
        <v>7197</v>
      </c>
      <c r="N1836">
        <v>0</v>
      </c>
    </row>
    <row r="1837" spans="1:14">
      <c r="A1837">
        <v>1840</v>
      </c>
      <c r="B1837" t="s">
        <v>6682</v>
      </c>
      <c r="C1837" t="s">
        <v>894</v>
      </c>
      <c r="D1837" t="s">
        <v>6683</v>
      </c>
      <c r="E1837" t="s">
        <v>941</v>
      </c>
      <c r="F1837" t="s">
        <v>942</v>
      </c>
      <c r="G1837" t="s">
        <v>899</v>
      </c>
      <c r="H1837">
        <v>0</v>
      </c>
      <c r="K1837">
        <v>5943</v>
      </c>
      <c r="L1837" t="s">
        <v>7197</v>
      </c>
      <c r="M1837" t="s">
        <v>7197</v>
      </c>
      <c r="N1837">
        <v>0</v>
      </c>
    </row>
    <row r="1838" spans="1:14">
      <c r="A1838">
        <v>1841</v>
      </c>
      <c r="B1838" t="s">
        <v>5892</v>
      </c>
      <c r="C1838" t="s">
        <v>994</v>
      </c>
      <c r="D1838" t="s">
        <v>5893</v>
      </c>
      <c r="E1838" t="s">
        <v>1347</v>
      </c>
      <c r="F1838" t="s">
        <v>1348</v>
      </c>
      <c r="G1838" t="s">
        <v>938</v>
      </c>
      <c r="H1838">
        <v>0</v>
      </c>
      <c r="K1838">
        <v>611</v>
      </c>
      <c r="L1838" t="s">
        <v>7197</v>
      </c>
      <c r="M1838" t="s">
        <v>7197</v>
      </c>
      <c r="N1838">
        <v>0</v>
      </c>
    </row>
    <row r="1839" spans="1:14">
      <c r="A1839">
        <v>1842</v>
      </c>
      <c r="B1839" t="s">
        <v>4756</v>
      </c>
      <c r="C1839" t="s">
        <v>894</v>
      </c>
      <c r="D1839" t="s">
        <v>4757</v>
      </c>
      <c r="E1839" t="s">
        <v>4758</v>
      </c>
      <c r="F1839" t="s">
        <v>4759</v>
      </c>
      <c r="G1839" t="s">
        <v>899</v>
      </c>
      <c r="H1839">
        <v>0</v>
      </c>
      <c r="K1839">
        <v>612</v>
      </c>
      <c r="L1839" t="s">
        <v>7197</v>
      </c>
      <c r="M1839" t="s">
        <v>7197</v>
      </c>
      <c r="N1839">
        <v>0</v>
      </c>
    </row>
    <row r="1840" spans="1:14">
      <c r="A1840">
        <v>1843</v>
      </c>
      <c r="B1840" t="s">
        <v>4760</v>
      </c>
      <c r="C1840" t="s">
        <v>894</v>
      </c>
      <c r="D1840" t="s">
        <v>4757</v>
      </c>
      <c r="E1840" t="s">
        <v>4758</v>
      </c>
      <c r="F1840" t="s">
        <v>4759</v>
      </c>
      <c r="G1840" t="s">
        <v>899</v>
      </c>
      <c r="H1840">
        <v>0</v>
      </c>
      <c r="K1840">
        <v>1982</v>
      </c>
      <c r="L1840" t="s">
        <v>7197</v>
      </c>
      <c r="M1840" t="s">
        <v>7197</v>
      </c>
      <c r="N1840">
        <v>0</v>
      </c>
    </row>
    <row r="1841" spans="1:14">
      <c r="A1841">
        <v>1844</v>
      </c>
      <c r="B1841" t="s">
        <v>4761</v>
      </c>
      <c r="C1841" t="s">
        <v>894</v>
      </c>
      <c r="D1841" t="s">
        <v>4757</v>
      </c>
      <c r="E1841" t="s">
        <v>4758</v>
      </c>
      <c r="F1841" t="s">
        <v>4759</v>
      </c>
      <c r="G1841" t="s">
        <v>899</v>
      </c>
      <c r="H1841">
        <v>0</v>
      </c>
      <c r="K1841">
        <v>613</v>
      </c>
      <c r="L1841" t="s">
        <v>7197</v>
      </c>
      <c r="M1841" t="s">
        <v>7197</v>
      </c>
      <c r="N1841">
        <v>0</v>
      </c>
    </row>
    <row r="1842" spans="1:14">
      <c r="A1842">
        <v>1845</v>
      </c>
      <c r="B1842" t="s">
        <v>4021</v>
      </c>
      <c r="C1842" t="s">
        <v>894</v>
      </c>
      <c r="D1842" t="s">
        <v>4022</v>
      </c>
      <c r="E1842" t="s">
        <v>1306</v>
      </c>
      <c r="F1842" t="s">
        <v>1293</v>
      </c>
      <c r="G1842" t="s">
        <v>899</v>
      </c>
      <c r="H1842">
        <v>0</v>
      </c>
      <c r="K1842">
        <v>5952</v>
      </c>
      <c r="L1842" t="s">
        <v>7197</v>
      </c>
      <c r="M1842" t="s">
        <v>7197</v>
      </c>
      <c r="N1842">
        <v>0</v>
      </c>
    </row>
    <row r="1843" spans="1:14">
      <c r="A1843">
        <v>1846</v>
      </c>
      <c r="B1843" t="s">
        <v>4023</v>
      </c>
      <c r="C1843" t="s">
        <v>894</v>
      </c>
      <c r="D1843" t="s">
        <v>4022</v>
      </c>
      <c r="E1843" t="s">
        <v>1306</v>
      </c>
      <c r="F1843" t="s">
        <v>1293</v>
      </c>
      <c r="G1843" t="s">
        <v>899</v>
      </c>
      <c r="H1843">
        <v>0</v>
      </c>
      <c r="K1843">
        <v>11401</v>
      </c>
      <c r="L1843" t="s">
        <v>7197</v>
      </c>
      <c r="M1843" t="s">
        <v>7197</v>
      </c>
      <c r="N1843">
        <v>0</v>
      </c>
    </row>
    <row r="1844" spans="1:14">
      <c r="A1844">
        <v>1847</v>
      </c>
      <c r="B1844" t="s">
        <v>4024</v>
      </c>
      <c r="C1844" t="s">
        <v>894</v>
      </c>
      <c r="D1844" t="s">
        <v>4022</v>
      </c>
      <c r="E1844" t="s">
        <v>1306</v>
      </c>
      <c r="F1844" t="s">
        <v>1293</v>
      </c>
      <c r="G1844" t="s">
        <v>899</v>
      </c>
      <c r="H1844">
        <v>0</v>
      </c>
      <c r="K1844">
        <v>11681</v>
      </c>
      <c r="L1844" t="s">
        <v>7197</v>
      </c>
      <c r="M1844" t="s">
        <v>7197</v>
      </c>
      <c r="N1844">
        <v>0</v>
      </c>
    </row>
    <row r="1845" spans="1:14">
      <c r="A1845">
        <v>1848</v>
      </c>
      <c r="B1845" t="s">
        <v>4025</v>
      </c>
      <c r="C1845" t="s">
        <v>894</v>
      </c>
      <c r="D1845" t="s">
        <v>4022</v>
      </c>
      <c r="E1845" t="s">
        <v>1306</v>
      </c>
      <c r="F1845" t="s">
        <v>1293</v>
      </c>
      <c r="G1845" t="s">
        <v>899</v>
      </c>
      <c r="H1845">
        <v>0</v>
      </c>
      <c r="K1845">
        <v>614</v>
      </c>
      <c r="L1845" t="s">
        <v>7197</v>
      </c>
      <c r="M1845" t="s">
        <v>7197</v>
      </c>
      <c r="N1845">
        <v>0</v>
      </c>
    </row>
    <row r="1846" spans="1:14">
      <c r="A1846">
        <v>1849</v>
      </c>
      <c r="B1846" t="s">
        <v>4026</v>
      </c>
      <c r="C1846" t="s">
        <v>894</v>
      </c>
      <c r="D1846" t="s">
        <v>4022</v>
      </c>
      <c r="E1846" t="s">
        <v>1306</v>
      </c>
      <c r="F1846" t="s">
        <v>1293</v>
      </c>
      <c r="G1846" t="s">
        <v>899</v>
      </c>
      <c r="H1846">
        <v>0</v>
      </c>
      <c r="K1846">
        <v>7555</v>
      </c>
      <c r="L1846" t="s">
        <v>7200</v>
      </c>
      <c r="M1846" t="s">
        <v>7199</v>
      </c>
      <c r="N1846">
        <v>0</v>
      </c>
    </row>
    <row r="1847" spans="1:14">
      <c r="A1847">
        <v>1850</v>
      </c>
      <c r="B1847" t="s">
        <v>4027</v>
      </c>
      <c r="C1847" t="s">
        <v>894</v>
      </c>
      <c r="D1847" t="s">
        <v>4022</v>
      </c>
      <c r="E1847" t="s">
        <v>1306</v>
      </c>
      <c r="F1847" t="s">
        <v>1293</v>
      </c>
      <c r="G1847" t="s">
        <v>899</v>
      </c>
      <c r="H1847">
        <v>0</v>
      </c>
      <c r="K1847">
        <v>615</v>
      </c>
      <c r="L1847" t="s">
        <v>7197</v>
      </c>
      <c r="M1847" t="s">
        <v>7197</v>
      </c>
      <c r="N1847">
        <v>0</v>
      </c>
    </row>
    <row r="1848" spans="1:14">
      <c r="A1848">
        <v>1851</v>
      </c>
      <c r="B1848" t="s">
        <v>4028</v>
      </c>
      <c r="C1848" t="s">
        <v>894</v>
      </c>
      <c r="D1848" t="s">
        <v>4022</v>
      </c>
      <c r="E1848" t="s">
        <v>1306</v>
      </c>
      <c r="F1848" t="s">
        <v>1293</v>
      </c>
      <c r="G1848" t="s">
        <v>899</v>
      </c>
      <c r="H1848">
        <v>0</v>
      </c>
      <c r="K1848">
        <v>3362</v>
      </c>
      <c r="L1848" t="s">
        <v>7197</v>
      </c>
      <c r="M1848" t="s">
        <v>7197</v>
      </c>
      <c r="N1848">
        <v>0</v>
      </c>
    </row>
    <row r="1849" spans="1:14">
      <c r="A1849">
        <v>1852</v>
      </c>
      <c r="B1849" t="s">
        <v>4029</v>
      </c>
      <c r="C1849" t="s">
        <v>894</v>
      </c>
      <c r="D1849" t="s">
        <v>4022</v>
      </c>
      <c r="E1849" t="s">
        <v>1306</v>
      </c>
      <c r="F1849" t="s">
        <v>1293</v>
      </c>
      <c r="G1849" t="s">
        <v>899</v>
      </c>
      <c r="H1849">
        <v>0</v>
      </c>
      <c r="K1849">
        <v>15441</v>
      </c>
      <c r="L1849" t="s">
        <v>7197</v>
      </c>
      <c r="M1849" t="s">
        <v>7197</v>
      </c>
      <c r="N1849">
        <v>0</v>
      </c>
    </row>
    <row r="1850" spans="1:14">
      <c r="A1850">
        <v>1853</v>
      </c>
      <c r="B1850" t="s">
        <v>4030</v>
      </c>
      <c r="C1850" t="s">
        <v>894</v>
      </c>
      <c r="D1850" t="s">
        <v>4022</v>
      </c>
      <c r="E1850" t="s">
        <v>1306</v>
      </c>
      <c r="F1850" t="s">
        <v>1293</v>
      </c>
      <c r="G1850" t="s">
        <v>899</v>
      </c>
      <c r="H1850">
        <v>0</v>
      </c>
      <c r="K1850">
        <v>12703</v>
      </c>
      <c r="L1850" t="s">
        <v>7197</v>
      </c>
      <c r="M1850" t="s">
        <v>7197</v>
      </c>
      <c r="N1850">
        <v>0</v>
      </c>
    </row>
    <row r="1851" spans="1:14">
      <c r="A1851">
        <v>1854</v>
      </c>
      <c r="B1851" t="s">
        <v>4030</v>
      </c>
      <c r="C1851" t="s">
        <v>934</v>
      </c>
      <c r="D1851" t="s">
        <v>4022</v>
      </c>
      <c r="E1851" t="s">
        <v>1306</v>
      </c>
      <c r="F1851" t="s">
        <v>1293</v>
      </c>
      <c r="G1851" t="s">
        <v>899</v>
      </c>
      <c r="H1851">
        <v>0</v>
      </c>
      <c r="K1851">
        <v>12703</v>
      </c>
      <c r="L1851" t="s">
        <v>7197</v>
      </c>
      <c r="M1851" t="s">
        <v>7197</v>
      </c>
      <c r="N1851">
        <v>0</v>
      </c>
    </row>
    <row r="1852" spans="1:14">
      <c r="A1852">
        <v>1855</v>
      </c>
      <c r="B1852" t="s">
        <v>4031</v>
      </c>
      <c r="C1852" t="s">
        <v>894</v>
      </c>
      <c r="D1852" t="s">
        <v>4022</v>
      </c>
      <c r="E1852" t="s">
        <v>1306</v>
      </c>
      <c r="F1852" t="s">
        <v>1293</v>
      </c>
      <c r="G1852" t="s">
        <v>899</v>
      </c>
      <c r="H1852">
        <v>0</v>
      </c>
      <c r="K1852">
        <v>616</v>
      </c>
      <c r="L1852" t="s">
        <v>7197</v>
      </c>
      <c r="M1852" t="s">
        <v>7197</v>
      </c>
      <c r="N1852">
        <v>0</v>
      </c>
    </row>
    <row r="1853" spans="1:14">
      <c r="A1853">
        <v>1856</v>
      </c>
      <c r="B1853" t="s">
        <v>4032</v>
      </c>
      <c r="C1853" t="s">
        <v>894</v>
      </c>
      <c r="D1853" t="s">
        <v>4022</v>
      </c>
      <c r="E1853" t="s">
        <v>1306</v>
      </c>
      <c r="F1853" t="s">
        <v>1293</v>
      </c>
      <c r="G1853" t="s">
        <v>899</v>
      </c>
      <c r="H1853">
        <v>0</v>
      </c>
      <c r="K1853">
        <v>617</v>
      </c>
      <c r="L1853" t="s">
        <v>7197</v>
      </c>
      <c r="M1853" t="s">
        <v>7197</v>
      </c>
      <c r="N1853">
        <v>0</v>
      </c>
    </row>
    <row r="1854" spans="1:14">
      <c r="A1854">
        <v>1857</v>
      </c>
      <c r="B1854" t="s">
        <v>4033</v>
      </c>
      <c r="C1854" t="s">
        <v>894</v>
      </c>
      <c r="D1854" t="s">
        <v>4022</v>
      </c>
      <c r="E1854" t="s">
        <v>1306</v>
      </c>
      <c r="F1854" t="s">
        <v>1293</v>
      </c>
      <c r="G1854" t="s">
        <v>899</v>
      </c>
      <c r="H1854">
        <v>0</v>
      </c>
      <c r="K1854">
        <v>1983</v>
      </c>
      <c r="L1854" t="s">
        <v>7197</v>
      </c>
      <c r="M1854" t="s">
        <v>7197</v>
      </c>
      <c r="N1854">
        <v>0</v>
      </c>
    </row>
    <row r="1855" spans="1:14">
      <c r="A1855">
        <v>1858</v>
      </c>
      <c r="B1855" t="s">
        <v>4034</v>
      </c>
      <c r="C1855" t="s">
        <v>894</v>
      </c>
      <c r="D1855" t="s">
        <v>4022</v>
      </c>
      <c r="E1855" t="s">
        <v>1306</v>
      </c>
      <c r="F1855" t="s">
        <v>1293</v>
      </c>
      <c r="G1855" t="s">
        <v>899</v>
      </c>
      <c r="H1855">
        <v>0</v>
      </c>
      <c r="K1855">
        <v>8424</v>
      </c>
      <c r="L1855" t="s">
        <v>7197</v>
      </c>
      <c r="M1855" t="s">
        <v>7197</v>
      </c>
      <c r="N1855">
        <v>0</v>
      </c>
    </row>
    <row r="1856" spans="1:14">
      <c r="A1856">
        <v>1859</v>
      </c>
      <c r="B1856" t="s">
        <v>4035</v>
      </c>
      <c r="C1856" t="s">
        <v>904</v>
      </c>
      <c r="D1856" t="s">
        <v>4022</v>
      </c>
      <c r="E1856" t="s">
        <v>1306</v>
      </c>
      <c r="F1856" t="s">
        <v>1293</v>
      </c>
      <c r="G1856" t="s">
        <v>899</v>
      </c>
      <c r="H1856">
        <v>0</v>
      </c>
      <c r="K1856">
        <v>618</v>
      </c>
      <c r="L1856" t="s">
        <v>7198</v>
      </c>
      <c r="M1856" t="s">
        <v>7199</v>
      </c>
      <c r="N1856">
        <v>0</v>
      </c>
    </row>
    <row r="1857" spans="1:14">
      <c r="A1857">
        <v>1860</v>
      </c>
      <c r="B1857" t="s">
        <v>1294</v>
      </c>
      <c r="C1857" t="s">
        <v>894</v>
      </c>
      <c r="D1857" t="s">
        <v>1295</v>
      </c>
      <c r="E1857" t="s">
        <v>1296</v>
      </c>
      <c r="F1857" t="s">
        <v>952</v>
      </c>
      <c r="G1857" t="s">
        <v>899</v>
      </c>
      <c r="H1857">
        <v>1</v>
      </c>
      <c r="I1857" t="s">
        <v>1297</v>
      </c>
      <c r="J1857">
        <v>4</v>
      </c>
      <c r="K1857">
        <v>2150</v>
      </c>
      <c r="L1857" t="s">
        <v>7197</v>
      </c>
      <c r="M1857" t="s">
        <v>7197</v>
      </c>
      <c r="N1857">
        <v>1</v>
      </c>
    </row>
    <row r="1858" spans="1:14">
      <c r="A1858">
        <v>1861</v>
      </c>
      <c r="B1858" t="s">
        <v>2934</v>
      </c>
      <c r="C1858" t="s">
        <v>904</v>
      </c>
      <c r="D1858" t="s">
        <v>2935</v>
      </c>
      <c r="E1858" t="s">
        <v>2845</v>
      </c>
      <c r="F1858" t="s">
        <v>952</v>
      </c>
      <c r="G1858" t="s">
        <v>938</v>
      </c>
      <c r="H1858">
        <v>0</v>
      </c>
      <c r="K1858">
        <v>619</v>
      </c>
      <c r="L1858" t="s">
        <v>7197</v>
      </c>
      <c r="M1858" t="s">
        <v>7197</v>
      </c>
      <c r="N1858">
        <v>0</v>
      </c>
    </row>
    <row r="1859" spans="1:14">
      <c r="A1859">
        <v>1862</v>
      </c>
      <c r="B1859" t="s">
        <v>3297</v>
      </c>
      <c r="C1859" t="s">
        <v>894</v>
      </c>
      <c r="D1859" t="s">
        <v>3298</v>
      </c>
      <c r="E1859" t="s">
        <v>913</v>
      </c>
      <c r="F1859" t="s">
        <v>914</v>
      </c>
      <c r="G1859" t="s">
        <v>938</v>
      </c>
      <c r="H1859">
        <v>0</v>
      </c>
      <c r="K1859">
        <v>5035</v>
      </c>
      <c r="L1859" t="s">
        <v>7197</v>
      </c>
      <c r="M1859" t="s">
        <v>7197</v>
      </c>
      <c r="N1859">
        <v>0</v>
      </c>
    </row>
    <row r="1860" spans="1:14">
      <c r="A1860">
        <v>1863</v>
      </c>
      <c r="B1860" t="s">
        <v>3297</v>
      </c>
      <c r="C1860" t="s">
        <v>934</v>
      </c>
      <c r="D1860" t="s">
        <v>3298</v>
      </c>
      <c r="E1860" t="s">
        <v>913</v>
      </c>
      <c r="F1860" t="s">
        <v>914</v>
      </c>
      <c r="G1860" t="s">
        <v>938</v>
      </c>
      <c r="H1860">
        <v>0</v>
      </c>
      <c r="K1860">
        <v>5035</v>
      </c>
      <c r="L1860" t="s">
        <v>7197</v>
      </c>
      <c r="M1860" t="s">
        <v>7197</v>
      </c>
      <c r="N1860">
        <v>0</v>
      </c>
    </row>
    <row r="1861" spans="1:14">
      <c r="A1861">
        <v>1864</v>
      </c>
      <c r="B1861" t="s">
        <v>3299</v>
      </c>
      <c r="C1861" t="s">
        <v>904</v>
      </c>
      <c r="D1861" t="s">
        <v>3298</v>
      </c>
      <c r="E1861" t="s">
        <v>913</v>
      </c>
      <c r="F1861" t="s">
        <v>914</v>
      </c>
      <c r="G1861" t="s">
        <v>938</v>
      </c>
      <c r="H1861">
        <v>0</v>
      </c>
      <c r="K1861">
        <v>2151</v>
      </c>
      <c r="L1861" t="s">
        <v>7197</v>
      </c>
      <c r="M1861" t="s">
        <v>7197</v>
      </c>
      <c r="N1861">
        <v>0</v>
      </c>
    </row>
    <row r="1862" spans="1:14">
      <c r="A1862">
        <v>1865</v>
      </c>
      <c r="B1862" t="s">
        <v>3300</v>
      </c>
      <c r="C1862" t="s">
        <v>894</v>
      </c>
      <c r="D1862" t="s">
        <v>3298</v>
      </c>
      <c r="E1862" t="s">
        <v>913</v>
      </c>
      <c r="F1862" t="s">
        <v>914</v>
      </c>
      <c r="G1862" t="s">
        <v>938</v>
      </c>
      <c r="H1862">
        <v>0</v>
      </c>
      <c r="K1862">
        <v>12643</v>
      </c>
      <c r="L1862" t="s">
        <v>7197</v>
      </c>
      <c r="M1862" t="s">
        <v>7197</v>
      </c>
      <c r="N1862">
        <v>0</v>
      </c>
    </row>
    <row r="1863" spans="1:14">
      <c r="A1863">
        <v>1866</v>
      </c>
      <c r="B1863" t="s">
        <v>3301</v>
      </c>
      <c r="C1863" t="s">
        <v>894</v>
      </c>
      <c r="D1863" t="s">
        <v>3298</v>
      </c>
      <c r="E1863" t="s">
        <v>913</v>
      </c>
      <c r="F1863" t="s">
        <v>914</v>
      </c>
      <c r="G1863" t="s">
        <v>938</v>
      </c>
      <c r="H1863">
        <v>0</v>
      </c>
      <c r="K1863">
        <v>10081</v>
      </c>
      <c r="L1863" t="s">
        <v>7197</v>
      </c>
      <c r="M1863" t="s">
        <v>7197</v>
      </c>
      <c r="N1863">
        <v>0</v>
      </c>
    </row>
    <row r="1864" spans="1:14">
      <c r="A1864">
        <v>1867</v>
      </c>
      <c r="B1864" t="s">
        <v>3302</v>
      </c>
      <c r="C1864" t="s">
        <v>904</v>
      </c>
      <c r="D1864" t="s">
        <v>3298</v>
      </c>
      <c r="E1864" t="s">
        <v>913</v>
      </c>
      <c r="F1864" t="s">
        <v>914</v>
      </c>
      <c r="G1864" t="s">
        <v>938</v>
      </c>
      <c r="H1864">
        <v>0</v>
      </c>
      <c r="K1864">
        <v>13610</v>
      </c>
      <c r="L1864" t="s">
        <v>7197</v>
      </c>
      <c r="M1864" t="s">
        <v>7197</v>
      </c>
      <c r="N1864">
        <v>0</v>
      </c>
    </row>
    <row r="1865" spans="1:14">
      <c r="A1865">
        <v>1868</v>
      </c>
      <c r="B1865" t="s">
        <v>3302</v>
      </c>
      <c r="C1865" t="s">
        <v>894</v>
      </c>
      <c r="D1865" t="s">
        <v>3298</v>
      </c>
      <c r="E1865" t="s">
        <v>913</v>
      </c>
      <c r="F1865" t="s">
        <v>914</v>
      </c>
      <c r="G1865" t="s">
        <v>938</v>
      </c>
      <c r="H1865">
        <v>0</v>
      </c>
      <c r="K1865">
        <v>13610</v>
      </c>
      <c r="L1865" t="s">
        <v>7197</v>
      </c>
      <c r="M1865" t="s">
        <v>7197</v>
      </c>
      <c r="N1865">
        <v>0</v>
      </c>
    </row>
    <row r="1866" spans="1:14">
      <c r="A1866">
        <v>1869</v>
      </c>
      <c r="B1866" t="s">
        <v>1578</v>
      </c>
      <c r="C1866" t="s">
        <v>894</v>
      </c>
      <c r="D1866" t="s">
        <v>1579</v>
      </c>
      <c r="E1866" t="s">
        <v>897</v>
      </c>
      <c r="F1866" t="s">
        <v>898</v>
      </c>
      <c r="G1866" t="s">
        <v>899</v>
      </c>
      <c r="H1866">
        <v>0</v>
      </c>
      <c r="K1866">
        <v>2225</v>
      </c>
      <c r="L1866" t="s">
        <v>7197</v>
      </c>
      <c r="M1866" t="s">
        <v>7197</v>
      </c>
      <c r="N1866">
        <v>0</v>
      </c>
    </row>
    <row r="1867" spans="1:14">
      <c r="A1867">
        <v>1870</v>
      </c>
      <c r="B1867" t="s">
        <v>5538</v>
      </c>
      <c r="C1867" t="s">
        <v>904</v>
      </c>
      <c r="D1867" t="s">
        <v>5539</v>
      </c>
      <c r="E1867" t="s">
        <v>5537</v>
      </c>
      <c r="F1867" t="s">
        <v>952</v>
      </c>
      <c r="G1867" t="s">
        <v>899</v>
      </c>
      <c r="H1867">
        <v>0</v>
      </c>
      <c r="K1867">
        <v>16481</v>
      </c>
      <c r="L1867" t="s">
        <v>7197</v>
      </c>
      <c r="M1867" t="s">
        <v>7197</v>
      </c>
      <c r="N1867">
        <v>0</v>
      </c>
    </row>
    <row r="1868" spans="1:14">
      <c r="A1868">
        <v>1871</v>
      </c>
      <c r="B1868" t="s">
        <v>1969</v>
      </c>
      <c r="C1868" t="s">
        <v>894</v>
      </c>
      <c r="D1868" t="s">
        <v>1970</v>
      </c>
      <c r="E1868" t="s">
        <v>1925</v>
      </c>
      <c r="F1868" t="s">
        <v>1926</v>
      </c>
      <c r="G1868" t="s">
        <v>938</v>
      </c>
      <c r="H1868">
        <v>0</v>
      </c>
      <c r="K1868">
        <v>15992</v>
      </c>
      <c r="L1868" t="s">
        <v>7198</v>
      </c>
      <c r="M1868" t="s">
        <v>7199</v>
      </c>
      <c r="N1868">
        <v>0</v>
      </c>
    </row>
    <row r="1869" spans="1:14">
      <c r="A1869">
        <v>1872</v>
      </c>
      <c r="B1869" t="s">
        <v>1971</v>
      </c>
      <c r="C1869" t="s">
        <v>894</v>
      </c>
      <c r="D1869" t="s">
        <v>1970</v>
      </c>
      <c r="E1869" t="s">
        <v>1925</v>
      </c>
      <c r="F1869" t="s">
        <v>1926</v>
      </c>
      <c r="G1869" t="s">
        <v>938</v>
      </c>
      <c r="H1869">
        <v>0</v>
      </c>
      <c r="K1869">
        <v>620</v>
      </c>
      <c r="L1869" t="s">
        <v>7197</v>
      </c>
      <c r="M1869" t="s">
        <v>7197</v>
      </c>
      <c r="N1869">
        <v>0</v>
      </c>
    </row>
    <row r="1870" spans="1:14">
      <c r="A1870">
        <v>1873</v>
      </c>
      <c r="B1870" t="s">
        <v>1972</v>
      </c>
      <c r="C1870" t="s">
        <v>894</v>
      </c>
      <c r="D1870" t="s">
        <v>1970</v>
      </c>
      <c r="E1870" t="s">
        <v>1925</v>
      </c>
      <c r="F1870" t="s">
        <v>1926</v>
      </c>
      <c r="G1870" t="s">
        <v>938</v>
      </c>
      <c r="H1870">
        <v>0</v>
      </c>
      <c r="K1870">
        <v>14277</v>
      </c>
      <c r="L1870" t="s">
        <v>7197</v>
      </c>
      <c r="M1870" t="s">
        <v>7197</v>
      </c>
      <c r="N1870">
        <v>0</v>
      </c>
    </row>
    <row r="1871" spans="1:14">
      <c r="A1871">
        <v>1874</v>
      </c>
      <c r="B1871" t="s">
        <v>1973</v>
      </c>
      <c r="C1871" t="s">
        <v>894</v>
      </c>
      <c r="D1871" t="s">
        <v>1970</v>
      </c>
      <c r="E1871" t="s">
        <v>1925</v>
      </c>
      <c r="F1871" t="s">
        <v>1926</v>
      </c>
      <c r="G1871" t="s">
        <v>938</v>
      </c>
      <c r="H1871">
        <v>0</v>
      </c>
      <c r="K1871">
        <v>12925</v>
      </c>
      <c r="L1871" t="s">
        <v>7197</v>
      </c>
      <c r="M1871" t="s">
        <v>7197</v>
      </c>
      <c r="N1871">
        <v>0</v>
      </c>
    </row>
    <row r="1872" spans="1:14">
      <c r="A1872">
        <v>1875</v>
      </c>
      <c r="B1872" t="s">
        <v>1974</v>
      </c>
      <c r="C1872" t="s">
        <v>894</v>
      </c>
      <c r="D1872" t="s">
        <v>1970</v>
      </c>
      <c r="E1872" t="s">
        <v>1925</v>
      </c>
      <c r="F1872" t="s">
        <v>1926</v>
      </c>
      <c r="G1872" t="s">
        <v>938</v>
      </c>
      <c r="H1872">
        <v>0</v>
      </c>
      <c r="K1872">
        <v>12504</v>
      </c>
      <c r="L1872" t="s">
        <v>7197</v>
      </c>
      <c r="M1872" t="s">
        <v>7197</v>
      </c>
      <c r="N1872">
        <v>0</v>
      </c>
    </row>
    <row r="1873" spans="1:14">
      <c r="A1873">
        <v>1876</v>
      </c>
      <c r="B1873" t="s">
        <v>1975</v>
      </c>
      <c r="C1873" t="s">
        <v>894</v>
      </c>
      <c r="D1873" t="s">
        <v>1970</v>
      </c>
      <c r="E1873" t="s">
        <v>1925</v>
      </c>
      <c r="F1873" t="s">
        <v>1926</v>
      </c>
      <c r="G1873" t="s">
        <v>938</v>
      </c>
      <c r="H1873">
        <v>0</v>
      </c>
      <c r="K1873">
        <v>15993</v>
      </c>
      <c r="L1873" t="s">
        <v>7197</v>
      </c>
      <c r="M1873" t="s">
        <v>7197</v>
      </c>
      <c r="N1873">
        <v>0</v>
      </c>
    </row>
    <row r="1874" spans="1:14">
      <c r="A1874">
        <v>1877</v>
      </c>
      <c r="B1874" t="s">
        <v>1976</v>
      </c>
      <c r="C1874" t="s">
        <v>894</v>
      </c>
      <c r="D1874" t="s">
        <v>1970</v>
      </c>
      <c r="E1874" t="s">
        <v>1925</v>
      </c>
      <c r="F1874" t="s">
        <v>1926</v>
      </c>
      <c r="G1874" t="s">
        <v>938</v>
      </c>
      <c r="H1874">
        <v>0</v>
      </c>
      <c r="K1874">
        <v>15956</v>
      </c>
      <c r="L1874" t="s">
        <v>7197</v>
      </c>
      <c r="M1874" t="s">
        <v>7197</v>
      </c>
      <c r="N1874">
        <v>0</v>
      </c>
    </row>
    <row r="1875" spans="1:14">
      <c r="A1875">
        <v>1878</v>
      </c>
      <c r="B1875" t="s">
        <v>1977</v>
      </c>
      <c r="C1875" t="s">
        <v>894</v>
      </c>
      <c r="D1875" t="s">
        <v>1970</v>
      </c>
      <c r="E1875" t="s">
        <v>1925</v>
      </c>
      <c r="F1875" t="s">
        <v>1926</v>
      </c>
      <c r="G1875" t="s">
        <v>938</v>
      </c>
      <c r="H1875">
        <v>0</v>
      </c>
      <c r="K1875">
        <v>621</v>
      </c>
      <c r="L1875" t="s">
        <v>7198</v>
      </c>
      <c r="M1875" t="s">
        <v>7199</v>
      </c>
      <c r="N1875">
        <v>0</v>
      </c>
    </row>
    <row r="1876" spans="1:14">
      <c r="A1876">
        <v>1879</v>
      </c>
      <c r="B1876" t="s">
        <v>1978</v>
      </c>
      <c r="C1876" t="s">
        <v>894</v>
      </c>
      <c r="D1876" t="s">
        <v>1970</v>
      </c>
      <c r="E1876" t="s">
        <v>1925</v>
      </c>
      <c r="F1876" t="s">
        <v>1926</v>
      </c>
      <c r="G1876" t="s">
        <v>938</v>
      </c>
      <c r="H1876">
        <v>0</v>
      </c>
      <c r="K1876">
        <v>622</v>
      </c>
      <c r="L1876" t="s">
        <v>7197</v>
      </c>
      <c r="M1876" t="s">
        <v>7197</v>
      </c>
      <c r="N1876">
        <v>0</v>
      </c>
    </row>
    <row r="1877" spans="1:14">
      <c r="A1877">
        <v>1880</v>
      </c>
      <c r="B1877" t="s">
        <v>1979</v>
      </c>
      <c r="C1877" t="s">
        <v>894</v>
      </c>
      <c r="D1877" t="s">
        <v>1970</v>
      </c>
      <c r="E1877" t="s">
        <v>1925</v>
      </c>
      <c r="F1877" t="s">
        <v>1926</v>
      </c>
      <c r="G1877" t="s">
        <v>938</v>
      </c>
      <c r="H1877">
        <v>0</v>
      </c>
      <c r="K1877">
        <v>15954</v>
      </c>
      <c r="L1877" t="s">
        <v>7197</v>
      </c>
      <c r="M1877" t="s">
        <v>7197</v>
      </c>
      <c r="N1877">
        <v>0</v>
      </c>
    </row>
    <row r="1878" spans="1:14">
      <c r="A1878">
        <v>1881</v>
      </c>
      <c r="B1878" t="s">
        <v>1980</v>
      </c>
      <c r="C1878" t="s">
        <v>894</v>
      </c>
      <c r="D1878" t="s">
        <v>1970</v>
      </c>
      <c r="E1878" t="s">
        <v>1925</v>
      </c>
      <c r="F1878" t="s">
        <v>1926</v>
      </c>
      <c r="G1878" t="s">
        <v>938</v>
      </c>
      <c r="H1878">
        <v>0</v>
      </c>
      <c r="K1878">
        <v>16044</v>
      </c>
      <c r="L1878" t="s">
        <v>7198</v>
      </c>
      <c r="M1878" t="s">
        <v>7199</v>
      </c>
      <c r="N1878">
        <v>0</v>
      </c>
    </row>
    <row r="1879" spans="1:14">
      <c r="A1879">
        <v>1882</v>
      </c>
      <c r="B1879" t="s">
        <v>5689</v>
      </c>
      <c r="C1879" t="s">
        <v>894</v>
      </c>
      <c r="D1879" t="s">
        <v>5690</v>
      </c>
      <c r="E1879" t="s">
        <v>5691</v>
      </c>
      <c r="F1879" t="s">
        <v>5692</v>
      </c>
      <c r="G1879" t="s">
        <v>938</v>
      </c>
      <c r="H1879">
        <v>0</v>
      </c>
      <c r="K1879">
        <v>623</v>
      </c>
      <c r="L1879" t="s">
        <v>7197</v>
      </c>
      <c r="M1879" t="s">
        <v>7197</v>
      </c>
      <c r="N1879">
        <v>0</v>
      </c>
    </row>
    <row r="1880" spans="1:14">
      <c r="A1880">
        <v>1883</v>
      </c>
      <c r="B1880" t="s">
        <v>4361</v>
      </c>
      <c r="C1880" t="s">
        <v>894</v>
      </c>
      <c r="D1880" t="s">
        <v>4362</v>
      </c>
      <c r="E1880" t="s">
        <v>919</v>
      </c>
      <c r="F1880" t="s">
        <v>920</v>
      </c>
      <c r="G1880" t="s">
        <v>938</v>
      </c>
      <c r="H1880">
        <v>0</v>
      </c>
      <c r="K1880">
        <v>12259</v>
      </c>
      <c r="L1880" t="s">
        <v>7197</v>
      </c>
      <c r="M1880" t="s">
        <v>7197</v>
      </c>
      <c r="N1880">
        <v>0</v>
      </c>
    </row>
    <row r="1881" spans="1:14">
      <c r="A1881">
        <v>1884</v>
      </c>
      <c r="B1881" t="s">
        <v>4363</v>
      </c>
      <c r="C1881" t="s">
        <v>894</v>
      </c>
      <c r="D1881" t="s">
        <v>4362</v>
      </c>
      <c r="E1881" t="s">
        <v>919</v>
      </c>
      <c r="F1881" t="s">
        <v>920</v>
      </c>
      <c r="G1881" t="s">
        <v>938</v>
      </c>
      <c r="H1881">
        <v>0</v>
      </c>
      <c r="K1881">
        <v>16040</v>
      </c>
      <c r="L1881" t="s">
        <v>7201</v>
      </c>
      <c r="M1881" t="s">
        <v>7197</v>
      </c>
      <c r="N1881">
        <v>0</v>
      </c>
    </row>
    <row r="1882" spans="1:14">
      <c r="A1882">
        <v>1885</v>
      </c>
      <c r="B1882" t="s">
        <v>4364</v>
      </c>
      <c r="C1882" t="s">
        <v>894</v>
      </c>
      <c r="D1882" t="s">
        <v>4362</v>
      </c>
      <c r="E1882" t="s">
        <v>919</v>
      </c>
      <c r="F1882" t="s">
        <v>920</v>
      </c>
      <c r="G1882" t="s">
        <v>938</v>
      </c>
      <c r="H1882">
        <v>0</v>
      </c>
      <c r="K1882">
        <v>5981</v>
      </c>
      <c r="L1882" t="s">
        <v>7197</v>
      </c>
      <c r="M1882" t="s">
        <v>7197</v>
      </c>
      <c r="N1882">
        <v>0</v>
      </c>
    </row>
    <row r="1883" spans="1:14">
      <c r="A1883">
        <v>1886</v>
      </c>
      <c r="B1883" t="s">
        <v>4365</v>
      </c>
      <c r="C1883" t="s">
        <v>894</v>
      </c>
      <c r="D1883" t="s">
        <v>4362</v>
      </c>
      <c r="E1883" t="s">
        <v>919</v>
      </c>
      <c r="F1883" t="s">
        <v>920</v>
      </c>
      <c r="G1883" t="s">
        <v>938</v>
      </c>
      <c r="H1883">
        <v>0</v>
      </c>
      <c r="K1883">
        <v>624</v>
      </c>
      <c r="L1883" t="s">
        <v>7197</v>
      </c>
      <c r="M1883" t="s">
        <v>7197</v>
      </c>
      <c r="N1883">
        <v>0</v>
      </c>
    </row>
    <row r="1884" spans="1:14">
      <c r="A1884">
        <v>1887</v>
      </c>
      <c r="B1884" t="s">
        <v>4366</v>
      </c>
      <c r="C1884" t="s">
        <v>894</v>
      </c>
      <c r="D1884" t="s">
        <v>4362</v>
      </c>
      <c r="E1884" t="s">
        <v>919</v>
      </c>
      <c r="F1884" t="s">
        <v>920</v>
      </c>
      <c r="G1884" t="s">
        <v>938</v>
      </c>
      <c r="H1884">
        <v>0</v>
      </c>
      <c r="K1884">
        <v>625</v>
      </c>
      <c r="L1884" t="s">
        <v>7197</v>
      </c>
      <c r="M1884" t="s">
        <v>7197</v>
      </c>
      <c r="N1884">
        <v>0</v>
      </c>
    </row>
    <row r="1885" spans="1:14">
      <c r="A1885">
        <v>1888</v>
      </c>
      <c r="B1885" t="s">
        <v>4367</v>
      </c>
      <c r="C1885" t="s">
        <v>894</v>
      </c>
      <c r="D1885" t="s">
        <v>4362</v>
      </c>
      <c r="E1885" t="s">
        <v>919</v>
      </c>
      <c r="F1885" t="s">
        <v>920</v>
      </c>
      <c r="G1885" t="s">
        <v>938</v>
      </c>
      <c r="H1885">
        <v>0</v>
      </c>
      <c r="K1885">
        <v>626</v>
      </c>
      <c r="L1885" t="s">
        <v>7197</v>
      </c>
      <c r="M1885" t="s">
        <v>7197</v>
      </c>
      <c r="N1885">
        <v>0</v>
      </c>
    </row>
    <row r="1886" spans="1:14">
      <c r="A1886">
        <v>1889</v>
      </c>
      <c r="B1886" t="s">
        <v>4368</v>
      </c>
      <c r="C1886" t="s">
        <v>894</v>
      </c>
      <c r="D1886" t="s">
        <v>4362</v>
      </c>
      <c r="E1886" t="s">
        <v>919</v>
      </c>
      <c r="F1886" t="s">
        <v>920</v>
      </c>
      <c r="G1886" t="s">
        <v>938</v>
      </c>
      <c r="H1886">
        <v>0</v>
      </c>
      <c r="K1886">
        <v>627</v>
      </c>
      <c r="L1886" t="s">
        <v>7197</v>
      </c>
      <c r="M1886" t="s">
        <v>7197</v>
      </c>
      <c r="N1886">
        <v>0</v>
      </c>
    </row>
    <row r="1887" spans="1:14">
      <c r="A1887">
        <v>1890</v>
      </c>
      <c r="B1887" t="s">
        <v>7116</v>
      </c>
      <c r="C1887" t="s">
        <v>894</v>
      </c>
      <c r="D1887" t="s">
        <v>7117</v>
      </c>
      <c r="E1887" t="s">
        <v>7107</v>
      </c>
      <c r="F1887" t="s">
        <v>929</v>
      </c>
      <c r="G1887" t="s">
        <v>938</v>
      </c>
      <c r="H1887">
        <v>0</v>
      </c>
      <c r="K1887">
        <v>628</v>
      </c>
      <c r="L1887" t="s">
        <v>7197</v>
      </c>
      <c r="M1887" t="s">
        <v>7197</v>
      </c>
      <c r="N1887">
        <v>0</v>
      </c>
    </row>
    <row r="1888" spans="1:14">
      <c r="A1888">
        <v>1891</v>
      </c>
      <c r="B1888" t="s">
        <v>7118</v>
      </c>
      <c r="C1888" t="s">
        <v>894</v>
      </c>
      <c r="D1888" t="s">
        <v>7117</v>
      </c>
      <c r="E1888" t="s">
        <v>7107</v>
      </c>
      <c r="F1888" t="s">
        <v>929</v>
      </c>
      <c r="G1888" t="s">
        <v>938</v>
      </c>
      <c r="H1888">
        <v>0</v>
      </c>
      <c r="K1888">
        <v>2988</v>
      </c>
      <c r="L1888" t="s">
        <v>7197</v>
      </c>
      <c r="M1888" t="s">
        <v>7197</v>
      </c>
      <c r="N1888">
        <v>0</v>
      </c>
    </row>
    <row r="1889" spans="1:14">
      <c r="A1889">
        <v>1892</v>
      </c>
      <c r="B1889" t="s">
        <v>7119</v>
      </c>
      <c r="C1889" t="s">
        <v>894</v>
      </c>
      <c r="D1889" t="s">
        <v>7117</v>
      </c>
      <c r="E1889" t="s">
        <v>7107</v>
      </c>
      <c r="F1889" t="s">
        <v>929</v>
      </c>
      <c r="G1889" t="s">
        <v>938</v>
      </c>
      <c r="H1889">
        <v>0</v>
      </c>
      <c r="K1889">
        <v>629</v>
      </c>
      <c r="L1889" t="s">
        <v>7197</v>
      </c>
      <c r="M1889" t="s">
        <v>7197</v>
      </c>
      <c r="N1889">
        <v>0</v>
      </c>
    </row>
    <row r="1890" spans="1:14">
      <c r="A1890">
        <v>1893</v>
      </c>
      <c r="B1890" t="s">
        <v>7120</v>
      </c>
      <c r="C1890" t="s">
        <v>894</v>
      </c>
      <c r="D1890" t="s">
        <v>7117</v>
      </c>
      <c r="E1890" t="s">
        <v>7107</v>
      </c>
      <c r="F1890" t="s">
        <v>929</v>
      </c>
      <c r="G1890" t="s">
        <v>938</v>
      </c>
      <c r="H1890">
        <v>0</v>
      </c>
      <c r="K1890">
        <v>630</v>
      </c>
      <c r="L1890" t="s">
        <v>7197</v>
      </c>
      <c r="M1890" t="s">
        <v>7197</v>
      </c>
      <c r="N1890">
        <v>0</v>
      </c>
    </row>
    <row r="1891" spans="1:14">
      <c r="A1891">
        <v>1894</v>
      </c>
      <c r="B1891" t="s">
        <v>7121</v>
      </c>
      <c r="C1891" t="s">
        <v>894</v>
      </c>
      <c r="D1891" t="s">
        <v>7117</v>
      </c>
      <c r="E1891" t="s">
        <v>7107</v>
      </c>
      <c r="F1891" t="s">
        <v>929</v>
      </c>
      <c r="G1891" t="s">
        <v>938</v>
      </c>
      <c r="H1891">
        <v>0</v>
      </c>
      <c r="K1891">
        <v>12731</v>
      </c>
      <c r="L1891" t="s">
        <v>7197</v>
      </c>
      <c r="M1891" t="s">
        <v>7197</v>
      </c>
      <c r="N1891">
        <v>0</v>
      </c>
    </row>
    <row r="1892" spans="1:14">
      <c r="A1892">
        <v>1895</v>
      </c>
      <c r="B1892" t="s">
        <v>6112</v>
      </c>
      <c r="C1892" t="s">
        <v>904</v>
      </c>
      <c r="D1892" t="s">
        <v>6113</v>
      </c>
      <c r="E1892" t="s">
        <v>937</v>
      </c>
      <c r="F1892" t="s">
        <v>903</v>
      </c>
      <c r="G1892" t="s">
        <v>899</v>
      </c>
      <c r="H1892">
        <v>0</v>
      </c>
      <c r="K1892">
        <v>14297</v>
      </c>
      <c r="L1892" t="s">
        <v>7197</v>
      </c>
      <c r="M1892" t="s">
        <v>7197</v>
      </c>
      <c r="N1892">
        <v>0</v>
      </c>
    </row>
    <row r="1893" spans="1:14">
      <c r="A1893">
        <v>1896</v>
      </c>
      <c r="B1893" t="s">
        <v>3303</v>
      </c>
      <c r="C1893" t="s">
        <v>904</v>
      </c>
      <c r="D1893" t="s">
        <v>3304</v>
      </c>
      <c r="E1893" t="s">
        <v>913</v>
      </c>
      <c r="F1893" t="s">
        <v>914</v>
      </c>
      <c r="G1893" t="s">
        <v>938</v>
      </c>
      <c r="H1893">
        <v>0</v>
      </c>
      <c r="K1893">
        <v>631</v>
      </c>
      <c r="L1893" t="s">
        <v>7197</v>
      </c>
      <c r="M1893" t="s">
        <v>7197</v>
      </c>
      <c r="N1893">
        <v>0</v>
      </c>
    </row>
    <row r="1894" spans="1:14">
      <c r="A1894">
        <v>1897</v>
      </c>
      <c r="B1894" t="s">
        <v>3305</v>
      </c>
      <c r="C1894" t="s">
        <v>904</v>
      </c>
      <c r="D1894" t="s">
        <v>3304</v>
      </c>
      <c r="E1894" t="s">
        <v>913</v>
      </c>
      <c r="F1894" t="s">
        <v>914</v>
      </c>
      <c r="G1894" t="s">
        <v>938</v>
      </c>
      <c r="H1894">
        <v>0</v>
      </c>
      <c r="K1894">
        <v>632</v>
      </c>
      <c r="L1894" t="s">
        <v>7197</v>
      </c>
      <c r="M1894" t="s">
        <v>7197</v>
      </c>
      <c r="N1894">
        <v>0</v>
      </c>
    </row>
    <row r="1895" spans="1:14">
      <c r="A1895">
        <v>1898</v>
      </c>
      <c r="B1895" t="s">
        <v>3306</v>
      </c>
      <c r="C1895" t="s">
        <v>904</v>
      </c>
      <c r="D1895" t="s">
        <v>3304</v>
      </c>
      <c r="E1895" t="s">
        <v>913</v>
      </c>
      <c r="F1895" t="s">
        <v>914</v>
      </c>
      <c r="G1895" t="s">
        <v>938</v>
      </c>
      <c r="H1895">
        <v>0</v>
      </c>
      <c r="K1895">
        <v>633</v>
      </c>
      <c r="L1895" t="s">
        <v>7197</v>
      </c>
      <c r="M1895" t="s">
        <v>7197</v>
      </c>
      <c r="N1895">
        <v>0</v>
      </c>
    </row>
    <row r="1896" spans="1:14">
      <c r="A1896">
        <v>1899</v>
      </c>
      <c r="B1896" t="s">
        <v>3307</v>
      </c>
      <c r="C1896" t="s">
        <v>934</v>
      </c>
      <c r="D1896" t="s">
        <v>3304</v>
      </c>
      <c r="E1896" t="s">
        <v>913</v>
      </c>
      <c r="F1896" t="s">
        <v>914</v>
      </c>
      <c r="G1896" t="s">
        <v>938</v>
      </c>
      <c r="H1896">
        <v>0</v>
      </c>
      <c r="K1896">
        <v>634</v>
      </c>
      <c r="L1896" t="s">
        <v>7197</v>
      </c>
      <c r="M1896" t="s">
        <v>7197</v>
      </c>
      <c r="N1896">
        <v>0</v>
      </c>
    </row>
    <row r="1897" spans="1:14">
      <c r="A1897">
        <v>1900</v>
      </c>
      <c r="B1897" t="s">
        <v>3307</v>
      </c>
      <c r="C1897" t="s">
        <v>894</v>
      </c>
      <c r="D1897" t="s">
        <v>3304</v>
      </c>
      <c r="E1897" t="s">
        <v>913</v>
      </c>
      <c r="F1897" t="s">
        <v>914</v>
      </c>
      <c r="G1897" t="s">
        <v>938</v>
      </c>
      <c r="H1897">
        <v>0</v>
      </c>
      <c r="K1897">
        <v>634</v>
      </c>
      <c r="L1897" t="s">
        <v>7197</v>
      </c>
      <c r="M1897" t="s">
        <v>7197</v>
      </c>
      <c r="N1897">
        <v>0</v>
      </c>
    </row>
    <row r="1898" spans="1:14">
      <c r="A1898">
        <v>1901</v>
      </c>
      <c r="B1898" t="s">
        <v>3308</v>
      </c>
      <c r="C1898" t="s">
        <v>894</v>
      </c>
      <c r="D1898" t="s">
        <v>3304</v>
      </c>
      <c r="E1898" t="s">
        <v>913</v>
      </c>
      <c r="F1898" t="s">
        <v>914</v>
      </c>
      <c r="G1898" t="s">
        <v>938</v>
      </c>
      <c r="H1898">
        <v>0</v>
      </c>
      <c r="K1898">
        <v>4854</v>
      </c>
      <c r="L1898" t="s">
        <v>7197</v>
      </c>
      <c r="M1898" t="s">
        <v>7197</v>
      </c>
      <c r="N1898">
        <v>0</v>
      </c>
    </row>
    <row r="1899" spans="1:14">
      <c r="A1899">
        <v>1902</v>
      </c>
      <c r="B1899" t="s">
        <v>3309</v>
      </c>
      <c r="C1899" t="s">
        <v>894</v>
      </c>
      <c r="D1899" t="s">
        <v>3304</v>
      </c>
      <c r="E1899" t="s">
        <v>913</v>
      </c>
      <c r="F1899" t="s">
        <v>914</v>
      </c>
      <c r="G1899" t="s">
        <v>938</v>
      </c>
      <c r="H1899">
        <v>0</v>
      </c>
      <c r="K1899">
        <v>4912</v>
      </c>
      <c r="L1899" t="s">
        <v>7197</v>
      </c>
      <c r="M1899" t="s">
        <v>7197</v>
      </c>
      <c r="N1899">
        <v>0</v>
      </c>
    </row>
    <row r="1900" spans="1:14">
      <c r="A1900">
        <v>1903</v>
      </c>
      <c r="B1900" t="s">
        <v>3309</v>
      </c>
      <c r="C1900" t="s">
        <v>934</v>
      </c>
      <c r="D1900" t="s">
        <v>3304</v>
      </c>
      <c r="E1900" t="s">
        <v>913</v>
      </c>
      <c r="F1900" t="s">
        <v>914</v>
      </c>
      <c r="G1900" t="s">
        <v>938</v>
      </c>
      <c r="H1900">
        <v>0</v>
      </c>
      <c r="K1900">
        <v>4912</v>
      </c>
      <c r="L1900" t="s">
        <v>7197</v>
      </c>
      <c r="M1900" t="s">
        <v>7197</v>
      </c>
      <c r="N1900">
        <v>0</v>
      </c>
    </row>
    <row r="1901" spans="1:14">
      <c r="A1901">
        <v>1904</v>
      </c>
      <c r="B1901" t="s">
        <v>3310</v>
      </c>
      <c r="C1901" t="s">
        <v>904</v>
      </c>
      <c r="D1901" t="s">
        <v>3304</v>
      </c>
      <c r="E1901" t="s">
        <v>913</v>
      </c>
      <c r="F1901" t="s">
        <v>914</v>
      </c>
      <c r="G1901" t="s">
        <v>938</v>
      </c>
      <c r="H1901">
        <v>0</v>
      </c>
      <c r="K1901">
        <v>18919</v>
      </c>
      <c r="L1901" t="s">
        <v>7197</v>
      </c>
      <c r="M1901" t="s">
        <v>7197</v>
      </c>
      <c r="N1901">
        <v>0</v>
      </c>
    </row>
    <row r="1902" spans="1:14">
      <c r="A1902">
        <v>1905</v>
      </c>
      <c r="B1902" t="s">
        <v>3311</v>
      </c>
      <c r="C1902" t="s">
        <v>904</v>
      </c>
      <c r="D1902" t="s">
        <v>3304</v>
      </c>
      <c r="E1902" t="s">
        <v>913</v>
      </c>
      <c r="F1902" t="s">
        <v>914</v>
      </c>
      <c r="G1902" t="s">
        <v>938</v>
      </c>
      <c r="H1902">
        <v>0</v>
      </c>
      <c r="K1902">
        <v>16434</v>
      </c>
      <c r="L1902" t="s">
        <v>7197</v>
      </c>
      <c r="M1902" t="s">
        <v>7197</v>
      </c>
      <c r="N1902">
        <v>0</v>
      </c>
    </row>
    <row r="1903" spans="1:14">
      <c r="A1903">
        <v>1906</v>
      </c>
      <c r="B1903" t="s">
        <v>3312</v>
      </c>
      <c r="C1903" t="s">
        <v>894</v>
      </c>
      <c r="D1903" t="s">
        <v>3304</v>
      </c>
      <c r="E1903" t="s">
        <v>913</v>
      </c>
      <c r="F1903" t="s">
        <v>914</v>
      </c>
      <c r="G1903" t="s">
        <v>938</v>
      </c>
      <c r="H1903">
        <v>0</v>
      </c>
      <c r="K1903">
        <v>19241</v>
      </c>
      <c r="L1903" t="s">
        <v>7197</v>
      </c>
      <c r="M1903" t="s">
        <v>7197</v>
      </c>
      <c r="N1903">
        <v>0</v>
      </c>
    </row>
    <row r="1904" spans="1:14">
      <c r="A1904">
        <v>1907</v>
      </c>
      <c r="B1904" t="s">
        <v>3312</v>
      </c>
      <c r="C1904" t="s">
        <v>904</v>
      </c>
      <c r="D1904" t="s">
        <v>3304</v>
      </c>
      <c r="E1904" t="s">
        <v>913</v>
      </c>
      <c r="F1904" t="s">
        <v>914</v>
      </c>
      <c r="G1904" t="s">
        <v>938</v>
      </c>
      <c r="H1904">
        <v>0</v>
      </c>
      <c r="K1904">
        <v>19241</v>
      </c>
      <c r="L1904" t="s">
        <v>7197</v>
      </c>
      <c r="M1904" t="s">
        <v>7197</v>
      </c>
      <c r="N1904">
        <v>0</v>
      </c>
    </row>
    <row r="1905" spans="1:14">
      <c r="A1905">
        <v>1908</v>
      </c>
      <c r="B1905" t="s">
        <v>3313</v>
      </c>
      <c r="C1905" t="s">
        <v>904</v>
      </c>
      <c r="D1905" t="s">
        <v>3304</v>
      </c>
      <c r="E1905" t="s">
        <v>913</v>
      </c>
      <c r="F1905" t="s">
        <v>914</v>
      </c>
      <c r="G1905" t="s">
        <v>938</v>
      </c>
      <c r="H1905">
        <v>0</v>
      </c>
      <c r="K1905">
        <v>635</v>
      </c>
      <c r="L1905" t="s">
        <v>7197</v>
      </c>
      <c r="M1905" t="s">
        <v>7197</v>
      </c>
      <c r="N1905">
        <v>0</v>
      </c>
    </row>
    <row r="1906" spans="1:14">
      <c r="A1906">
        <v>1909</v>
      </c>
      <c r="B1906" t="s">
        <v>3314</v>
      </c>
      <c r="C1906" t="s">
        <v>904</v>
      </c>
      <c r="D1906" t="s">
        <v>3304</v>
      </c>
      <c r="E1906" t="s">
        <v>913</v>
      </c>
      <c r="F1906" t="s">
        <v>914</v>
      </c>
      <c r="G1906" t="s">
        <v>938</v>
      </c>
      <c r="H1906">
        <v>0</v>
      </c>
      <c r="K1906">
        <v>636</v>
      </c>
      <c r="L1906" t="s">
        <v>7197</v>
      </c>
      <c r="M1906" t="s">
        <v>7197</v>
      </c>
      <c r="N1906">
        <v>0</v>
      </c>
    </row>
    <row r="1907" spans="1:14">
      <c r="A1907">
        <v>1910</v>
      </c>
      <c r="B1907" t="s">
        <v>3315</v>
      </c>
      <c r="C1907" t="s">
        <v>904</v>
      </c>
      <c r="D1907" t="s">
        <v>3304</v>
      </c>
      <c r="E1907" t="s">
        <v>913</v>
      </c>
      <c r="F1907" t="s">
        <v>914</v>
      </c>
      <c r="G1907" t="s">
        <v>938</v>
      </c>
      <c r="H1907">
        <v>0</v>
      </c>
      <c r="K1907">
        <v>18847</v>
      </c>
      <c r="L1907" t="s">
        <v>7197</v>
      </c>
      <c r="M1907" t="s">
        <v>7197</v>
      </c>
      <c r="N1907">
        <v>0</v>
      </c>
    </row>
    <row r="1908" spans="1:14">
      <c r="A1908">
        <v>1911</v>
      </c>
      <c r="B1908" t="s">
        <v>3316</v>
      </c>
      <c r="C1908" t="s">
        <v>904</v>
      </c>
      <c r="D1908" t="s">
        <v>3304</v>
      </c>
      <c r="E1908" t="s">
        <v>913</v>
      </c>
      <c r="F1908" t="s">
        <v>914</v>
      </c>
      <c r="G1908" t="s">
        <v>938</v>
      </c>
      <c r="H1908">
        <v>0</v>
      </c>
      <c r="K1908">
        <v>637</v>
      </c>
      <c r="L1908" t="s">
        <v>7198</v>
      </c>
      <c r="M1908" t="s">
        <v>7199</v>
      </c>
      <c r="N1908">
        <v>0</v>
      </c>
    </row>
    <row r="1909" spans="1:14">
      <c r="A1909">
        <v>1912</v>
      </c>
      <c r="B1909" t="s">
        <v>3317</v>
      </c>
      <c r="C1909" t="s">
        <v>894</v>
      </c>
      <c r="D1909" t="s">
        <v>3304</v>
      </c>
      <c r="E1909" t="s">
        <v>913</v>
      </c>
      <c r="F1909" t="s">
        <v>914</v>
      </c>
      <c r="G1909" t="s">
        <v>938</v>
      </c>
      <c r="H1909">
        <v>0</v>
      </c>
      <c r="K1909">
        <v>638</v>
      </c>
      <c r="L1909" t="s">
        <v>7197</v>
      </c>
      <c r="M1909" t="s">
        <v>7197</v>
      </c>
      <c r="N1909">
        <v>0</v>
      </c>
    </row>
    <row r="1910" spans="1:14">
      <c r="A1910">
        <v>1913</v>
      </c>
      <c r="B1910" t="s">
        <v>3318</v>
      </c>
      <c r="C1910" t="s">
        <v>934</v>
      </c>
      <c r="D1910" t="s">
        <v>3304</v>
      </c>
      <c r="E1910" t="s">
        <v>913</v>
      </c>
      <c r="F1910" t="s">
        <v>914</v>
      </c>
      <c r="G1910" t="s">
        <v>938</v>
      </c>
      <c r="H1910">
        <v>0</v>
      </c>
      <c r="K1910">
        <v>11793</v>
      </c>
      <c r="L1910" t="s">
        <v>7197</v>
      </c>
      <c r="M1910" t="s">
        <v>7197</v>
      </c>
      <c r="N1910">
        <v>0</v>
      </c>
    </row>
    <row r="1911" spans="1:14">
      <c r="A1911">
        <v>1914</v>
      </c>
      <c r="B1911" t="s">
        <v>3318</v>
      </c>
      <c r="C1911" t="s">
        <v>894</v>
      </c>
      <c r="D1911" t="s">
        <v>3304</v>
      </c>
      <c r="E1911" t="s">
        <v>913</v>
      </c>
      <c r="F1911" t="s">
        <v>914</v>
      </c>
      <c r="G1911" t="s">
        <v>938</v>
      </c>
      <c r="H1911">
        <v>0</v>
      </c>
      <c r="K1911">
        <v>11793</v>
      </c>
      <c r="L1911" t="s">
        <v>7197</v>
      </c>
      <c r="M1911" t="s">
        <v>7197</v>
      </c>
      <c r="N1911">
        <v>0</v>
      </c>
    </row>
    <row r="1912" spans="1:14">
      <c r="A1912">
        <v>1915</v>
      </c>
      <c r="B1912" t="s">
        <v>3319</v>
      </c>
      <c r="C1912" t="s">
        <v>904</v>
      </c>
      <c r="D1912" t="s">
        <v>3304</v>
      </c>
      <c r="E1912" t="s">
        <v>913</v>
      </c>
      <c r="F1912" t="s">
        <v>914</v>
      </c>
      <c r="G1912" t="s">
        <v>938</v>
      </c>
      <c r="H1912">
        <v>0</v>
      </c>
      <c r="K1912">
        <v>15057</v>
      </c>
      <c r="L1912" t="s">
        <v>7197</v>
      </c>
      <c r="M1912" t="s">
        <v>7197</v>
      </c>
      <c r="N1912">
        <v>0</v>
      </c>
    </row>
    <row r="1913" spans="1:14">
      <c r="A1913">
        <v>1916</v>
      </c>
      <c r="B1913" t="s">
        <v>3320</v>
      </c>
      <c r="C1913" t="s">
        <v>904</v>
      </c>
      <c r="D1913" t="s">
        <v>3304</v>
      </c>
      <c r="E1913" t="s">
        <v>913</v>
      </c>
      <c r="F1913" t="s">
        <v>914</v>
      </c>
      <c r="G1913" t="s">
        <v>938</v>
      </c>
      <c r="H1913">
        <v>0</v>
      </c>
      <c r="K1913">
        <v>17619</v>
      </c>
      <c r="L1913" t="s">
        <v>7197</v>
      </c>
      <c r="M1913" t="s">
        <v>7197</v>
      </c>
      <c r="N1913">
        <v>0</v>
      </c>
    </row>
    <row r="1914" spans="1:14">
      <c r="A1914">
        <v>1917</v>
      </c>
      <c r="B1914" t="s">
        <v>3321</v>
      </c>
      <c r="C1914" t="s">
        <v>904</v>
      </c>
      <c r="D1914" t="s">
        <v>3304</v>
      </c>
      <c r="E1914" t="s">
        <v>913</v>
      </c>
      <c r="F1914" t="s">
        <v>914</v>
      </c>
      <c r="G1914" t="s">
        <v>938</v>
      </c>
      <c r="H1914">
        <v>0</v>
      </c>
      <c r="K1914">
        <v>639</v>
      </c>
      <c r="L1914" t="s">
        <v>7197</v>
      </c>
      <c r="M1914" t="s">
        <v>7197</v>
      </c>
      <c r="N1914">
        <v>0</v>
      </c>
    </row>
    <row r="1915" spans="1:14">
      <c r="A1915">
        <v>1918</v>
      </c>
      <c r="B1915" t="s">
        <v>3322</v>
      </c>
      <c r="C1915" t="s">
        <v>904</v>
      </c>
      <c r="D1915" t="s">
        <v>3304</v>
      </c>
      <c r="E1915" t="s">
        <v>913</v>
      </c>
      <c r="F1915" t="s">
        <v>914</v>
      </c>
      <c r="G1915" t="s">
        <v>938</v>
      </c>
      <c r="H1915">
        <v>0</v>
      </c>
      <c r="K1915">
        <v>19492</v>
      </c>
      <c r="L1915" t="s">
        <v>7200</v>
      </c>
      <c r="M1915" t="s">
        <v>7199</v>
      </c>
      <c r="N1915">
        <v>0</v>
      </c>
    </row>
    <row r="1916" spans="1:14">
      <c r="A1916">
        <v>1919</v>
      </c>
      <c r="B1916" t="s">
        <v>3323</v>
      </c>
      <c r="C1916" t="s">
        <v>894</v>
      </c>
      <c r="D1916" t="s">
        <v>3304</v>
      </c>
      <c r="E1916" t="s">
        <v>913</v>
      </c>
      <c r="F1916" t="s">
        <v>914</v>
      </c>
      <c r="G1916" t="s">
        <v>938</v>
      </c>
      <c r="H1916">
        <v>0</v>
      </c>
      <c r="K1916">
        <v>2227</v>
      </c>
      <c r="L1916" t="s">
        <v>7197</v>
      </c>
      <c r="M1916" t="s">
        <v>7197</v>
      </c>
      <c r="N1916">
        <v>0</v>
      </c>
    </row>
    <row r="1917" spans="1:14">
      <c r="A1917">
        <v>1920</v>
      </c>
      <c r="B1917" t="s">
        <v>3324</v>
      </c>
      <c r="C1917" t="s">
        <v>894</v>
      </c>
      <c r="D1917" t="s">
        <v>3304</v>
      </c>
      <c r="E1917" t="s">
        <v>913</v>
      </c>
      <c r="F1917" t="s">
        <v>914</v>
      </c>
      <c r="G1917" t="s">
        <v>938</v>
      </c>
      <c r="H1917">
        <v>0</v>
      </c>
      <c r="K1917">
        <v>640</v>
      </c>
      <c r="L1917" t="s">
        <v>7197</v>
      </c>
      <c r="M1917" t="s">
        <v>7197</v>
      </c>
      <c r="N1917">
        <v>0</v>
      </c>
    </row>
    <row r="1918" spans="1:14">
      <c r="A1918">
        <v>1921</v>
      </c>
      <c r="B1918" t="s">
        <v>3325</v>
      </c>
      <c r="C1918" t="s">
        <v>894</v>
      </c>
      <c r="D1918" t="s">
        <v>3304</v>
      </c>
      <c r="E1918" t="s">
        <v>913</v>
      </c>
      <c r="F1918" t="s">
        <v>914</v>
      </c>
      <c r="G1918" t="s">
        <v>938</v>
      </c>
      <c r="H1918">
        <v>0</v>
      </c>
      <c r="K1918">
        <v>13910</v>
      </c>
      <c r="L1918" t="s">
        <v>7197</v>
      </c>
      <c r="M1918" t="s">
        <v>7197</v>
      </c>
      <c r="N1918">
        <v>0</v>
      </c>
    </row>
    <row r="1919" spans="1:14">
      <c r="A1919">
        <v>1922</v>
      </c>
      <c r="B1919" t="s">
        <v>6384</v>
      </c>
      <c r="C1919" t="s">
        <v>894</v>
      </c>
      <c r="D1919" t="s">
        <v>6385</v>
      </c>
      <c r="E1919" t="s">
        <v>1364</v>
      </c>
      <c r="F1919" t="s">
        <v>948</v>
      </c>
      <c r="G1919" t="s">
        <v>938</v>
      </c>
      <c r="H1919">
        <v>0</v>
      </c>
      <c r="K1919">
        <v>641</v>
      </c>
      <c r="L1919" t="s">
        <v>7197</v>
      </c>
      <c r="M1919" t="s">
        <v>7197</v>
      </c>
      <c r="N1919">
        <v>0</v>
      </c>
    </row>
    <row r="1920" spans="1:14">
      <c r="A1920">
        <v>1923</v>
      </c>
      <c r="B1920" t="s">
        <v>2796</v>
      </c>
      <c r="C1920" t="s">
        <v>894</v>
      </c>
      <c r="D1920" t="s">
        <v>2797</v>
      </c>
      <c r="E1920" t="s">
        <v>2798</v>
      </c>
      <c r="F1920" t="s">
        <v>952</v>
      </c>
      <c r="G1920" t="s">
        <v>899</v>
      </c>
      <c r="H1920">
        <v>0</v>
      </c>
      <c r="K1920">
        <v>12741</v>
      </c>
      <c r="L1920" t="s">
        <v>7197</v>
      </c>
      <c r="M1920" t="s">
        <v>7197</v>
      </c>
      <c r="N1920">
        <v>0</v>
      </c>
    </row>
    <row r="1921" spans="1:14">
      <c r="A1921">
        <v>1924</v>
      </c>
      <c r="B1921" t="s">
        <v>2799</v>
      </c>
      <c r="C1921" t="s">
        <v>934</v>
      </c>
      <c r="D1921" t="s">
        <v>2797</v>
      </c>
      <c r="E1921" t="s">
        <v>2798</v>
      </c>
      <c r="F1921" t="s">
        <v>952</v>
      </c>
      <c r="G1921" t="s">
        <v>899</v>
      </c>
      <c r="H1921">
        <v>0</v>
      </c>
      <c r="K1921">
        <v>642</v>
      </c>
      <c r="L1921" t="s">
        <v>7197</v>
      </c>
      <c r="M1921" t="s">
        <v>7197</v>
      </c>
      <c r="N1921">
        <v>0</v>
      </c>
    </row>
    <row r="1922" spans="1:14">
      <c r="A1922">
        <v>1925</v>
      </c>
      <c r="B1922" t="s">
        <v>2800</v>
      </c>
      <c r="C1922" t="s">
        <v>934</v>
      </c>
      <c r="D1922" t="s">
        <v>2797</v>
      </c>
      <c r="E1922" t="s">
        <v>2798</v>
      </c>
      <c r="F1922" t="s">
        <v>952</v>
      </c>
      <c r="G1922" t="s">
        <v>899</v>
      </c>
      <c r="H1922">
        <v>0</v>
      </c>
      <c r="K1922">
        <v>12596</v>
      </c>
      <c r="L1922" t="s">
        <v>7200</v>
      </c>
      <c r="M1922" t="s">
        <v>7199</v>
      </c>
      <c r="N1922">
        <v>0</v>
      </c>
    </row>
    <row r="1923" spans="1:14">
      <c r="A1923">
        <v>1926</v>
      </c>
      <c r="B1923" t="s">
        <v>2800</v>
      </c>
      <c r="C1923" t="s">
        <v>894</v>
      </c>
      <c r="D1923" t="s">
        <v>2797</v>
      </c>
      <c r="E1923" t="s">
        <v>2798</v>
      </c>
      <c r="F1923" t="s">
        <v>952</v>
      </c>
      <c r="G1923" t="s">
        <v>899</v>
      </c>
      <c r="H1923">
        <v>0</v>
      </c>
      <c r="K1923">
        <v>12596</v>
      </c>
      <c r="L1923" t="s">
        <v>7200</v>
      </c>
      <c r="M1923" t="s">
        <v>7199</v>
      </c>
      <c r="N1923">
        <v>0</v>
      </c>
    </row>
    <row r="1924" spans="1:14">
      <c r="A1924">
        <v>1927</v>
      </c>
      <c r="B1924" t="s">
        <v>2801</v>
      </c>
      <c r="C1924" t="s">
        <v>894</v>
      </c>
      <c r="D1924" t="s">
        <v>2797</v>
      </c>
      <c r="E1924" t="s">
        <v>2798</v>
      </c>
      <c r="F1924" t="s">
        <v>952</v>
      </c>
      <c r="G1924" t="s">
        <v>899</v>
      </c>
      <c r="H1924">
        <v>0</v>
      </c>
      <c r="K1924">
        <v>643</v>
      </c>
      <c r="L1924" t="s">
        <v>7197</v>
      </c>
      <c r="M1924" t="s">
        <v>7197</v>
      </c>
      <c r="N1924">
        <v>0</v>
      </c>
    </row>
    <row r="1925" spans="1:14">
      <c r="A1925">
        <v>1928</v>
      </c>
      <c r="B1925" t="s">
        <v>2801</v>
      </c>
      <c r="C1925" t="s">
        <v>934</v>
      </c>
      <c r="D1925" t="s">
        <v>2797</v>
      </c>
      <c r="E1925" t="s">
        <v>2798</v>
      </c>
      <c r="F1925" t="s">
        <v>952</v>
      </c>
      <c r="G1925" t="s">
        <v>899</v>
      </c>
      <c r="H1925">
        <v>0</v>
      </c>
      <c r="K1925">
        <v>643</v>
      </c>
      <c r="L1925" t="s">
        <v>7197</v>
      </c>
      <c r="M1925" t="s">
        <v>7197</v>
      </c>
      <c r="N1925">
        <v>0</v>
      </c>
    </row>
    <row r="1926" spans="1:14">
      <c r="A1926">
        <v>1929</v>
      </c>
      <c r="B1926" t="s">
        <v>2802</v>
      </c>
      <c r="C1926" t="s">
        <v>934</v>
      </c>
      <c r="D1926" t="s">
        <v>2797</v>
      </c>
      <c r="E1926" t="s">
        <v>2798</v>
      </c>
      <c r="F1926" t="s">
        <v>952</v>
      </c>
      <c r="G1926" t="s">
        <v>899</v>
      </c>
      <c r="H1926">
        <v>0</v>
      </c>
      <c r="K1926">
        <v>644</v>
      </c>
      <c r="L1926" t="s">
        <v>7197</v>
      </c>
      <c r="M1926" t="s">
        <v>7197</v>
      </c>
      <c r="N1926">
        <v>0</v>
      </c>
    </row>
    <row r="1927" spans="1:14">
      <c r="A1927">
        <v>1930</v>
      </c>
      <c r="B1927" t="s">
        <v>2803</v>
      </c>
      <c r="C1927" t="s">
        <v>894</v>
      </c>
      <c r="D1927" t="s">
        <v>2797</v>
      </c>
      <c r="E1927" t="s">
        <v>2798</v>
      </c>
      <c r="F1927" t="s">
        <v>952</v>
      </c>
      <c r="G1927" t="s">
        <v>899</v>
      </c>
      <c r="H1927">
        <v>0</v>
      </c>
      <c r="K1927">
        <v>645</v>
      </c>
      <c r="L1927" t="s">
        <v>7197</v>
      </c>
      <c r="M1927" t="s">
        <v>7197</v>
      </c>
      <c r="N1927">
        <v>0</v>
      </c>
    </row>
    <row r="1928" spans="1:14">
      <c r="A1928">
        <v>1931</v>
      </c>
      <c r="B1928" t="s">
        <v>2804</v>
      </c>
      <c r="C1928" t="s">
        <v>904</v>
      </c>
      <c r="D1928" t="s">
        <v>2797</v>
      </c>
      <c r="E1928" t="s">
        <v>2798</v>
      </c>
      <c r="F1928" t="s">
        <v>952</v>
      </c>
      <c r="G1928" t="s">
        <v>899</v>
      </c>
      <c r="H1928">
        <v>0</v>
      </c>
      <c r="K1928">
        <v>646</v>
      </c>
      <c r="L1928" t="s">
        <v>7197</v>
      </c>
      <c r="M1928" t="s">
        <v>7197</v>
      </c>
      <c r="N1928">
        <v>0</v>
      </c>
    </row>
    <row r="1929" spans="1:14">
      <c r="A1929">
        <v>1932</v>
      </c>
      <c r="B1929" t="s">
        <v>2805</v>
      </c>
      <c r="C1929" t="s">
        <v>934</v>
      </c>
      <c r="D1929" t="s">
        <v>2797</v>
      </c>
      <c r="E1929" t="s">
        <v>2798</v>
      </c>
      <c r="F1929" t="s">
        <v>952</v>
      </c>
      <c r="G1929" t="s">
        <v>899</v>
      </c>
      <c r="H1929">
        <v>0</v>
      </c>
      <c r="K1929">
        <v>647</v>
      </c>
      <c r="L1929" t="s">
        <v>7197</v>
      </c>
      <c r="M1929" t="s">
        <v>7197</v>
      </c>
      <c r="N1929">
        <v>0</v>
      </c>
    </row>
    <row r="1930" spans="1:14">
      <c r="A1930">
        <v>1933</v>
      </c>
      <c r="B1930" t="s">
        <v>2806</v>
      </c>
      <c r="C1930" t="s">
        <v>894</v>
      </c>
      <c r="D1930" t="s">
        <v>2797</v>
      </c>
      <c r="E1930" t="s">
        <v>2798</v>
      </c>
      <c r="F1930" t="s">
        <v>952</v>
      </c>
      <c r="G1930" t="s">
        <v>899</v>
      </c>
      <c r="H1930">
        <v>0</v>
      </c>
      <c r="K1930">
        <v>14169</v>
      </c>
      <c r="L1930" t="s">
        <v>7197</v>
      </c>
      <c r="M1930" t="s">
        <v>7197</v>
      </c>
      <c r="N1930">
        <v>0</v>
      </c>
    </row>
    <row r="1931" spans="1:14">
      <c r="A1931">
        <v>1934</v>
      </c>
      <c r="B1931" t="s">
        <v>2807</v>
      </c>
      <c r="C1931" t="s">
        <v>894</v>
      </c>
      <c r="D1931" t="s">
        <v>2797</v>
      </c>
      <c r="E1931" t="s">
        <v>2798</v>
      </c>
      <c r="F1931" t="s">
        <v>952</v>
      </c>
      <c r="G1931" t="s">
        <v>899</v>
      </c>
      <c r="H1931">
        <v>0</v>
      </c>
      <c r="K1931">
        <v>5991</v>
      </c>
      <c r="L1931" t="s">
        <v>7197</v>
      </c>
      <c r="M1931" t="s">
        <v>7197</v>
      </c>
      <c r="N1931">
        <v>0</v>
      </c>
    </row>
    <row r="1932" spans="1:14">
      <c r="A1932">
        <v>1935</v>
      </c>
      <c r="B1932" t="s">
        <v>2808</v>
      </c>
      <c r="C1932" t="s">
        <v>904</v>
      </c>
      <c r="D1932" t="s">
        <v>2797</v>
      </c>
      <c r="E1932" t="s">
        <v>2798</v>
      </c>
      <c r="F1932" t="s">
        <v>952</v>
      </c>
      <c r="G1932" t="s">
        <v>899</v>
      </c>
      <c r="H1932">
        <v>0</v>
      </c>
      <c r="K1932">
        <v>648</v>
      </c>
      <c r="L1932" t="s">
        <v>7197</v>
      </c>
      <c r="M1932" t="s">
        <v>7197</v>
      </c>
      <c r="N1932">
        <v>0</v>
      </c>
    </row>
    <row r="1933" spans="1:14">
      <c r="A1933">
        <v>1936</v>
      </c>
      <c r="B1933" t="s">
        <v>2809</v>
      </c>
      <c r="C1933" t="s">
        <v>894</v>
      </c>
      <c r="D1933" t="s">
        <v>2797</v>
      </c>
      <c r="E1933" t="s">
        <v>2798</v>
      </c>
      <c r="F1933" t="s">
        <v>952</v>
      </c>
      <c r="G1933" t="s">
        <v>899</v>
      </c>
      <c r="H1933">
        <v>0</v>
      </c>
      <c r="K1933">
        <v>649</v>
      </c>
      <c r="L1933" t="s">
        <v>7197</v>
      </c>
      <c r="M1933" t="s">
        <v>7197</v>
      </c>
      <c r="N1933">
        <v>0</v>
      </c>
    </row>
    <row r="1934" spans="1:14">
      <c r="A1934">
        <v>1937</v>
      </c>
      <c r="B1934" t="s">
        <v>2809</v>
      </c>
      <c r="C1934" t="s">
        <v>934</v>
      </c>
      <c r="D1934" t="s">
        <v>2797</v>
      </c>
      <c r="E1934" t="s">
        <v>2798</v>
      </c>
      <c r="F1934" t="s">
        <v>952</v>
      </c>
      <c r="G1934" t="s">
        <v>899</v>
      </c>
      <c r="H1934">
        <v>0</v>
      </c>
      <c r="K1934">
        <v>649</v>
      </c>
      <c r="L1934" t="s">
        <v>7197</v>
      </c>
      <c r="M1934" t="s">
        <v>7197</v>
      </c>
      <c r="N1934">
        <v>0</v>
      </c>
    </row>
    <row r="1935" spans="1:14">
      <c r="A1935">
        <v>1938</v>
      </c>
      <c r="B1935" t="s">
        <v>2810</v>
      </c>
      <c r="C1935" t="s">
        <v>934</v>
      </c>
      <c r="D1935" t="s">
        <v>2797</v>
      </c>
      <c r="E1935" t="s">
        <v>2798</v>
      </c>
      <c r="F1935" t="s">
        <v>952</v>
      </c>
      <c r="G1935" t="s">
        <v>899</v>
      </c>
      <c r="H1935">
        <v>0</v>
      </c>
      <c r="K1935">
        <v>11825</v>
      </c>
      <c r="L1935" t="s">
        <v>7197</v>
      </c>
      <c r="M1935" t="s">
        <v>7197</v>
      </c>
      <c r="N1935">
        <v>0</v>
      </c>
    </row>
    <row r="1936" spans="1:14">
      <c r="A1936">
        <v>1939</v>
      </c>
      <c r="B1936" t="s">
        <v>2811</v>
      </c>
      <c r="C1936" t="s">
        <v>894</v>
      </c>
      <c r="D1936" t="s">
        <v>2797</v>
      </c>
      <c r="E1936" t="s">
        <v>2798</v>
      </c>
      <c r="F1936" t="s">
        <v>952</v>
      </c>
      <c r="G1936" t="s">
        <v>899</v>
      </c>
      <c r="H1936">
        <v>0</v>
      </c>
      <c r="K1936">
        <v>5036</v>
      </c>
      <c r="L1936" t="s">
        <v>7197</v>
      </c>
      <c r="M1936" t="s">
        <v>7197</v>
      </c>
      <c r="N1936">
        <v>0</v>
      </c>
    </row>
    <row r="1937" spans="1:14">
      <c r="A1937">
        <v>1940</v>
      </c>
      <c r="B1937" t="s">
        <v>2812</v>
      </c>
      <c r="C1937" t="s">
        <v>894</v>
      </c>
      <c r="D1937" t="s">
        <v>2797</v>
      </c>
      <c r="E1937" t="s">
        <v>2798</v>
      </c>
      <c r="F1937" t="s">
        <v>952</v>
      </c>
      <c r="G1937" t="s">
        <v>899</v>
      </c>
      <c r="H1937">
        <v>0</v>
      </c>
      <c r="K1937">
        <v>7530</v>
      </c>
      <c r="L1937" t="s">
        <v>7197</v>
      </c>
      <c r="M1937" t="s">
        <v>7197</v>
      </c>
      <c r="N1937">
        <v>0</v>
      </c>
    </row>
    <row r="1938" spans="1:14">
      <c r="A1938">
        <v>1941</v>
      </c>
      <c r="B1938" t="s">
        <v>2812</v>
      </c>
      <c r="C1938" t="s">
        <v>934</v>
      </c>
      <c r="D1938" t="s">
        <v>2797</v>
      </c>
      <c r="E1938" t="s">
        <v>2798</v>
      </c>
      <c r="F1938" t="s">
        <v>952</v>
      </c>
      <c r="G1938" t="s">
        <v>899</v>
      </c>
      <c r="H1938">
        <v>0</v>
      </c>
      <c r="K1938">
        <v>7530</v>
      </c>
      <c r="L1938" t="s">
        <v>7197</v>
      </c>
      <c r="M1938" t="s">
        <v>7197</v>
      </c>
      <c r="N1938">
        <v>0</v>
      </c>
    </row>
    <row r="1939" spans="1:14">
      <c r="A1939">
        <v>1942</v>
      </c>
      <c r="B1939" t="s">
        <v>2813</v>
      </c>
      <c r="C1939" t="s">
        <v>894</v>
      </c>
      <c r="D1939" t="s">
        <v>2797</v>
      </c>
      <c r="E1939" t="s">
        <v>2798</v>
      </c>
      <c r="F1939" t="s">
        <v>952</v>
      </c>
      <c r="G1939" t="s">
        <v>899</v>
      </c>
      <c r="H1939">
        <v>0</v>
      </c>
      <c r="K1939">
        <v>7540</v>
      </c>
      <c r="L1939" t="s">
        <v>7197</v>
      </c>
      <c r="M1939" t="s">
        <v>7197</v>
      </c>
      <c r="N1939">
        <v>0</v>
      </c>
    </row>
    <row r="1940" spans="1:14">
      <c r="A1940">
        <v>1943</v>
      </c>
      <c r="B1940" t="s">
        <v>2814</v>
      </c>
      <c r="C1940" t="s">
        <v>894</v>
      </c>
      <c r="D1940" t="s">
        <v>2797</v>
      </c>
      <c r="E1940" t="s">
        <v>2798</v>
      </c>
      <c r="F1940" t="s">
        <v>952</v>
      </c>
      <c r="G1940" t="s">
        <v>899</v>
      </c>
      <c r="H1940">
        <v>0</v>
      </c>
      <c r="K1940">
        <v>6001</v>
      </c>
      <c r="L1940" t="s">
        <v>7197</v>
      </c>
      <c r="M1940" t="s">
        <v>7197</v>
      </c>
      <c r="N1940">
        <v>0</v>
      </c>
    </row>
    <row r="1941" spans="1:14">
      <c r="A1941">
        <v>1944</v>
      </c>
      <c r="B1941" t="s">
        <v>2815</v>
      </c>
      <c r="C1941" t="s">
        <v>894</v>
      </c>
      <c r="D1941" t="s">
        <v>2797</v>
      </c>
      <c r="E1941" t="s">
        <v>2798</v>
      </c>
      <c r="F1941" t="s">
        <v>952</v>
      </c>
      <c r="G1941" t="s">
        <v>899</v>
      </c>
      <c r="H1941">
        <v>0</v>
      </c>
      <c r="K1941">
        <v>10102</v>
      </c>
      <c r="L1941" t="s">
        <v>7197</v>
      </c>
      <c r="M1941" t="s">
        <v>7197</v>
      </c>
      <c r="N1941">
        <v>0</v>
      </c>
    </row>
    <row r="1942" spans="1:14">
      <c r="A1942">
        <v>1945</v>
      </c>
      <c r="B1942" t="s">
        <v>2816</v>
      </c>
      <c r="C1942" t="s">
        <v>904</v>
      </c>
      <c r="D1942" t="s">
        <v>2797</v>
      </c>
      <c r="E1942" t="s">
        <v>2798</v>
      </c>
      <c r="F1942" t="s">
        <v>952</v>
      </c>
      <c r="G1942" t="s">
        <v>899</v>
      </c>
      <c r="H1942">
        <v>0</v>
      </c>
      <c r="K1942">
        <v>7322</v>
      </c>
      <c r="L1942" t="s">
        <v>7197</v>
      </c>
      <c r="M1942" t="s">
        <v>7197</v>
      </c>
      <c r="N1942">
        <v>0</v>
      </c>
    </row>
    <row r="1943" spans="1:14">
      <c r="A1943">
        <v>1946</v>
      </c>
      <c r="B1943" t="s">
        <v>2817</v>
      </c>
      <c r="C1943" t="s">
        <v>894</v>
      </c>
      <c r="D1943" t="s">
        <v>2797</v>
      </c>
      <c r="E1943" t="s">
        <v>2798</v>
      </c>
      <c r="F1943" t="s">
        <v>952</v>
      </c>
      <c r="G1943" t="s">
        <v>899</v>
      </c>
      <c r="H1943">
        <v>0</v>
      </c>
      <c r="K1943">
        <v>4760</v>
      </c>
      <c r="L1943" t="s">
        <v>7197</v>
      </c>
      <c r="M1943" t="s">
        <v>7197</v>
      </c>
      <c r="N1943">
        <v>0</v>
      </c>
    </row>
    <row r="1944" spans="1:14">
      <c r="A1944">
        <v>1947</v>
      </c>
      <c r="B1944" t="s">
        <v>2818</v>
      </c>
      <c r="C1944" t="s">
        <v>894</v>
      </c>
      <c r="D1944" t="s">
        <v>2797</v>
      </c>
      <c r="E1944" t="s">
        <v>2798</v>
      </c>
      <c r="F1944" t="s">
        <v>952</v>
      </c>
      <c r="G1944" t="s">
        <v>899</v>
      </c>
      <c r="H1944">
        <v>0</v>
      </c>
      <c r="K1944">
        <v>4551</v>
      </c>
      <c r="L1944" t="s">
        <v>7197</v>
      </c>
      <c r="M1944" t="s">
        <v>7197</v>
      </c>
      <c r="N1944">
        <v>0</v>
      </c>
    </row>
    <row r="1945" spans="1:14">
      <c r="A1945">
        <v>1948</v>
      </c>
      <c r="B1945" t="s">
        <v>2819</v>
      </c>
      <c r="C1945" t="s">
        <v>904</v>
      </c>
      <c r="D1945" t="s">
        <v>2797</v>
      </c>
      <c r="E1945" t="s">
        <v>2798</v>
      </c>
      <c r="F1945" t="s">
        <v>952</v>
      </c>
      <c r="G1945" t="s">
        <v>899</v>
      </c>
      <c r="H1945">
        <v>0</v>
      </c>
      <c r="K1945">
        <v>14010</v>
      </c>
      <c r="L1945" t="s">
        <v>7197</v>
      </c>
      <c r="M1945" t="s">
        <v>7197</v>
      </c>
      <c r="N1945">
        <v>0</v>
      </c>
    </row>
    <row r="1946" spans="1:14">
      <c r="A1946">
        <v>1949</v>
      </c>
      <c r="B1946" t="s">
        <v>2819</v>
      </c>
      <c r="C1946" t="s">
        <v>894</v>
      </c>
      <c r="D1946" t="s">
        <v>2797</v>
      </c>
      <c r="E1946" t="s">
        <v>2798</v>
      </c>
      <c r="F1946" t="s">
        <v>952</v>
      </c>
      <c r="G1946" t="s">
        <v>899</v>
      </c>
      <c r="H1946">
        <v>0</v>
      </c>
      <c r="K1946">
        <v>14010</v>
      </c>
      <c r="L1946" t="s">
        <v>7197</v>
      </c>
      <c r="M1946" t="s">
        <v>7197</v>
      </c>
      <c r="N1946">
        <v>0</v>
      </c>
    </row>
    <row r="1947" spans="1:14">
      <c r="A1947">
        <v>1950</v>
      </c>
      <c r="B1947" t="s">
        <v>2820</v>
      </c>
      <c r="C1947" t="s">
        <v>894</v>
      </c>
      <c r="D1947" t="s">
        <v>2797</v>
      </c>
      <c r="E1947" t="s">
        <v>2798</v>
      </c>
      <c r="F1947" t="s">
        <v>952</v>
      </c>
      <c r="G1947" t="s">
        <v>899</v>
      </c>
      <c r="H1947">
        <v>0</v>
      </c>
      <c r="K1947">
        <v>650</v>
      </c>
      <c r="L1947" t="s">
        <v>7197</v>
      </c>
      <c r="M1947" t="s">
        <v>7197</v>
      </c>
      <c r="N1947">
        <v>0</v>
      </c>
    </row>
    <row r="1948" spans="1:14">
      <c r="A1948">
        <v>1951</v>
      </c>
      <c r="B1948" t="s">
        <v>2821</v>
      </c>
      <c r="C1948" t="s">
        <v>904</v>
      </c>
      <c r="D1948" t="s">
        <v>2797</v>
      </c>
      <c r="E1948" t="s">
        <v>2798</v>
      </c>
      <c r="F1948" t="s">
        <v>952</v>
      </c>
      <c r="G1948" t="s">
        <v>899</v>
      </c>
      <c r="H1948">
        <v>0</v>
      </c>
      <c r="K1948">
        <v>651</v>
      </c>
      <c r="L1948" t="s">
        <v>7197</v>
      </c>
      <c r="M1948" t="s">
        <v>7197</v>
      </c>
      <c r="N1948">
        <v>0</v>
      </c>
    </row>
    <row r="1949" spans="1:14">
      <c r="A1949">
        <v>1952</v>
      </c>
      <c r="B1949" t="s">
        <v>2822</v>
      </c>
      <c r="C1949" t="s">
        <v>894</v>
      </c>
      <c r="D1949" t="s">
        <v>2797</v>
      </c>
      <c r="E1949" t="s">
        <v>2798</v>
      </c>
      <c r="F1949" t="s">
        <v>952</v>
      </c>
      <c r="G1949" t="s">
        <v>899</v>
      </c>
      <c r="H1949">
        <v>0</v>
      </c>
      <c r="K1949">
        <v>14110</v>
      </c>
      <c r="L1949" t="s">
        <v>7197</v>
      </c>
      <c r="M1949" t="s">
        <v>7197</v>
      </c>
      <c r="N1949">
        <v>0</v>
      </c>
    </row>
    <row r="1950" spans="1:14">
      <c r="A1950">
        <v>1953</v>
      </c>
      <c r="B1950" t="s">
        <v>2823</v>
      </c>
      <c r="C1950" t="s">
        <v>894</v>
      </c>
      <c r="D1950" t="s">
        <v>2797</v>
      </c>
      <c r="E1950" t="s">
        <v>2798</v>
      </c>
      <c r="F1950" t="s">
        <v>952</v>
      </c>
      <c r="G1950" t="s">
        <v>899</v>
      </c>
      <c r="H1950">
        <v>0</v>
      </c>
      <c r="K1950">
        <v>11430</v>
      </c>
      <c r="L1950" t="s">
        <v>7197</v>
      </c>
      <c r="M1950" t="s">
        <v>7197</v>
      </c>
      <c r="N1950">
        <v>0</v>
      </c>
    </row>
    <row r="1951" spans="1:14">
      <c r="A1951">
        <v>1954</v>
      </c>
      <c r="B1951" t="s">
        <v>2823</v>
      </c>
      <c r="C1951" t="s">
        <v>934</v>
      </c>
      <c r="D1951" t="s">
        <v>2797</v>
      </c>
      <c r="E1951" t="s">
        <v>2798</v>
      </c>
      <c r="F1951" t="s">
        <v>952</v>
      </c>
      <c r="G1951" t="s">
        <v>899</v>
      </c>
      <c r="H1951">
        <v>0</v>
      </c>
      <c r="K1951">
        <v>11430</v>
      </c>
      <c r="L1951" t="s">
        <v>7197</v>
      </c>
      <c r="M1951" t="s">
        <v>7197</v>
      </c>
      <c r="N1951">
        <v>0</v>
      </c>
    </row>
    <row r="1952" spans="1:14">
      <c r="A1952">
        <v>1955</v>
      </c>
      <c r="B1952" t="s">
        <v>2824</v>
      </c>
      <c r="C1952" t="s">
        <v>894</v>
      </c>
      <c r="D1952" t="s">
        <v>2797</v>
      </c>
      <c r="E1952" t="s">
        <v>2798</v>
      </c>
      <c r="F1952" t="s">
        <v>952</v>
      </c>
      <c r="G1952" t="s">
        <v>899</v>
      </c>
      <c r="H1952">
        <v>0</v>
      </c>
      <c r="K1952">
        <v>652</v>
      </c>
      <c r="L1952" t="s">
        <v>7197</v>
      </c>
      <c r="M1952" t="s">
        <v>7197</v>
      </c>
      <c r="N1952">
        <v>0</v>
      </c>
    </row>
    <row r="1953" spans="1:14">
      <c r="A1953">
        <v>1956</v>
      </c>
      <c r="B1953" t="s">
        <v>2825</v>
      </c>
      <c r="C1953" t="s">
        <v>934</v>
      </c>
      <c r="D1953" t="s">
        <v>2797</v>
      </c>
      <c r="E1953" t="s">
        <v>2798</v>
      </c>
      <c r="F1953" t="s">
        <v>952</v>
      </c>
      <c r="G1953" t="s">
        <v>899</v>
      </c>
      <c r="H1953">
        <v>0</v>
      </c>
      <c r="K1953">
        <v>12274</v>
      </c>
      <c r="L1953" t="s">
        <v>7197</v>
      </c>
      <c r="M1953" t="s">
        <v>7197</v>
      </c>
      <c r="N1953">
        <v>0</v>
      </c>
    </row>
    <row r="1954" spans="1:14">
      <c r="A1954">
        <v>1957</v>
      </c>
      <c r="B1954" t="s">
        <v>2825</v>
      </c>
      <c r="C1954" t="s">
        <v>894</v>
      </c>
      <c r="D1954" t="s">
        <v>2797</v>
      </c>
      <c r="E1954" t="s">
        <v>2798</v>
      </c>
      <c r="F1954" t="s">
        <v>952</v>
      </c>
      <c r="G1954" t="s">
        <v>899</v>
      </c>
      <c r="H1954">
        <v>0</v>
      </c>
      <c r="K1954">
        <v>12274</v>
      </c>
      <c r="L1954" t="s">
        <v>7197</v>
      </c>
      <c r="M1954" t="s">
        <v>7197</v>
      </c>
      <c r="N1954">
        <v>0</v>
      </c>
    </row>
    <row r="1955" spans="1:14">
      <c r="A1955">
        <v>1958</v>
      </c>
      <c r="B1955" t="s">
        <v>2826</v>
      </c>
      <c r="C1955" t="s">
        <v>904</v>
      </c>
      <c r="D1955" t="s">
        <v>2797</v>
      </c>
      <c r="E1955" t="s">
        <v>2798</v>
      </c>
      <c r="F1955" t="s">
        <v>952</v>
      </c>
      <c r="G1955" t="s">
        <v>899</v>
      </c>
      <c r="H1955">
        <v>0</v>
      </c>
      <c r="K1955">
        <v>653</v>
      </c>
      <c r="L1955" t="s">
        <v>7197</v>
      </c>
      <c r="M1955" t="s">
        <v>7197</v>
      </c>
      <c r="N1955">
        <v>0</v>
      </c>
    </row>
    <row r="1956" spans="1:14">
      <c r="A1956">
        <v>1959</v>
      </c>
      <c r="B1956" t="s">
        <v>2827</v>
      </c>
      <c r="C1956" t="s">
        <v>894</v>
      </c>
      <c r="D1956" t="s">
        <v>2797</v>
      </c>
      <c r="E1956" t="s">
        <v>2798</v>
      </c>
      <c r="F1956" t="s">
        <v>952</v>
      </c>
      <c r="G1956" t="s">
        <v>899</v>
      </c>
      <c r="H1956">
        <v>0</v>
      </c>
      <c r="K1956">
        <v>2071</v>
      </c>
      <c r="L1956" t="s">
        <v>7197</v>
      </c>
      <c r="M1956" t="s">
        <v>7197</v>
      </c>
      <c r="N1956">
        <v>0</v>
      </c>
    </row>
    <row r="1957" spans="1:14">
      <c r="A1957">
        <v>1960</v>
      </c>
      <c r="B1957" t="s">
        <v>2828</v>
      </c>
      <c r="C1957" t="s">
        <v>894</v>
      </c>
      <c r="D1957" t="s">
        <v>2797</v>
      </c>
      <c r="E1957" t="s">
        <v>2798</v>
      </c>
      <c r="F1957" t="s">
        <v>952</v>
      </c>
      <c r="G1957" t="s">
        <v>899</v>
      </c>
      <c r="H1957">
        <v>0</v>
      </c>
      <c r="K1957">
        <v>15451</v>
      </c>
      <c r="L1957" t="s">
        <v>7197</v>
      </c>
      <c r="M1957" t="s">
        <v>7197</v>
      </c>
      <c r="N1957">
        <v>0</v>
      </c>
    </row>
    <row r="1958" spans="1:14">
      <c r="A1958">
        <v>1961</v>
      </c>
      <c r="B1958" t="s">
        <v>2829</v>
      </c>
      <c r="C1958" t="s">
        <v>934</v>
      </c>
      <c r="D1958" t="s">
        <v>2797</v>
      </c>
      <c r="E1958" t="s">
        <v>2798</v>
      </c>
      <c r="F1958" t="s">
        <v>952</v>
      </c>
      <c r="G1958" t="s">
        <v>899</v>
      </c>
      <c r="H1958">
        <v>0</v>
      </c>
      <c r="K1958">
        <v>1984</v>
      </c>
      <c r="L1958" t="s">
        <v>7197</v>
      </c>
      <c r="M1958" t="s">
        <v>7197</v>
      </c>
      <c r="N1958">
        <v>0</v>
      </c>
    </row>
    <row r="1959" spans="1:14">
      <c r="A1959">
        <v>1962</v>
      </c>
      <c r="B1959" t="s">
        <v>2829</v>
      </c>
      <c r="C1959" t="s">
        <v>894</v>
      </c>
      <c r="D1959" t="s">
        <v>2797</v>
      </c>
      <c r="E1959" t="s">
        <v>2798</v>
      </c>
      <c r="F1959" t="s">
        <v>952</v>
      </c>
      <c r="G1959" t="s">
        <v>899</v>
      </c>
      <c r="H1959">
        <v>0</v>
      </c>
      <c r="K1959">
        <v>1984</v>
      </c>
      <c r="L1959" t="s">
        <v>7197</v>
      </c>
      <c r="M1959" t="s">
        <v>7197</v>
      </c>
      <c r="N1959">
        <v>0</v>
      </c>
    </row>
    <row r="1960" spans="1:14">
      <c r="A1960">
        <v>1963</v>
      </c>
      <c r="B1960" t="s">
        <v>2829</v>
      </c>
      <c r="C1960" t="s">
        <v>904</v>
      </c>
      <c r="D1960" t="s">
        <v>2797</v>
      </c>
      <c r="E1960" t="s">
        <v>2798</v>
      </c>
      <c r="F1960" t="s">
        <v>952</v>
      </c>
      <c r="G1960" t="s">
        <v>899</v>
      </c>
      <c r="H1960">
        <v>0</v>
      </c>
      <c r="K1960">
        <v>1984</v>
      </c>
      <c r="L1960" t="s">
        <v>7197</v>
      </c>
      <c r="M1960" t="s">
        <v>7197</v>
      </c>
      <c r="N1960">
        <v>0</v>
      </c>
    </row>
    <row r="1961" spans="1:14">
      <c r="A1961">
        <v>1964</v>
      </c>
      <c r="B1961" t="s">
        <v>2830</v>
      </c>
      <c r="C1961" t="s">
        <v>894</v>
      </c>
      <c r="D1961" t="s">
        <v>2797</v>
      </c>
      <c r="E1961" t="s">
        <v>2798</v>
      </c>
      <c r="F1961" t="s">
        <v>952</v>
      </c>
      <c r="G1961" t="s">
        <v>899</v>
      </c>
      <c r="H1961">
        <v>0</v>
      </c>
      <c r="K1961">
        <v>7541</v>
      </c>
      <c r="L1961" t="s">
        <v>7197</v>
      </c>
      <c r="M1961" t="s">
        <v>7197</v>
      </c>
      <c r="N1961">
        <v>0</v>
      </c>
    </row>
    <row r="1962" spans="1:14">
      <c r="A1962">
        <v>1965</v>
      </c>
      <c r="B1962" t="s">
        <v>2831</v>
      </c>
      <c r="C1962" t="s">
        <v>894</v>
      </c>
      <c r="D1962" t="s">
        <v>2797</v>
      </c>
      <c r="E1962" t="s">
        <v>2798</v>
      </c>
      <c r="F1962" t="s">
        <v>952</v>
      </c>
      <c r="G1962" t="s">
        <v>899</v>
      </c>
      <c r="H1962">
        <v>0</v>
      </c>
      <c r="K1962">
        <v>11130</v>
      </c>
      <c r="L1962" t="s">
        <v>7197</v>
      </c>
      <c r="M1962" t="s">
        <v>7197</v>
      </c>
      <c r="N1962">
        <v>0</v>
      </c>
    </row>
    <row r="1963" spans="1:14">
      <c r="A1963">
        <v>1966</v>
      </c>
      <c r="B1963" t="s">
        <v>2832</v>
      </c>
      <c r="C1963" t="s">
        <v>894</v>
      </c>
      <c r="D1963" t="s">
        <v>2797</v>
      </c>
      <c r="E1963" t="s">
        <v>2798</v>
      </c>
      <c r="F1963" t="s">
        <v>952</v>
      </c>
      <c r="G1963" t="s">
        <v>899</v>
      </c>
      <c r="H1963">
        <v>0</v>
      </c>
      <c r="K1963">
        <v>4361</v>
      </c>
      <c r="L1963" t="s">
        <v>7197</v>
      </c>
      <c r="M1963" t="s">
        <v>7197</v>
      </c>
      <c r="N1963">
        <v>0</v>
      </c>
    </row>
    <row r="1964" spans="1:14">
      <c r="A1964">
        <v>1967</v>
      </c>
      <c r="B1964" t="s">
        <v>2832</v>
      </c>
      <c r="C1964" t="s">
        <v>934</v>
      </c>
      <c r="D1964" t="s">
        <v>2797</v>
      </c>
      <c r="E1964" t="s">
        <v>2798</v>
      </c>
      <c r="F1964" t="s">
        <v>952</v>
      </c>
      <c r="G1964" t="s">
        <v>899</v>
      </c>
      <c r="H1964">
        <v>0</v>
      </c>
      <c r="K1964">
        <v>4361</v>
      </c>
      <c r="L1964" t="s">
        <v>7197</v>
      </c>
      <c r="M1964" t="s">
        <v>7197</v>
      </c>
      <c r="N1964">
        <v>0</v>
      </c>
    </row>
    <row r="1965" spans="1:14">
      <c r="A1965">
        <v>1968</v>
      </c>
      <c r="B1965" t="s">
        <v>2833</v>
      </c>
      <c r="C1965" t="s">
        <v>934</v>
      </c>
      <c r="D1965" t="s">
        <v>2834</v>
      </c>
      <c r="E1965" t="s">
        <v>2835</v>
      </c>
      <c r="F1965" t="s">
        <v>2836</v>
      </c>
      <c r="G1965" t="s">
        <v>899</v>
      </c>
      <c r="H1965">
        <v>0</v>
      </c>
      <c r="K1965">
        <v>11516</v>
      </c>
      <c r="L1965" t="s">
        <v>7197</v>
      </c>
      <c r="M1965" t="s">
        <v>7197</v>
      </c>
      <c r="N1965">
        <v>0</v>
      </c>
    </row>
    <row r="1966" spans="1:14">
      <c r="A1966">
        <v>1969</v>
      </c>
      <c r="B1966" t="s">
        <v>2837</v>
      </c>
      <c r="C1966" t="s">
        <v>934</v>
      </c>
      <c r="D1966" t="s">
        <v>2834</v>
      </c>
      <c r="E1966" t="s">
        <v>2835</v>
      </c>
      <c r="F1966" t="s">
        <v>2836</v>
      </c>
      <c r="G1966" t="s">
        <v>899</v>
      </c>
      <c r="H1966">
        <v>0</v>
      </c>
      <c r="K1966">
        <v>654</v>
      </c>
      <c r="L1966" t="s">
        <v>7197</v>
      </c>
      <c r="M1966" t="s">
        <v>7197</v>
      </c>
      <c r="N1966">
        <v>0</v>
      </c>
    </row>
    <row r="1967" spans="1:14">
      <c r="A1967">
        <v>1970</v>
      </c>
      <c r="B1967" t="s">
        <v>2838</v>
      </c>
      <c r="C1967" t="s">
        <v>934</v>
      </c>
      <c r="D1967" t="s">
        <v>2834</v>
      </c>
      <c r="E1967" t="s">
        <v>2835</v>
      </c>
      <c r="F1967" t="s">
        <v>2836</v>
      </c>
      <c r="G1967" t="s">
        <v>899</v>
      </c>
      <c r="H1967">
        <v>0</v>
      </c>
      <c r="K1967">
        <v>655</v>
      </c>
      <c r="L1967" t="s">
        <v>7197</v>
      </c>
      <c r="M1967" t="s">
        <v>7197</v>
      </c>
      <c r="N1967">
        <v>0</v>
      </c>
    </row>
    <row r="1968" spans="1:14">
      <c r="A1968">
        <v>1971</v>
      </c>
      <c r="B1968" t="s">
        <v>2839</v>
      </c>
      <c r="C1968" t="s">
        <v>994</v>
      </c>
      <c r="D1968" t="s">
        <v>2834</v>
      </c>
      <c r="E1968" t="s">
        <v>2835</v>
      </c>
      <c r="F1968" t="s">
        <v>2836</v>
      </c>
      <c r="G1968" t="s">
        <v>899</v>
      </c>
      <c r="H1968">
        <v>0</v>
      </c>
      <c r="K1968">
        <v>656</v>
      </c>
      <c r="L1968" t="s">
        <v>7197</v>
      </c>
      <c r="M1968" t="s">
        <v>7197</v>
      </c>
      <c r="N1968">
        <v>0</v>
      </c>
    </row>
    <row r="1969" spans="1:14">
      <c r="A1969">
        <v>1972</v>
      </c>
      <c r="B1969" t="s">
        <v>2840</v>
      </c>
      <c r="C1969" t="s">
        <v>934</v>
      </c>
      <c r="D1969" t="s">
        <v>2834</v>
      </c>
      <c r="E1969" t="s">
        <v>2835</v>
      </c>
      <c r="F1969" t="s">
        <v>2836</v>
      </c>
      <c r="G1969" t="s">
        <v>899</v>
      </c>
      <c r="H1969">
        <v>0</v>
      </c>
      <c r="K1969">
        <v>657</v>
      </c>
      <c r="L1969" t="s">
        <v>7200</v>
      </c>
      <c r="M1969" t="s">
        <v>7199</v>
      </c>
      <c r="N1969">
        <v>0</v>
      </c>
    </row>
    <row r="1970" spans="1:14">
      <c r="A1970">
        <v>1973</v>
      </c>
      <c r="B1970" t="s">
        <v>806</v>
      </c>
      <c r="C1970" t="s">
        <v>994</v>
      </c>
      <c r="D1970" t="s">
        <v>2834</v>
      </c>
      <c r="E1970" t="s">
        <v>2835</v>
      </c>
      <c r="F1970" t="s">
        <v>2836</v>
      </c>
      <c r="G1970" t="s">
        <v>899</v>
      </c>
      <c r="H1970">
        <v>0</v>
      </c>
      <c r="K1970">
        <v>16243</v>
      </c>
      <c r="L1970" t="s">
        <v>7197</v>
      </c>
      <c r="M1970" t="s">
        <v>7197</v>
      </c>
      <c r="N1970">
        <v>0</v>
      </c>
    </row>
    <row r="1971" spans="1:14">
      <c r="A1971">
        <v>1974</v>
      </c>
      <c r="B1971" t="s">
        <v>2841</v>
      </c>
      <c r="C1971" t="s">
        <v>994</v>
      </c>
      <c r="D1971" t="s">
        <v>2834</v>
      </c>
      <c r="E1971" t="s">
        <v>2835</v>
      </c>
      <c r="F1971" t="s">
        <v>2836</v>
      </c>
      <c r="G1971" t="s">
        <v>899</v>
      </c>
      <c r="H1971">
        <v>0</v>
      </c>
      <c r="K1971">
        <v>16244</v>
      </c>
      <c r="L1971" t="s">
        <v>7197</v>
      </c>
      <c r="M1971" t="s">
        <v>7197</v>
      </c>
      <c r="N1971">
        <v>0</v>
      </c>
    </row>
    <row r="1972" spans="1:14">
      <c r="A1972">
        <v>1975</v>
      </c>
      <c r="B1972" t="s">
        <v>2842</v>
      </c>
      <c r="C1972" t="s">
        <v>994</v>
      </c>
      <c r="D1972" t="s">
        <v>2834</v>
      </c>
      <c r="E1972" t="s">
        <v>2835</v>
      </c>
      <c r="F1972" t="s">
        <v>2836</v>
      </c>
      <c r="G1972" t="s">
        <v>899</v>
      </c>
      <c r="H1972">
        <v>0</v>
      </c>
      <c r="K1972">
        <v>658</v>
      </c>
      <c r="L1972" t="s">
        <v>7197</v>
      </c>
      <c r="M1972" t="s">
        <v>7197</v>
      </c>
      <c r="N1972">
        <v>0</v>
      </c>
    </row>
    <row r="1973" spans="1:14">
      <c r="A1973">
        <v>1976</v>
      </c>
      <c r="B1973" t="s">
        <v>4199</v>
      </c>
      <c r="C1973" t="s">
        <v>894</v>
      </c>
      <c r="D1973" t="s">
        <v>4200</v>
      </c>
      <c r="E1973" t="s">
        <v>4183</v>
      </c>
      <c r="F1973" t="s">
        <v>942</v>
      </c>
      <c r="G1973" t="s">
        <v>938</v>
      </c>
      <c r="H1973">
        <v>0</v>
      </c>
      <c r="K1973">
        <v>14212</v>
      </c>
      <c r="L1973" t="s">
        <v>7197</v>
      </c>
      <c r="M1973" t="s">
        <v>7197</v>
      </c>
      <c r="N1973">
        <v>0</v>
      </c>
    </row>
    <row r="1974" spans="1:14">
      <c r="A1974">
        <v>1977</v>
      </c>
      <c r="B1974" t="s">
        <v>4201</v>
      </c>
      <c r="C1974" t="s">
        <v>894</v>
      </c>
      <c r="D1974" t="s">
        <v>4200</v>
      </c>
      <c r="E1974" t="s">
        <v>4183</v>
      </c>
      <c r="F1974" t="s">
        <v>942</v>
      </c>
      <c r="G1974" t="s">
        <v>938</v>
      </c>
      <c r="H1974">
        <v>0</v>
      </c>
      <c r="K1974">
        <v>2708</v>
      </c>
      <c r="L1974" t="s">
        <v>7197</v>
      </c>
      <c r="M1974" t="s">
        <v>7197</v>
      </c>
      <c r="N1974">
        <v>0</v>
      </c>
    </row>
    <row r="1975" spans="1:14">
      <c r="A1975">
        <v>1978</v>
      </c>
      <c r="B1975" t="s">
        <v>4202</v>
      </c>
      <c r="C1975" t="s">
        <v>894</v>
      </c>
      <c r="D1975" t="s">
        <v>4200</v>
      </c>
      <c r="E1975" t="s">
        <v>4183</v>
      </c>
      <c r="F1975" t="s">
        <v>942</v>
      </c>
      <c r="G1975" t="s">
        <v>938</v>
      </c>
      <c r="H1975">
        <v>0</v>
      </c>
      <c r="K1975">
        <v>14411</v>
      </c>
      <c r="L1975" t="s">
        <v>7197</v>
      </c>
      <c r="M1975" t="s">
        <v>7197</v>
      </c>
      <c r="N1975">
        <v>0</v>
      </c>
    </row>
    <row r="1976" spans="1:14">
      <c r="A1976">
        <v>1979</v>
      </c>
      <c r="B1976" t="s">
        <v>4203</v>
      </c>
      <c r="C1976" t="s">
        <v>894</v>
      </c>
      <c r="D1976" t="s">
        <v>4200</v>
      </c>
      <c r="E1976" t="s">
        <v>4183</v>
      </c>
      <c r="F1976" t="s">
        <v>942</v>
      </c>
      <c r="G1976" t="s">
        <v>938</v>
      </c>
      <c r="H1976">
        <v>0</v>
      </c>
      <c r="K1976">
        <v>659</v>
      </c>
      <c r="L1976" t="s">
        <v>7197</v>
      </c>
      <c r="M1976" t="s">
        <v>7197</v>
      </c>
      <c r="N1976">
        <v>0</v>
      </c>
    </row>
    <row r="1977" spans="1:14">
      <c r="A1977">
        <v>1980</v>
      </c>
      <c r="B1977" t="s">
        <v>4204</v>
      </c>
      <c r="C1977" t="s">
        <v>894</v>
      </c>
      <c r="D1977" t="s">
        <v>4200</v>
      </c>
      <c r="E1977" t="s">
        <v>4183</v>
      </c>
      <c r="F1977" t="s">
        <v>942</v>
      </c>
      <c r="G1977" t="s">
        <v>938</v>
      </c>
      <c r="H1977">
        <v>0</v>
      </c>
      <c r="K1977">
        <v>2515</v>
      </c>
      <c r="L1977" t="s">
        <v>7197</v>
      </c>
      <c r="M1977" t="s">
        <v>7197</v>
      </c>
      <c r="N1977">
        <v>0</v>
      </c>
    </row>
    <row r="1978" spans="1:14">
      <c r="A1978">
        <v>1981</v>
      </c>
      <c r="B1978" t="s">
        <v>4205</v>
      </c>
      <c r="C1978" t="s">
        <v>894</v>
      </c>
      <c r="D1978" t="s">
        <v>4200</v>
      </c>
      <c r="E1978" t="s">
        <v>4183</v>
      </c>
      <c r="F1978" t="s">
        <v>942</v>
      </c>
      <c r="G1978" t="s">
        <v>938</v>
      </c>
      <c r="H1978">
        <v>0</v>
      </c>
      <c r="K1978">
        <v>7548</v>
      </c>
      <c r="L1978" t="s">
        <v>7197</v>
      </c>
      <c r="M1978" t="s">
        <v>7197</v>
      </c>
      <c r="N1978">
        <v>0</v>
      </c>
    </row>
    <row r="1979" spans="1:14">
      <c r="A1979">
        <v>1982</v>
      </c>
      <c r="B1979" t="s">
        <v>4206</v>
      </c>
      <c r="C1979" t="s">
        <v>894</v>
      </c>
      <c r="D1979" t="s">
        <v>4200</v>
      </c>
      <c r="E1979" t="s">
        <v>4183</v>
      </c>
      <c r="F1979" t="s">
        <v>942</v>
      </c>
      <c r="G1979" t="s">
        <v>938</v>
      </c>
      <c r="H1979">
        <v>0</v>
      </c>
      <c r="K1979">
        <v>2734</v>
      </c>
      <c r="L1979" t="s">
        <v>7197</v>
      </c>
      <c r="M1979" t="s">
        <v>7197</v>
      </c>
      <c r="N1979">
        <v>0</v>
      </c>
    </row>
    <row r="1980" spans="1:14">
      <c r="A1980">
        <v>1983</v>
      </c>
      <c r="B1980" t="s">
        <v>4207</v>
      </c>
      <c r="C1980" t="s">
        <v>894</v>
      </c>
      <c r="D1980" t="s">
        <v>4200</v>
      </c>
      <c r="E1980" t="s">
        <v>4183</v>
      </c>
      <c r="F1980" t="s">
        <v>942</v>
      </c>
      <c r="G1980" t="s">
        <v>938</v>
      </c>
      <c r="H1980">
        <v>0</v>
      </c>
      <c r="K1980">
        <v>17593</v>
      </c>
      <c r="L1980" t="s">
        <v>7197</v>
      </c>
      <c r="M1980" t="s">
        <v>7197</v>
      </c>
      <c r="N1980">
        <v>0</v>
      </c>
    </row>
    <row r="1981" spans="1:14">
      <c r="A1981">
        <v>1984</v>
      </c>
      <c r="B1981" t="s">
        <v>4208</v>
      </c>
      <c r="C1981" t="s">
        <v>894</v>
      </c>
      <c r="D1981" t="s">
        <v>4200</v>
      </c>
      <c r="E1981" t="s">
        <v>4183</v>
      </c>
      <c r="F1981" t="s">
        <v>942</v>
      </c>
      <c r="G1981" t="s">
        <v>938</v>
      </c>
      <c r="H1981">
        <v>0</v>
      </c>
      <c r="K1981">
        <v>8442</v>
      </c>
      <c r="L1981" t="s">
        <v>7197</v>
      </c>
      <c r="M1981" t="s">
        <v>7197</v>
      </c>
      <c r="N1981">
        <v>0</v>
      </c>
    </row>
    <row r="1982" spans="1:14">
      <c r="A1982">
        <v>1985</v>
      </c>
      <c r="B1982" t="s">
        <v>4209</v>
      </c>
      <c r="C1982" t="s">
        <v>894</v>
      </c>
      <c r="D1982" t="s">
        <v>4200</v>
      </c>
      <c r="E1982" t="s">
        <v>4183</v>
      </c>
      <c r="F1982" t="s">
        <v>942</v>
      </c>
      <c r="G1982" t="s">
        <v>938</v>
      </c>
      <c r="H1982">
        <v>0</v>
      </c>
      <c r="K1982">
        <v>660</v>
      </c>
      <c r="L1982" t="s">
        <v>7197</v>
      </c>
      <c r="M1982" t="s">
        <v>7197</v>
      </c>
      <c r="N1982">
        <v>0</v>
      </c>
    </row>
    <row r="1983" spans="1:14">
      <c r="A1983">
        <v>1986</v>
      </c>
      <c r="B1983" t="s">
        <v>4210</v>
      </c>
      <c r="C1983" t="s">
        <v>894</v>
      </c>
      <c r="D1983" t="s">
        <v>4200</v>
      </c>
      <c r="E1983" t="s">
        <v>4183</v>
      </c>
      <c r="F1983" t="s">
        <v>942</v>
      </c>
      <c r="G1983" t="s">
        <v>938</v>
      </c>
      <c r="H1983">
        <v>0</v>
      </c>
      <c r="K1983">
        <v>14512</v>
      </c>
      <c r="L1983" t="s">
        <v>7197</v>
      </c>
      <c r="M1983" t="s">
        <v>7197</v>
      </c>
      <c r="N1983">
        <v>0</v>
      </c>
    </row>
    <row r="1984" spans="1:14">
      <c r="A1984">
        <v>1987</v>
      </c>
      <c r="B1984" t="s">
        <v>6386</v>
      </c>
      <c r="C1984" t="s">
        <v>894</v>
      </c>
      <c r="D1984" t="s">
        <v>6387</v>
      </c>
      <c r="E1984" t="s">
        <v>1364</v>
      </c>
      <c r="F1984" t="s">
        <v>948</v>
      </c>
      <c r="G1984" t="s">
        <v>938</v>
      </c>
      <c r="H1984">
        <v>0</v>
      </c>
      <c r="K1984">
        <v>2152</v>
      </c>
      <c r="L1984" t="s">
        <v>7197</v>
      </c>
      <c r="M1984" t="s">
        <v>7197</v>
      </c>
      <c r="N1984">
        <v>0</v>
      </c>
    </row>
    <row r="1985" spans="1:14">
      <c r="A1985">
        <v>1988</v>
      </c>
      <c r="B1985" t="s">
        <v>6388</v>
      </c>
      <c r="C1985" t="s">
        <v>904</v>
      </c>
      <c r="D1985" t="s">
        <v>6387</v>
      </c>
      <c r="E1985" t="s">
        <v>1364</v>
      </c>
      <c r="F1985" t="s">
        <v>948</v>
      </c>
      <c r="G1985" t="s">
        <v>938</v>
      </c>
      <c r="H1985">
        <v>0</v>
      </c>
      <c r="K1985">
        <v>17661</v>
      </c>
      <c r="L1985" t="s">
        <v>7198</v>
      </c>
      <c r="M1985" t="s">
        <v>7199</v>
      </c>
      <c r="N1985">
        <v>0</v>
      </c>
    </row>
    <row r="1986" spans="1:14">
      <c r="A1986">
        <v>1989</v>
      </c>
      <c r="B1986" t="s">
        <v>6389</v>
      </c>
      <c r="C1986" t="s">
        <v>904</v>
      </c>
      <c r="D1986" t="s">
        <v>6387</v>
      </c>
      <c r="E1986" t="s">
        <v>1364</v>
      </c>
      <c r="F1986" t="s">
        <v>948</v>
      </c>
      <c r="G1986" t="s">
        <v>938</v>
      </c>
      <c r="H1986">
        <v>0</v>
      </c>
      <c r="K1986">
        <v>18930</v>
      </c>
      <c r="L1986" t="s">
        <v>7198</v>
      </c>
      <c r="M1986" t="s">
        <v>7199</v>
      </c>
      <c r="N1986">
        <v>0</v>
      </c>
    </row>
    <row r="1987" spans="1:14">
      <c r="A1987">
        <v>1990</v>
      </c>
      <c r="B1987" t="s">
        <v>6390</v>
      </c>
      <c r="C1987" t="s">
        <v>894</v>
      </c>
      <c r="D1987" t="s">
        <v>6387</v>
      </c>
      <c r="E1987" t="s">
        <v>1364</v>
      </c>
      <c r="F1987" t="s">
        <v>948</v>
      </c>
      <c r="G1987" t="s">
        <v>938</v>
      </c>
      <c r="H1987">
        <v>0</v>
      </c>
      <c r="K1987">
        <v>661</v>
      </c>
      <c r="L1987" t="s">
        <v>7197</v>
      </c>
      <c r="M1987" t="s">
        <v>7197</v>
      </c>
      <c r="N1987">
        <v>0</v>
      </c>
    </row>
    <row r="1988" spans="1:14">
      <c r="A1988">
        <v>1991</v>
      </c>
      <c r="B1988" t="s">
        <v>6391</v>
      </c>
      <c r="C1988" t="s">
        <v>934</v>
      </c>
      <c r="D1988" t="s">
        <v>6387</v>
      </c>
      <c r="E1988" t="s">
        <v>1364</v>
      </c>
      <c r="F1988" t="s">
        <v>948</v>
      </c>
      <c r="G1988" t="s">
        <v>938</v>
      </c>
      <c r="H1988">
        <v>0</v>
      </c>
      <c r="K1988">
        <v>662</v>
      </c>
      <c r="L1988" t="s">
        <v>7197</v>
      </c>
      <c r="M1988" t="s">
        <v>7197</v>
      </c>
      <c r="N1988">
        <v>0</v>
      </c>
    </row>
    <row r="1989" spans="1:14">
      <c r="A1989">
        <v>1992</v>
      </c>
      <c r="B1989" t="s">
        <v>6392</v>
      </c>
      <c r="C1989" t="s">
        <v>934</v>
      </c>
      <c r="D1989" t="s">
        <v>6387</v>
      </c>
      <c r="E1989" t="s">
        <v>1364</v>
      </c>
      <c r="F1989" t="s">
        <v>948</v>
      </c>
      <c r="G1989" t="s">
        <v>938</v>
      </c>
      <c r="H1989">
        <v>0</v>
      </c>
      <c r="K1989">
        <v>663</v>
      </c>
      <c r="L1989" t="s">
        <v>7197</v>
      </c>
      <c r="M1989" t="s">
        <v>7197</v>
      </c>
      <c r="N1989">
        <v>0</v>
      </c>
    </row>
    <row r="1990" spans="1:14">
      <c r="A1990">
        <v>1993</v>
      </c>
      <c r="B1990" t="s">
        <v>6392</v>
      </c>
      <c r="C1990" t="s">
        <v>894</v>
      </c>
      <c r="D1990" t="s">
        <v>6387</v>
      </c>
      <c r="E1990" t="s">
        <v>1364</v>
      </c>
      <c r="F1990" t="s">
        <v>948</v>
      </c>
      <c r="G1990" t="s">
        <v>938</v>
      </c>
      <c r="H1990">
        <v>0</v>
      </c>
      <c r="K1990">
        <v>663</v>
      </c>
      <c r="L1990" t="s">
        <v>7197</v>
      </c>
      <c r="M1990" t="s">
        <v>7197</v>
      </c>
      <c r="N1990">
        <v>0</v>
      </c>
    </row>
    <row r="1991" spans="1:14">
      <c r="A1991">
        <v>1994</v>
      </c>
      <c r="B1991" t="s">
        <v>6393</v>
      </c>
      <c r="C1991" t="s">
        <v>894</v>
      </c>
      <c r="D1991" t="s">
        <v>6387</v>
      </c>
      <c r="E1991" t="s">
        <v>1364</v>
      </c>
      <c r="F1991" t="s">
        <v>948</v>
      </c>
      <c r="G1991" t="s">
        <v>938</v>
      </c>
      <c r="H1991">
        <v>0</v>
      </c>
      <c r="K1991">
        <v>15462</v>
      </c>
      <c r="L1991" t="s">
        <v>7197</v>
      </c>
      <c r="M1991" t="s">
        <v>7197</v>
      </c>
      <c r="N1991">
        <v>0</v>
      </c>
    </row>
    <row r="1992" spans="1:14">
      <c r="A1992">
        <v>1995</v>
      </c>
      <c r="B1992" t="s">
        <v>6393</v>
      </c>
      <c r="C1992" t="s">
        <v>934</v>
      </c>
      <c r="D1992" t="s">
        <v>6387</v>
      </c>
      <c r="E1992" t="s">
        <v>1364</v>
      </c>
      <c r="F1992" t="s">
        <v>948</v>
      </c>
      <c r="G1992" t="s">
        <v>938</v>
      </c>
      <c r="H1992">
        <v>0</v>
      </c>
      <c r="K1992">
        <v>15462</v>
      </c>
      <c r="L1992" t="s">
        <v>7197</v>
      </c>
      <c r="M1992" t="s">
        <v>7197</v>
      </c>
      <c r="N1992">
        <v>0</v>
      </c>
    </row>
    <row r="1993" spans="1:14">
      <c r="A1993">
        <v>1996</v>
      </c>
      <c r="B1993" t="s">
        <v>6394</v>
      </c>
      <c r="C1993" t="s">
        <v>894</v>
      </c>
      <c r="D1993" t="s">
        <v>6387</v>
      </c>
      <c r="E1993" t="s">
        <v>1364</v>
      </c>
      <c r="F1993" t="s">
        <v>948</v>
      </c>
      <c r="G1993" t="s">
        <v>938</v>
      </c>
      <c r="H1993">
        <v>0</v>
      </c>
      <c r="K1993">
        <v>664</v>
      </c>
      <c r="L1993" t="s">
        <v>7197</v>
      </c>
      <c r="M1993" t="s">
        <v>7197</v>
      </c>
      <c r="N1993">
        <v>0</v>
      </c>
    </row>
    <row r="1994" spans="1:14">
      <c r="A1994">
        <v>1997</v>
      </c>
      <c r="B1994" t="s">
        <v>6394</v>
      </c>
      <c r="C1994" t="s">
        <v>934</v>
      </c>
      <c r="D1994" t="s">
        <v>6387</v>
      </c>
      <c r="E1994" t="s">
        <v>1364</v>
      </c>
      <c r="F1994" t="s">
        <v>948</v>
      </c>
      <c r="G1994" t="s">
        <v>938</v>
      </c>
      <c r="H1994">
        <v>0</v>
      </c>
      <c r="K1994">
        <v>664</v>
      </c>
      <c r="L1994" t="s">
        <v>7197</v>
      </c>
      <c r="M1994" t="s">
        <v>7197</v>
      </c>
      <c r="N1994">
        <v>0</v>
      </c>
    </row>
    <row r="1995" spans="1:14">
      <c r="A1995">
        <v>1998</v>
      </c>
      <c r="B1995" t="s">
        <v>6395</v>
      </c>
      <c r="C1995" t="s">
        <v>894</v>
      </c>
      <c r="D1995" t="s">
        <v>6387</v>
      </c>
      <c r="E1995" t="s">
        <v>1364</v>
      </c>
      <c r="F1995" t="s">
        <v>948</v>
      </c>
      <c r="G1995" t="s">
        <v>938</v>
      </c>
      <c r="H1995">
        <v>0</v>
      </c>
      <c r="K1995">
        <v>7582</v>
      </c>
      <c r="L1995" t="s">
        <v>7200</v>
      </c>
      <c r="M1995" t="s">
        <v>7199</v>
      </c>
      <c r="N1995">
        <v>0</v>
      </c>
    </row>
    <row r="1996" spans="1:14">
      <c r="A1996">
        <v>1999</v>
      </c>
      <c r="B1996" t="s">
        <v>6395</v>
      </c>
      <c r="C1996" t="s">
        <v>934</v>
      </c>
      <c r="D1996" t="s">
        <v>6387</v>
      </c>
      <c r="E1996" t="s">
        <v>1364</v>
      </c>
      <c r="F1996" t="s">
        <v>948</v>
      </c>
      <c r="G1996" t="s">
        <v>938</v>
      </c>
      <c r="H1996">
        <v>0</v>
      </c>
      <c r="K1996">
        <v>7582</v>
      </c>
      <c r="L1996" t="s">
        <v>7200</v>
      </c>
      <c r="M1996" t="s">
        <v>7199</v>
      </c>
      <c r="N1996">
        <v>0</v>
      </c>
    </row>
    <row r="1997" spans="1:14">
      <c r="A1997">
        <v>2000</v>
      </c>
      <c r="B1997" t="s">
        <v>6396</v>
      </c>
      <c r="C1997" t="s">
        <v>894</v>
      </c>
      <c r="D1997" t="s">
        <v>6387</v>
      </c>
      <c r="E1997" t="s">
        <v>1364</v>
      </c>
      <c r="F1997" t="s">
        <v>948</v>
      </c>
      <c r="G1997" t="s">
        <v>938</v>
      </c>
      <c r="H1997">
        <v>0</v>
      </c>
      <c r="K1997">
        <v>14249</v>
      </c>
      <c r="L1997" t="s">
        <v>7198</v>
      </c>
      <c r="M1997" t="s">
        <v>7199</v>
      </c>
      <c r="N1997">
        <v>0</v>
      </c>
    </row>
    <row r="1998" spans="1:14">
      <c r="A1998">
        <v>2001</v>
      </c>
      <c r="B1998" t="s">
        <v>6397</v>
      </c>
      <c r="C1998" t="s">
        <v>904</v>
      </c>
      <c r="D1998" t="s">
        <v>6387</v>
      </c>
      <c r="E1998" t="s">
        <v>1364</v>
      </c>
      <c r="F1998" t="s">
        <v>948</v>
      </c>
      <c r="G1998" t="s">
        <v>938</v>
      </c>
      <c r="H1998">
        <v>0</v>
      </c>
      <c r="K1998">
        <v>6400</v>
      </c>
      <c r="L1998" t="s">
        <v>7197</v>
      </c>
      <c r="M1998" t="s">
        <v>7197</v>
      </c>
      <c r="N1998">
        <v>0</v>
      </c>
    </row>
    <row r="1999" spans="1:14">
      <c r="A1999">
        <v>2002</v>
      </c>
      <c r="B1999" t="s">
        <v>6398</v>
      </c>
      <c r="C1999" t="s">
        <v>894</v>
      </c>
      <c r="D1999" t="s">
        <v>6387</v>
      </c>
      <c r="E1999" t="s">
        <v>1364</v>
      </c>
      <c r="F1999" t="s">
        <v>948</v>
      </c>
      <c r="G1999" t="s">
        <v>938</v>
      </c>
      <c r="H1999">
        <v>0</v>
      </c>
      <c r="K1999">
        <v>665</v>
      </c>
      <c r="L1999" t="s">
        <v>7197</v>
      </c>
      <c r="M1999" t="s">
        <v>7197</v>
      </c>
      <c r="N1999">
        <v>0</v>
      </c>
    </row>
    <row r="2000" spans="1:14">
      <c r="A2000">
        <v>2003</v>
      </c>
      <c r="B2000" t="s">
        <v>5018</v>
      </c>
      <c r="C2000" t="s">
        <v>904</v>
      </c>
      <c r="D2000" t="s">
        <v>1335</v>
      </c>
      <c r="E2000" t="s">
        <v>928</v>
      </c>
      <c r="F2000" t="s">
        <v>929</v>
      </c>
      <c r="G2000" t="s">
        <v>899</v>
      </c>
      <c r="H2000">
        <v>0</v>
      </c>
      <c r="K2000">
        <v>9601</v>
      </c>
      <c r="L2000" t="s">
        <v>7197</v>
      </c>
      <c r="M2000" t="s">
        <v>7197</v>
      </c>
      <c r="N2000">
        <v>0</v>
      </c>
    </row>
    <row r="2001" spans="1:14">
      <c r="A2001">
        <v>2004</v>
      </c>
      <c r="B2001" t="s">
        <v>5019</v>
      </c>
      <c r="C2001" t="s">
        <v>934</v>
      </c>
      <c r="D2001" t="s">
        <v>1335</v>
      </c>
      <c r="E2001" t="s">
        <v>928</v>
      </c>
      <c r="F2001" t="s">
        <v>929</v>
      </c>
      <c r="G2001" t="s">
        <v>899</v>
      </c>
      <c r="H2001">
        <v>0</v>
      </c>
      <c r="K2001">
        <v>666</v>
      </c>
      <c r="L2001" t="s">
        <v>7197</v>
      </c>
      <c r="M2001" t="s">
        <v>7197</v>
      </c>
      <c r="N2001">
        <v>0</v>
      </c>
    </row>
    <row r="2002" spans="1:14">
      <c r="A2002">
        <v>2005</v>
      </c>
      <c r="B2002" t="s">
        <v>5019</v>
      </c>
      <c r="C2002" t="s">
        <v>894</v>
      </c>
      <c r="D2002" t="s">
        <v>1335</v>
      </c>
      <c r="E2002" t="s">
        <v>928</v>
      </c>
      <c r="F2002" t="s">
        <v>929</v>
      </c>
      <c r="G2002" t="s">
        <v>899</v>
      </c>
      <c r="H2002">
        <v>0</v>
      </c>
      <c r="K2002">
        <v>666</v>
      </c>
      <c r="L2002" t="s">
        <v>7197</v>
      </c>
      <c r="M2002" t="s">
        <v>7197</v>
      </c>
      <c r="N2002">
        <v>0</v>
      </c>
    </row>
    <row r="2003" spans="1:14">
      <c r="A2003">
        <v>2006</v>
      </c>
      <c r="B2003" t="s">
        <v>5020</v>
      </c>
      <c r="C2003" t="s">
        <v>904</v>
      </c>
      <c r="D2003" t="s">
        <v>1335</v>
      </c>
      <c r="E2003" t="s">
        <v>928</v>
      </c>
      <c r="F2003" t="s">
        <v>929</v>
      </c>
      <c r="G2003" t="s">
        <v>899</v>
      </c>
      <c r="H2003">
        <v>0</v>
      </c>
      <c r="K2003">
        <v>667</v>
      </c>
      <c r="L2003" t="s">
        <v>7197</v>
      </c>
      <c r="M2003" t="s">
        <v>7197</v>
      </c>
      <c r="N2003">
        <v>0</v>
      </c>
    </row>
    <row r="2004" spans="1:14">
      <c r="A2004">
        <v>2007</v>
      </c>
      <c r="B2004" t="s">
        <v>5021</v>
      </c>
      <c r="C2004" t="s">
        <v>904</v>
      </c>
      <c r="D2004" t="s">
        <v>1335</v>
      </c>
      <c r="E2004" t="s">
        <v>928</v>
      </c>
      <c r="F2004" t="s">
        <v>929</v>
      </c>
      <c r="G2004" t="s">
        <v>899</v>
      </c>
      <c r="H2004">
        <v>0</v>
      </c>
      <c r="K2004">
        <v>19937</v>
      </c>
      <c r="L2004" t="s">
        <v>7200</v>
      </c>
      <c r="M2004" t="s">
        <v>7199</v>
      </c>
      <c r="N2004">
        <v>0</v>
      </c>
    </row>
    <row r="2005" spans="1:14">
      <c r="A2005">
        <v>2008</v>
      </c>
      <c r="B2005" t="s">
        <v>5022</v>
      </c>
      <c r="C2005" t="s">
        <v>934</v>
      </c>
      <c r="D2005" t="s">
        <v>1335</v>
      </c>
      <c r="E2005" t="s">
        <v>928</v>
      </c>
      <c r="F2005" t="s">
        <v>929</v>
      </c>
      <c r="G2005" t="s">
        <v>899</v>
      </c>
      <c r="H2005">
        <v>0</v>
      </c>
      <c r="K2005">
        <v>668</v>
      </c>
      <c r="L2005" t="s">
        <v>7198</v>
      </c>
      <c r="M2005" t="s">
        <v>7199</v>
      </c>
      <c r="N2005">
        <v>0</v>
      </c>
    </row>
    <row r="2006" spans="1:14">
      <c r="A2006">
        <v>2009</v>
      </c>
      <c r="B2006" t="s">
        <v>5023</v>
      </c>
      <c r="C2006" t="s">
        <v>934</v>
      </c>
      <c r="D2006" t="s">
        <v>1335</v>
      </c>
      <c r="E2006" t="s">
        <v>928</v>
      </c>
      <c r="F2006" t="s">
        <v>929</v>
      </c>
      <c r="G2006" t="s">
        <v>899</v>
      </c>
      <c r="H2006">
        <v>0</v>
      </c>
      <c r="K2006">
        <v>11058</v>
      </c>
      <c r="L2006" t="s">
        <v>7197</v>
      </c>
      <c r="M2006" t="s">
        <v>7197</v>
      </c>
      <c r="N2006">
        <v>0</v>
      </c>
    </row>
    <row r="2007" spans="1:14">
      <c r="A2007">
        <v>2010</v>
      </c>
      <c r="B2007" t="s">
        <v>5024</v>
      </c>
      <c r="C2007" t="s">
        <v>894</v>
      </c>
      <c r="D2007" t="s">
        <v>1335</v>
      </c>
      <c r="E2007" t="s">
        <v>928</v>
      </c>
      <c r="F2007" t="s">
        <v>929</v>
      </c>
      <c r="G2007" t="s">
        <v>899</v>
      </c>
      <c r="H2007">
        <v>0</v>
      </c>
      <c r="K2007">
        <v>669</v>
      </c>
      <c r="L2007" t="s">
        <v>7197</v>
      </c>
      <c r="M2007" t="s">
        <v>7197</v>
      </c>
      <c r="N2007">
        <v>0</v>
      </c>
    </row>
    <row r="2008" spans="1:14">
      <c r="A2008">
        <v>2011</v>
      </c>
      <c r="B2008" t="s">
        <v>5024</v>
      </c>
      <c r="C2008" t="s">
        <v>934</v>
      </c>
      <c r="D2008" t="s">
        <v>1335</v>
      </c>
      <c r="E2008" t="s">
        <v>928</v>
      </c>
      <c r="F2008" t="s">
        <v>929</v>
      </c>
      <c r="G2008" t="s">
        <v>899</v>
      </c>
      <c r="H2008">
        <v>0</v>
      </c>
      <c r="K2008">
        <v>669</v>
      </c>
      <c r="L2008" t="s">
        <v>7197</v>
      </c>
      <c r="M2008" t="s">
        <v>7197</v>
      </c>
      <c r="N2008">
        <v>0</v>
      </c>
    </row>
    <row r="2009" spans="1:14">
      <c r="A2009">
        <v>2012</v>
      </c>
      <c r="B2009" t="s">
        <v>5025</v>
      </c>
      <c r="C2009" t="s">
        <v>904</v>
      </c>
      <c r="D2009" t="s">
        <v>1335</v>
      </c>
      <c r="E2009" t="s">
        <v>928</v>
      </c>
      <c r="F2009" t="s">
        <v>929</v>
      </c>
      <c r="G2009" t="s">
        <v>899</v>
      </c>
      <c r="H2009">
        <v>0</v>
      </c>
      <c r="K2009">
        <v>14299</v>
      </c>
      <c r="L2009" t="s">
        <v>7197</v>
      </c>
      <c r="M2009" t="s">
        <v>7197</v>
      </c>
      <c r="N2009">
        <v>0</v>
      </c>
    </row>
    <row r="2010" spans="1:14">
      <c r="A2010">
        <v>2013</v>
      </c>
      <c r="B2010" t="s">
        <v>5026</v>
      </c>
      <c r="C2010" t="s">
        <v>934</v>
      </c>
      <c r="D2010" t="s">
        <v>1335</v>
      </c>
      <c r="E2010" t="s">
        <v>928</v>
      </c>
      <c r="F2010" t="s">
        <v>929</v>
      </c>
      <c r="G2010" t="s">
        <v>899</v>
      </c>
      <c r="H2010">
        <v>0</v>
      </c>
      <c r="K2010">
        <v>14050</v>
      </c>
      <c r="L2010" t="s">
        <v>7197</v>
      </c>
      <c r="M2010" t="s">
        <v>7197</v>
      </c>
      <c r="N2010">
        <v>0</v>
      </c>
    </row>
    <row r="2011" spans="1:14">
      <c r="A2011">
        <v>2014</v>
      </c>
      <c r="B2011" t="s">
        <v>5027</v>
      </c>
      <c r="C2011" t="s">
        <v>904</v>
      </c>
      <c r="D2011" t="s">
        <v>1335</v>
      </c>
      <c r="E2011" t="s">
        <v>928</v>
      </c>
      <c r="F2011" t="s">
        <v>929</v>
      </c>
      <c r="G2011" t="s">
        <v>899</v>
      </c>
      <c r="H2011">
        <v>0</v>
      </c>
      <c r="K2011">
        <v>19892</v>
      </c>
      <c r="L2011" t="s">
        <v>7202</v>
      </c>
      <c r="M2011" t="s">
        <v>7199</v>
      </c>
      <c r="N2011">
        <v>0</v>
      </c>
    </row>
    <row r="2012" spans="1:14">
      <c r="A2012">
        <v>2015</v>
      </c>
      <c r="B2012" t="s">
        <v>5028</v>
      </c>
      <c r="C2012" t="s">
        <v>894</v>
      </c>
      <c r="D2012" t="s">
        <v>1335</v>
      </c>
      <c r="E2012" t="s">
        <v>928</v>
      </c>
      <c r="F2012" t="s">
        <v>929</v>
      </c>
      <c r="G2012" t="s">
        <v>899</v>
      </c>
      <c r="H2012">
        <v>0</v>
      </c>
      <c r="K2012">
        <v>11275</v>
      </c>
      <c r="L2012" t="s">
        <v>7197</v>
      </c>
      <c r="M2012" t="s">
        <v>7197</v>
      </c>
      <c r="N2012">
        <v>0</v>
      </c>
    </row>
    <row r="2013" spans="1:14">
      <c r="A2013">
        <v>2016</v>
      </c>
      <c r="B2013" t="s">
        <v>5028</v>
      </c>
      <c r="C2013" t="s">
        <v>934</v>
      </c>
      <c r="D2013" t="s">
        <v>1335</v>
      </c>
      <c r="E2013" t="s">
        <v>928</v>
      </c>
      <c r="F2013" t="s">
        <v>929</v>
      </c>
      <c r="G2013" t="s">
        <v>899</v>
      </c>
      <c r="H2013">
        <v>0</v>
      </c>
      <c r="K2013">
        <v>11275</v>
      </c>
      <c r="L2013" t="s">
        <v>7197</v>
      </c>
      <c r="M2013" t="s">
        <v>7197</v>
      </c>
      <c r="N2013">
        <v>0</v>
      </c>
    </row>
    <row r="2014" spans="1:14">
      <c r="A2014">
        <v>2017</v>
      </c>
      <c r="B2014" t="s">
        <v>5029</v>
      </c>
      <c r="C2014" t="s">
        <v>894</v>
      </c>
      <c r="D2014" t="s">
        <v>1335</v>
      </c>
      <c r="E2014" t="s">
        <v>928</v>
      </c>
      <c r="F2014" t="s">
        <v>929</v>
      </c>
      <c r="G2014" t="s">
        <v>899</v>
      </c>
      <c r="H2014">
        <v>0</v>
      </c>
      <c r="K2014">
        <v>18722</v>
      </c>
      <c r="L2014" t="s">
        <v>7197</v>
      </c>
      <c r="M2014" t="s">
        <v>7197</v>
      </c>
      <c r="N2014">
        <v>0</v>
      </c>
    </row>
    <row r="2015" spans="1:14">
      <c r="A2015">
        <v>2018</v>
      </c>
      <c r="B2015" t="s">
        <v>5029</v>
      </c>
      <c r="C2015" t="s">
        <v>904</v>
      </c>
      <c r="D2015" t="s">
        <v>1335</v>
      </c>
      <c r="E2015" t="s">
        <v>928</v>
      </c>
      <c r="F2015" t="s">
        <v>929</v>
      </c>
      <c r="G2015" t="s">
        <v>899</v>
      </c>
      <c r="H2015">
        <v>0</v>
      </c>
      <c r="K2015">
        <v>18722</v>
      </c>
      <c r="L2015" t="s">
        <v>7197</v>
      </c>
      <c r="M2015" t="s">
        <v>7197</v>
      </c>
      <c r="N2015">
        <v>0</v>
      </c>
    </row>
    <row r="2016" spans="1:14">
      <c r="A2016">
        <v>2019</v>
      </c>
      <c r="B2016" t="s">
        <v>5030</v>
      </c>
      <c r="C2016" t="s">
        <v>934</v>
      </c>
      <c r="D2016" t="s">
        <v>1335</v>
      </c>
      <c r="E2016" t="s">
        <v>928</v>
      </c>
      <c r="F2016" t="s">
        <v>929</v>
      </c>
      <c r="G2016" t="s">
        <v>899</v>
      </c>
      <c r="H2016">
        <v>0</v>
      </c>
      <c r="K2016">
        <v>670</v>
      </c>
      <c r="L2016" t="s">
        <v>7197</v>
      </c>
      <c r="M2016" t="s">
        <v>7197</v>
      </c>
      <c r="N2016">
        <v>0</v>
      </c>
    </row>
    <row r="2017" spans="1:14">
      <c r="A2017">
        <v>2020</v>
      </c>
      <c r="B2017" t="s">
        <v>5031</v>
      </c>
      <c r="C2017" t="s">
        <v>904</v>
      </c>
      <c r="D2017" t="s">
        <v>1335</v>
      </c>
      <c r="E2017" t="s">
        <v>928</v>
      </c>
      <c r="F2017" t="s">
        <v>929</v>
      </c>
      <c r="G2017" t="s">
        <v>899</v>
      </c>
      <c r="H2017">
        <v>0</v>
      </c>
      <c r="K2017">
        <v>19948</v>
      </c>
      <c r="L2017" t="s">
        <v>7198</v>
      </c>
      <c r="M2017" t="s">
        <v>7199</v>
      </c>
      <c r="N2017">
        <v>0</v>
      </c>
    </row>
    <row r="2018" spans="1:14">
      <c r="A2018">
        <v>2021</v>
      </c>
      <c r="B2018" t="s">
        <v>5032</v>
      </c>
      <c r="C2018" t="s">
        <v>934</v>
      </c>
      <c r="D2018" t="s">
        <v>1335</v>
      </c>
      <c r="E2018" t="s">
        <v>928</v>
      </c>
      <c r="F2018" t="s">
        <v>929</v>
      </c>
      <c r="G2018" t="s">
        <v>899</v>
      </c>
      <c r="H2018">
        <v>0</v>
      </c>
      <c r="K2018">
        <v>671</v>
      </c>
      <c r="L2018" t="s">
        <v>7197</v>
      </c>
      <c r="M2018" t="s">
        <v>7197</v>
      </c>
      <c r="N2018">
        <v>0</v>
      </c>
    </row>
    <row r="2019" spans="1:14">
      <c r="A2019">
        <v>2022</v>
      </c>
      <c r="B2019" t="s">
        <v>5033</v>
      </c>
      <c r="C2019" t="s">
        <v>934</v>
      </c>
      <c r="D2019" t="s">
        <v>1335</v>
      </c>
      <c r="E2019" t="s">
        <v>928</v>
      </c>
      <c r="F2019" t="s">
        <v>929</v>
      </c>
      <c r="G2019" t="s">
        <v>899</v>
      </c>
      <c r="H2019">
        <v>0</v>
      </c>
      <c r="K2019">
        <v>672</v>
      </c>
      <c r="L2019" t="s">
        <v>7198</v>
      </c>
      <c r="M2019" t="s">
        <v>7199</v>
      </c>
      <c r="N2019">
        <v>0</v>
      </c>
    </row>
    <row r="2020" spans="1:14">
      <c r="A2020">
        <v>2023</v>
      </c>
      <c r="B2020" t="s">
        <v>5034</v>
      </c>
      <c r="C2020" t="s">
        <v>904</v>
      </c>
      <c r="D2020" t="s">
        <v>1335</v>
      </c>
      <c r="E2020" t="s">
        <v>928</v>
      </c>
      <c r="F2020" t="s">
        <v>929</v>
      </c>
      <c r="G2020" t="s">
        <v>899</v>
      </c>
      <c r="H2020">
        <v>0</v>
      </c>
      <c r="K2020">
        <v>673</v>
      </c>
      <c r="L2020" t="s">
        <v>7197</v>
      </c>
      <c r="M2020" t="s">
        <v>7197</v>
      </c>
      <c r="N2020">
        <v>0</v>
      </c>
    </row>
    <row r="2021" spans="1:14">
      <c r="A2021">
        <v>2024</v>
      </c>
      <c r="B2021" t="s">
        <v>5035</v>
      </c>
      <c r="C2021" t="s">
        <v>934</v>
      </c>
      <c r="D2021" t="s">
        <v>1335</v>
      </c>
      <c r="E2021" t="s">
        <v>928</v>
      </c>
      <c r="F2021" t="s">
        <v>929</v>
      </c>
      <c r="G2021" t="s">
        <v>899</v>
      </c>
      <c r="H2021">
        <v>0</v>
      </c>
      <c r="K2021">
        <v>674</v>
      </c>
      <c r="L2021" t="s">
        <v>7197</v>
      </c>
      <c r="M2021" t="s">
        <v>7197</v>
      </c>
      <c r="N2021">
        <v>0</v>
      </c>
    </row>
    <row r="2022" spans="1:14">
      <c r="A2022">
        <v>2025</v>
      </c>
      <c r="B2022" t="s">
        <v>5036</v>
      </c>
      <c r="C2022" t="s">
        <v>894</v>
      </c>
      <c r="D2022" t="s">
        <v>1335</v>
      </c>
      <c r="E2022" t="s">
        <v>928</v>
      </c>
      <c r="F2022" t="s">
        <v>929</v>
      </c>
      <c r="G2022" t="s">
        <v>899</v>
      </c>
      <c r="H2022">
        <v>0</v>
      </c>
      <c r="K2022">
        <v>675</v>
      </c>
      <c r="L2022" t="s">
        <v>7197</v>
      </c>
      <c r="M2022" t="s">
        <v>7197</v>
      </c>
      <c r="N2022">
        <v>0</v>
      </c>
    </row>
    <row r="2023" spans="1:14">
      <c r="A2023">
        <v>2026</v>
      </c>
      <c r="B2023" t="s">
        <v>5037</v>
      </c>
      <c r="C2023" t="s">
        <v>934</v>
      </c>
      <c r="D2023" t="s">
        <v>1335</v>
      </c>
      <c r="E2023" t="s">
        <v>928</v>
      </c>
      <c r="F2023" t="s">
        <v>929</v>
      </c>
      <c r="G2023" t="s">
        <v>899</v>
      </c>
      <c r="H2023">
        <v>0</v>
      </c>
      <c r="K2023">
        <v>11190</v>
      </c>
      <c r="L2023" t="s">
        <v>7197</v>
      </c>
      <c r="M2023" t="s">
        <v>7197</v>
      </c>
      <c r="N2023">
        <v>0</v>
      </c>
    </row>
    <row r="2024" spans="1:14">
      <c r="A2024">
        <v>2027</v>
      </c>
      <c r="B2024" t="s">
        <v>5038</v>
      </c>
      <c r="C2024" t="s">
        <v>934</v>
      </c>
      <c r="D2024" t="s">
        <v>1335</v>
      </c>
      <c r="E2024" t="s">
        <v>928</v>
      </c>
      <c r="F2024" t="s">
        <v>929</v>
      </c>
      <c r="G2024" t="s">
        <v>899</v>
      </c>
      <c r="H2024">
        <v>0</v>
      </c>
      <c r="K2024">
        <v>13718</v>
      </c>
      <c r="L2024" t="s">
        <v>7197</v>
      </c>
      <c r="M2024" t="s">
        <v>7197</v>
      </c>
      <c r="N2024">
        <v>0</v>
      </c>
    </row>
    <row r="2025" spans="1:14">
      <c r="A2025">
        <v>2028</v>
      </c>
      <c r="B2025" t="s">
        <v>5039</v>
      </c>
      <c r="C2025" t="s">
        <v>904</v>
      </c>
      <c r="D2025" t="s">
        <v>1335</v>
      </c>
      <c r="E2025" t="s">
        <v>928</v>
      </c>
      <c r="F2025" t="s">
        <v>929</v>
      </c>
      <c r="G2025" t="s">
        <v>899</v>
      </c>
      <c r="H2025">
        <v>0</v>
      </c>
      <c r="K2025">
        <v>16482</v>
      </c>
      <c r="L2025" t="s">
        <v>7197</v>
      </c>
      <c r="M2025" t="s">
        <v>7197</v>
      </c>
      <c r="N2025">
        <v>0</v>
      </c>
    </row>
    <row r="2026" spans="1:14">
      <c r="A2026">
        <v>2029</v>
      </c>
      <c r="B2026" t="s">
        <v>5040</v>
      </c>
      <c r="C2026" t="s">
        <v>904</v>
      </c>
      <c r="D2026" t="s">
        <v>1335</v>
      </c>
      <c r="E2026" t="s">
        <v>928</v>
      </c>
      <c r="F2026" t="s">
        <v>929</v>
      </c>
      <c r="G2026" t="s">
        <v>899</v>
      </c>
      <c r="H2026">
        <v>0</v>
      </c>
      <c r="K2026">
        <v>676</v>
      </c>
      <c r="L2026" t="s">
        <v>7198</v>
      </c>
      <c r="M2026" t="s">
        <v>7199</v>
      </c>
      <c r="N2026">
        <v>0</v>
      </c>
    </row>
    <row r="2027" spans="1:14">
      <c r="A2027">
        <v>2030</v>
      </c>
      <c r="B2027" t="s">
        <v>5041</v>
      </c>
      <c r="C2027" t="s">
        <v>934</v>
      </c>
      <c r="D2027" t="s">
        <v>1335</v>
      </c>
      <c r="E2027" t="s">
        <v>928</v>
      </c>
      <c r="F2027" t="s">
        <v>929</v>
      </c>
      <c r="G2027" t="s">
        <v>899</v>
      </c>
      <c r="H2027">
        <v>0</v>
      </c>
      <c r="K2027">
        <v>677</v>
      </c>
      <c r="L2027" t="s">
        <v>7197</v>
      </c>
      <c r="M2027" t="s">
        <v>7197</v>
      </c>
      <c r="N2027">
        <v>0</v>
      </c>
    </row>
    <row r="2028" spans="1:14">
      <c r="A2028">
        <v>2031</v>
      </c>
      <c r="B2028" t="s">
        <v>5042</v>
      </c>
      <c r="C2028" t="s">
        <v>934</v>
      </c>
      <c r="D2028" t="s">
        <v>1335</v>
      </c>
      <c r="E2028" t="s">
        <v>928</v>
      </c>
      <c r="F2028" t="s">
        <v>929</v>
      </c>
      <c r="G2028" t="s">
        <v>899</v>
      </c>
      <c r="H2028">
        <v>0</v>
      </c>
      <c r="K2028">
        <v>678</v>
      </c>
      <c r="L2028" t="s">
        <v>7197</v>
      </c>
      <c r="M2028" t="s">
        <v>7197</v>
      </c>
      <c r="N2028">
        <v>0</v>
      </c>
    </row>
    <row r="2029" spans="1:14">
      <c r="A2029">
        <v>2032</v>
      </c>
      <c r="B2029" t="s">
        <v>5043</v>
      </c>
      <c r="C2029" t="s">
        <v>934</v>
      </c>
      <c r="D2029" t="s">
        <v>1335</v>
      </c>
      <c r="E2029" t="s">
        <v>928</v>
      </c>
      <c r="F2029" t="s">
        <v>929</v>
      </c>
      <c r="G2029" t="s">
        <v>899</v>
      </c>
      <c r="H2029">
        <v>0</v>
      </c>
      <c r="K2029">
        <v>679</v>
      </c>
      <c r="L2029" t="s">
        <v>7197</v>
      </c>
      <c r="M2029" t="s">
        <v>7197</v>
      </c>
      <c r="N2029">
        <v>0</v>
      </c>
    </row>
    <row r="2030" spans="1:14">
      <c r="A2030">
        <v>2033</v>
      </c>
      <c r="B2030" t="s">
        <v>5044</v>
      </c>
      <c r="C2030" t="s">
        <v>934</v>
      </c>
      <c r="D2030" t="s">
        <v>1335</v>
      </c>
      <c r="E2030" t="s">
        <v>928</v>
      </c>
      <c r="F2030" t="s">
        <v>929</v>
      </c>
      <c r="G2030" t="s">
        <v>899</v>
      </c>
      <c r="H2030">
        <v>0</v>
      </c>
      <c r="K2030">
        <v>680</v>
      </c>
      <c r="L2030" t="s">
        <v>7197</v>
      </c>
      <c r="M2030" t="s">
        <v>7197</v>
      </c>
      <c r="N2030">
        <v>0</v>
      </c>
    </row>
    <row r="2031" spans="1:14">
      <c r="A2031">
        <v>2034</v>
      </c>
      <c r="B2031" t="s">
        <v>5045</v>
      </c>
      <c r="C2031" t="s">
        <v>904</v>
      </c>
      <c r="D2031" t="s">
        <v>1335</v>
      </c>
      <c r="E2031" t="s">
        <v>928</v>
      </c>
      <c r="F2031" t="s">
        <v>929</v>
      </c>
      <c r="G2031" t="s">
        <v>899</v>
      </c>
      <c r="H2031">
        <v>0</v>
      </c>
      <c r="K2031">
        <v>681</v>
      </c>
      <c r="L2031" t="s">
        <v>7198</v>
      </c>
      <c r="M2031" t="s">
        <v>7199</v>
      </c>
      <c r="N2031">
        <v>0</v>
      </c>
    </row>
    <row r="2032" spans="1:14">
      <c r="A2032">
        <v>2035</v>
      </c>
      <c r="B2032" t="s">
        <v>5046</v>
      </c>
      <c r="C2032" t="s">
        <v>934</v>
      </c>
      <c r="D2032" t="s">
        <v>1335</v>
      </c>
      <c r="E2032" t="s">
        <v>928</v>
      </c>
      <c r="F2032" t="s">
        <v>929</v>
      </c>
      <c r="G2032" t="s">
        <v>899</v>
      </c>
      <c r="H2032">
        <v>0</v>
      </c>
      <c r="K2032">
        <v>13504</v>
      </c>
      <c r="L2032" t="s">
        <v>7197</v>
      </c>
      <c r="M2032" t="s">
        <v>7197</v>
      </c>
      <c r="N2032">
        <v>0</v>
      </c>
    </row>
    <row r="2033" spans="1:14">
      <c r="A2033">
        <v>2036</v>
      </c>
      <c r="B2033" t="s">
        <v>5047</v>
      </c>
      <c r="C2033" t="s">
        <v>904</v>
      </c>
      <c r="D2033" t="s">
        <v>1335</v>
      </c>
      <c r="E2033" t="s">
        <v>928</v>
      </c>
      <c r="F2033" t="s">
        <v>929</v>
      </c>
      <c r="G2033" t="s">
        <v>899</v>
      </c>
      <c r="H2033">
        <v>0</v>
      </c>
      <c r="K2033">
        <v>682</v>
      </c>
      <c r="L2033" t="s">
        <v>7197</v>
      </c>
      <c r="M2033" t="s">
        <v>7197</v>
      </c>
      <c r="N2033">
        <v>0</v>
      </c>
    </row>
    <row r="2034" spans="1:14">
      <c r="A2034">
        <v>2037</v>
      </c>
      <c r="B2034" t="s">
        <v>5048</v>
      </c>
      <c r="C2034" t="s">
        <v>894</v>
      </c>
      <c r="D2034" t="s">
        <v>1335</v>
      </c>
      <c r="E2034" t="s">
        <v>928</v>
      </c>
      <c r="F2034" t="s">
        <v>929</v>
      </c>
      <c r="G2034" t="s">
        <v>899</v>
      </c>
      <c r="H2034">
        <v>0</v>
      </c>
      <c r="K2034">
        <v>2257</v>
      </c>
      <c r="L2034" t="s">
        <v>7197</v>
      </c>
      <c r="M2034" t="s">
        <v>7197</v>
      </c>
      <c r="N2034">
        <v>0</v>
      </c>
    </row>
    <row r="2035" spans="1:14">
      <c r="A2035">
        <v>2038</v>
      </c>
      <c r="B2035" t="s">
        <v>5049</v>
      </c>
      <c r="C2035" t="s">
        <v>904</v>
      </c>
      <c r="D2035" t="s">
        <v>1335</v>
      </c>
      <c r="E2035" t="s">
        <v>928</v>
      </c>
      <c r="F2035" t="s">
        <v>929</v>
      </c>
      <c r="G2035" t="s">
        <v>899</v>
      </c>
      <c r="H2035">
        <v>0</v>
      </c>
      <c r="K2035">
        <v>683</v>
      </c>
      <c r="L2035" t="s">
        <v>7198</v>
      </c>
      <c r="M2035" t="s">
        <v>7199</v>
      </c>
      <c r="N2035">
        <v>0</v>
      </c>
    </row>
    <row r="2036" spans="1:14">
      <c r="A2036">
        <v>2039</v>
      </c>
      <c r="B2036" t="s">
        <v>5050</v>
      </c>
      <c r="C2036" t="s">
        <v>894</v>
      </c>
      <c r="D2036" t="s">
        <v>1335</v>
      </c>
      <c r="E2036" t="s">
        <v>928</v>
      </c>
      <c r="F2036" t="s">
        <v>929</v>
      </c>
      <c r="G2036" t="s">
        <v>899</v>
      </c>
      <c r="H2036">
        <v>0</v>
      </c>
      <c r="K2036">
        <v>13157</v>
      </c>
      <c r="L2036" t="s">
        <v>7197</v>
      </c>
      <c r="M2036" t="s">
        <v>7197</v>
      </c>
      <c r="N2036">
        <v>0</v>
      </c>
    </row>
    <row r="2037" spans="1:14">
      <c r="A2037">
        <v>2040</v>
      </c>
      <c r="B2037" t="s">
        <v>5051</v>
      </c>
      <c r="C2037" t="s">
        <v>934</v>
      </c>
      <c r="D2037" t="s">
        <v>1335</v>
      </c>
      <c r="E2037" t="s">
        <v>928</v>
      </c>
      <c r="F2037" t="s">
        <v>929</v>
      </c>
      <c r="G2037" t="s">
        <v>899</v>
      </c>
      <c r="H2037">
        <v>0</v>
      </c>
      <c r="K2037">
        <v>684</v>
      </c>
      <c r="L2037" t="s">
        <v>7197</v>
      </c>
      <c r="M2037" t="s">
        <v>7197</v>
      </c>
      <c r="N2037">
        <v>0</v>
      </c>
    </row>
    <row r="2038" spans="1:14">
      <c r="A2038">
        <v>2041</v>
      </c>
      <c r="B2038" t="s">
        <v>5052</v>
      </c>
      <c r="C2038" t="s">
        <v>934</v>
      </c>
      <c r="D2038" t="s">
        <v>1335</v>
      </c>
      <c r="E2038" t="s">
        <v>928</v>
      </c>
      <c r="F2038" t="s">
        <v>929</v>
      </c>
      <c r="G2038" t="s">
        <v>899</v>
      </c>
      <c r="H2038">
        <v>0</v>
      </c>
      <c r="K2038">
        <v>685</v>
      </c>
      <c r="L2038" t="s">
        <v>7197</v>
      </c>
      <c r="M2038" t="s">
        <v>7197</v>
      </c>
      <c r="N2038">
        <v>0</v>
      </c>
    </row>
    <row r="2039" spans="1:14">
      <c r="A2039">
        <v>2042</v>
      </c>
      <c r="B2039" t="s">
        <v>5053</v>
      </c>
      <c r="C2039" t="s">
        <v>934</v>
      </c>
      <c r="D2039" t="s">
        <v>1335</v>
      </c>
      <c r="E2039" t="s">
        <v>928</v>
      </c>
      <c r="F2039" t="s">
        <v>929</v>
      </c>
      <c r="G2039" t="s">
        <v>899</v>
      </c>
      <c r="H2039">
        <v>0</v>
      </c>
      <c r="K2039">
        <v>686</v>
      </c>
      <c r="L2039" t="s">
        <v>7197</v>
      </c>
      <c r="M2039" t="s">
        <v>7197</v>
      </c>
      <c r="N2039">
        <v>0</v>
      </c>
    </row>
    <row r="2040" spans="1:14">
      <c r="A2040">
        <v>2043</v>
      </c>
      <c r="B2040" t="s">
        <v>5054</v>
      </c>
      <c r="C2040" t="s">
        <v>894</v>
      </c>
      <c r="D2040" t="s">
        <v>1335</v>
      </c>
      <c r="E2040" t="s">
        <v>928</v>
      </c>
      <c r="F2040" t="s">
        <v>929</v>
      </c>
      <c r="G2040" t="s">
        <v>899</v>
      </c>
      <c r="H2040">
        <v>0</v>
      </c>
      <c r="K2040">
        <v>14612</v>
      </c>
      <c r="L2040" t="s">
        <v>7197</v>
      </c>
      <c r="M2040" t="s">
        <v>7197</v>
      </c>
      <c r="N2040">
        <v>0</v>
      </c>
    </row>
    <row r="2041" spans="1:14">
      <c r="A2041">
        <v>2044</v>
      </c>
      <c r="B2041" t="s">
        <v>5055</v>
      </c>
      <c r="C2041" t="s">
        <v>894</v>
      </c>
      <c r="D2041" t="s">
        <v>1335</v>
      </c>
      <c r="E2041" t="s">
        <v>928</v>
      </c>
      <c r="F2041" t="s">
        <v>929</v>
      </c>
      <c r="G2041" t="s">
        <v>899</v>
      </c>
      <c r="H2041">
        <v>0</v>
      </c>
      <c r="K2041">
        <v>687</v>
      </c>
      <c r="L2041" t="s">
        <v>7197</v>
      </c>
      <c r="M2041" t="s">
        <v>7197</v>
      </c>
      <c r="N2041">
        <v>0</v>
      </c>
    </row>
    <row r="2042" spans="1:14">
      <c r="A2042">
        <v>2045</v>
      </c>
      <c r="B2042" t="s">
        <v>5056</v>
      </c>
      <c r="C2042" t="s">
        <v>894</v>
      </c>
      <c r="D2042" t="s">
        <v>1335</v>
      </c>
      <c r="E2042" t="s">
        <v>928</v>
      </c>
      <c r="F2042" t="s">
        <v>929</v>
      </c>
      <c r="G2042" t="s">
        <v>899</v>
      </c>
      <c r="H2042">
        <v>0</v>
      </c>
      <c r="K2042">
        <v>1947</v>
      </c>
      <c r="L2042" t="s">
        <v>7197</v>
      </c>
      <c r="M2042" t="s">
        <v>7197</v>
      </c>
      <c r="N2042">
        <v>0</v>
      </c>
    </row>
    <row r="2043" spans="1:14">
      <c r="A2043">
        <v>2046</v>
      </c>
      <c r="B2043" t="s">
        <v>5057</v>
      </c>
      <c r="C2043" t="s">
        <v>934</v>
      </c>
      <c r="D2043" t="s">
        <v>1335</v>
      </c>
      <c r="E2043" t="s">
        <v>928</v>
      </c>
      <c r="F2043" t="s">
        <v>929</v>
      </c>
      <c r="G2043" t="s">
        <v>899</v>
      </c>
      <c r="H2043">
        <v>0</v>
      </c>
      <c r="K2043">
        <v>12493</v>
      </c>
      <c r="L2043" t="s">
        <v>7197</v>
      </c>
      <c r="M2043" t="s">
        <v>7197</v>
      </c>
      <c r="N2043">
        <v>0</v>
      </c>
    </row>
    <row r="2044" spans="1:14">
      <c r="A2044">
        <v>2047</v>
      </c>
      <c r="B2044" t="s">
        <v>5058</v>
      </c>
      <c r="C2044" t="s">
        <v>904</v>
      </c>
      <c r="D2044" t="s">
        <v>1335</v>
      </c>
      <c r="E2044" t="s">
        <v>928</v>
      </c>
      <c r="F2044" t="s">
        <v>929</v>
      </c>
      <c r="G2044" t="s">
        <v>899</v>
      </c>
      <c r="H2044">
        <v>0</v>
      </c>
      <c r="K2044">
        <v>688</v>
      </c>
      <c r="L2044" t="s">
        <v>7197</v>
      </c>
      <c r="M2044" t="s">
        <v>7197</v>
      </c>
      <c r="N2044">
        <v>0</v>
      </c>
    </row>
    <row r="2045" spans="1:14">
      <c r="A2045">
        <v>2048</v>
      </c>
      <c r="B2045" t="s">
        <v>5059</v>
      </c>
      <c r="C2045" t="s">
        <v>894</v>
      </c>
      <c r="D2045" t="s">
        <v>1335</v>
      </c>
      <c r="E2045" t="s">
        <v>928</v>
      </c>
      <c r="F2045" t="s">
        <v>929</v>
      </c>
      <c r="G2045" t="s">
        <v>899</v>
      </c>
      <c r="H2045">
        <v>0</v>
      </c>
      <c r="K2045">
        <v>689</v>
      </c>
      <c r="L2045" t="s">
        <v>7197</v>
      </c>
      <c r="M2045" t="s">
        <v>7197</v>
      </c>
      <c r="N2045">
        <v>0</v>
      </c>
    </row>
    <row r="2046" spans="1:14">
      <c r="A2046">
        <v>2049</v>
      </c>
      <c r="B2046" t="s">
        <v>5060</v>
      </c>
      <c r="C2046" t="s">
        <v>894</v>
      </c>
      <c r="D2046" t="s">
        <v>1335</v>
      </c>
      <c r="E2046" t="s">
        <v>928</v>
      </c>
      <c r="F2046" t="s">
        <v>929</v>
      </c>
      <c r="G2046" t="s">
        <v>899</v>
      </c>
      <c r="H2046">
        <v>0</v>
      </c>
      <c r="K2046">
        <v>13431</v>
      </c>
      <c r="L2046" t="s">
        <v>7197</v>
      </c>
      <c r="M2046" t="s">
        <v>7197</v>
      </c>
      <c r="N2046">
        <v>0</v>
      </c>
    </row>
    <row r="2047" spans="1:14">
      <c r="A2047">
        <v>2050</v>
      </c>
      <c r="B2047" t="s">
        <v>5061</v>
      </c>
      <c r="C2047" t="s">
        <v>934</v>
      </c>
      <c r="D2047" t="s">
        <v>1335</v>
      </c>
      <c r="E2047" t="s">
        <v>928</v>
      </c>
      <c r="F2047" t="s">
        <v>929</v>
      </c>
      <c r="G2047" t="s">
        <v>899</v>
      </c>
      <c r="H2047">
        <v>0</v>
      </c>
      <c r="K2047">
        <v>11431</v>
      </c>
      <c r="L2047" t="s">
        <v>7197</v>
      </c>
      <c r="M2047" t="s">
        <v>7197</v>
      </c>
      <c r="N2047">
        <v>0</v>
      </c>
    </row>
    <row r="2048" spans="1:14">
      <c r="A2048">
        <v>2051</v>
      </c>
      <c r="B2048" t="s">
        <v>5061</v>
      </c>
      <c r="C2048" t="s">
        <v>894</v>
      </c>
      <c r="D2048" t="s">
        <v>1335</v>
      </c>
      <c r="E2048" t="s">
        <v>928</v>
      </c>
      <c r="F2048" t="s">
        <v>929</v>
      </c>
      <c r="G2048" t="s">
        <v>899</v>
      </c>
      <c r="H2048">
        <v>0</v>
      </c>
      <c r="K2048">
        <v>11431</v>
      </c>
      <c r="L2048" t="s">
        <v>7197</v>
      </c>
      <c r="M2048" t="s">
        <v>7197</v>
      </c>
      <c r="N2048">
        <v>0</v>
      </c>
    </row>
    <row r="2049" spans="1:14">
      <c r="A2049">
        <v>2052</v>
      </c>
      <c r="B2049" t="s">
        <v>5062</v>
      </c>
      <c r="C2049" t="s">
        <v>934</v>
      </c>
      <c r="D2049" t="s">
        <v>1335</v>
      </c>
      <c r="E2049" t="s">
        <v>928</v>
      </c>
      <c r="F2049" t="s">
        <v>929</v>
      </c>
      <c r="G2049" t="s">
        <v>899</v>
      </c>
      <c r="H2049">
        <v>0</v>
      </c>
      <c r="K2049">
        <v>690</v>
      </c>
      <c r="L2049" t="s">
        <v>7197</v>
      </c>
      <c r="M2049" t="s">
        <v>7197</v>
      </c>
      <c r="N2049">
        <v>0</v>
      </c>
    </row>
    <row r="2050" spans="1:14">
      <c r="A2050">
        <v>2053</v>
      </c>
      <c r="B2050" t="s">
        <v>5063</v>
      </c>
      <c r="C2050" t="s">
        <v>894</v>
      </c>
      <c r="D2050" t="s">
        <v>1335</v>
      </c>
      <c r="E2050" t="s">
        <v>928</v>
      </c>
      <c r="F2050" t="s">
        <v>929</v>
      </c>
      <c r="G2050" t="s">
        <v>899</v>
      </c>
      <c r="H2050">
        <v>0</v>
      </c>
      <c r="K2050">
        <v>8472</v>
      </c>
      <c r="L2050" t="s">
        <v>7197</v>
      </c>
      <c r="M2050" t="s">
        <v>7197</v>
      </c>
      <c r="N2050">
        <v>0</v>
      </c>
    </row>
    <row r="2051" spans="1:14">
      <c r="A2051">
        <v>2054</v>
      </c>
      <c r="B2051" t="s">
        <v>5064</v>
      </c>
      <c r="C2051" t="s">
        <v>894</v>
      </c>
      <c r="D2051" t="s">
        <v>1335</v>
      </c>
      <c r="E2051" t="s">
        <v>928</v>
      </c>
      <c r="F2051" t="s">
        <v>929</v>
      </c>
      <c r="G2051" t="s">
        <v>899</v>
      </c>
      <c r="H2051">
        <v>0</v>
      </c>
      <c r="K2051">
        <v>14391</v>
      </c>
      <c r="L2051" t="s">
        <v>7197</v>
      </c>
      <c r="M2051" t="s">
        <v>7197</v>
      </c>
      <c r="N2051">
        <v>0</v>
      </c>
    </row>
    <row r="2052" spans="1:14">
      <c r="A2052">
        <v>2055</v>
      </c>
      <c r="B2052" t="s">
        <v>5065</v>
      </c>
      <c r="C2052" t="s">
        <v>904</v>
      </c>
      <c r="D2052" t="s">
        <v>1335</v>
      </c>
      <c r="E2052" t="s">
        <v>928</v>
      </c>
      <c r="F2052" t="s">
        <v>929</v>
      </c>
      <c r="G2052" t="s">
        <v>899</v>
      </c>
      <c r="H2052">
        <v>0</v>
      </c>
      <c r="K2052">
        <v>691</v>
      </c>
      <c r="L2052" t="s">
        <v>7197</v>
      </c>
      <c r="M2052" t="s">
        <v>7197</v>
      </c>
      <c r="N2052">
        <v>0</v>
      </c>
    </row>
    <row r="2053" spans="1:14">
      <c r="A2053">
        <v>2056</v>
      </c>
      <c r="B2053" t="s">
        <v>5066</v>
      </c>
      <c r="C2053" t="s">
        <v>894</v>
      </c>
      <c r="D2053" t="s">
        <v>1335</v>
      </c>
      <c r="E2053" t="s">
        <v>928</v>
      </c>
      <c r="F2053" t="s">
        <v>929</v>
      </c>
      <c r="G2053" t="s">
        <v>899</v>
      </c>
      <c r="H2053">
        <v>0</v>
      </c>
      <c r="K2053">
        <v>14810</v>
      </c>
      <c r="L2053" t="s">
        <v>7197</v>
      </c>
      <c r="M2053" t="s">
        <v>7197</v>
      </c>
      <c r="N2053">
        <v>0</v>
      </c>
    </row>
    <row r="2054" spans="1:14">
      <c r="A2054">
        <v>2057</v>
      </c>
      <c r="B2054" t="s">
        <v>5066</v>
      </c>
      <c r="C2054" t="s">
        <v>934</v>
      </c>
      <c r="D2054" t="s">
        <v>1335</v>
      </c>
      <c r="E2054" t="s">
        <v>928</v>
      </c>
      <c r="F2054" t="s">
        <v>929</v>
      </c>
      <c r="G2054" t="s">
        <v>899</v>
      </c>
      <c r="H2054">
        <v>0</v>
      </c>
      <c r="K2054">
        <v>14810</v>
      </c>
      <c r="L2054" t="s">
        <v>7197</v>
      </c>
      <c r="M2054" t="s">
        <v>7197</v>
      </c>
      <c r="N2054">
        <v>0</v>
      </c>
    </row>
    <row r="2055" spans="1:14">
      <c r="A2055">
        <v>2058</v>
      </c>
      <c r="B2055" t="s">
        <v>5067</v>
      </c>
      <c r="C2055" t="s">
        <v>904</v>
      </c>
      <c r="D2055" t="s">
        <v>1335</v>
      </c>
      <c r="E2055" t="s">
        <v>928</v>
      </c>
      <c r="F2055" t="s">
        <v>929</v>
      </c>
      <c r="G2055" t="s">
        <v>899</v>
      </c>
      <c r="H2055">
        <v>0</v>
      </c>
      <c r="K2055">
        <v>14408</v>
      </c>
      <c r="L2055" t="s">
        <v>7197</v>
      </c>
      <c r="M2055" t="s">
        <v>7197</v>
      </c>
      <c r="N2055">
        <v>0</v>
      </c>
    </row>
    <row r="2056" spans="1:14">
      <c r="A2056">
        <v>2059</v>
      </c>
      <c r="B2056" t="s">
        <v>5068</v>
      </c>
      <c r="C2056" t="s">
        <v>894</v>
      </c>
      <c r="D2056" t="s">
        <v>1335</v>
      </c>
      <c r="E2056" t="s">
        <v>928</v>
      </c>
      <c r="F2056" t="s">
        <v>929</v>
      </c>
      <c r="G2056" t="s">
        <v>899</v>
      </c>
      <c r="H2056">
        <v>0</v>
      </c>
      <c r="K2056">
        <v>7590</v>
      </c>
      <c r="L2056" t="s">
        <v>7197</v>
      </c>
      <c r="M2056" t="s">
        <v>7197</v>
      </c>
      <c r="N2056">
        <v>0</v>
      </c>
    </row>
    <row r="2057" spans="1:14">
      <c r="A2057">
        <v>2060</v>
      </c>
      <c r="B2057" t="s">
        <v>1334</v>
      </c>
      <c r="C2057" t="s">
        <v>934</v>
      </c>
      <c r="D2057" t="s">
        <v>1335</v>
      </c>
      <c r="E2057" t="s">
        <v>928</v>
      </c>
      <c r="F2057" t="s">
        <v>929</v>
      </c>
      <c r="G2057" t="s">
        <v>899</v>
      </c>
      <c r="H2057">
        <v>1</v>
      </c>
      <c r="I2057">
        <v>2</v>
      </c>
      <c r="J2057">
        <v>4</v>
      </c>
      <c r="K2057">
        <v>11530</v>
      </c>
      <c r="L2057" t="s">
        <v>7197</v>
      </c>
      <c r="M2057" t="s">
        <v>7197</v>
      </c>
      <c r="N2057">
        <v>1</v>
      </c>
    </row>
    <row r="2058" spans="1:14">
      <c r="A2058">
        <v>2061</v>
      </c>
      <c r="B2058" t="s">
        <v>5069</v>
      </c>
      <c r="C2058" t="s">
        <v>904</v>
      </c>
      <c r="D2058" t="s">
        <v>1335</v>
      </c>
      <c r="E2058" t="s">
        <v>928</v>
      </c>
      <c r="F2058" t="s">
        <v>929</v>
      </c>
      <c r="G2058" t="s">
        <v>899</v>
      </c>
      <c r="H2058">
        <v>0</v>
      </c>
      <c r="K2058">
        <v>692</v>
      </c>
      <c r="L2058" t="s">
        <v>7197</v>
      </c>
      <c r="M2058" t="s">
        <v>7197</v>
      </c>
      <c r="N2058">
        <v>0</v>
      </c>
    </row>
    <row r="2059" spans="1:14">
      <c r="A2059">
        <v>2062</v>
      </c>
      <c r="B2059" t="s">
        <v>5070</v>
      </c>
      <c r="C2059" t="s">
        <v>904</v>
      </c>
      <c r="D2059" t="s">
        <v>1335</v>
      </c>
      <c r="E2059" t="s">
        <v>928</v>
      </c>
      <c r="F2059" t="s">
        <v>929</v>
      </c>
      <c r="G2059" t="s">
        <v>899</v>
      </c>
      <c r="H2059">
        <v>0</v>
      </c>
      <c r="K2059">
        <v>16619</v>
      </c>
      <c r="L2059" t="s">
        <v>7197</v>
      </c>
      <c r="M2059" t="s">
        <v>7197</v>
      </c>
      <c r="N2059">
        <v>0</v>
      </c>
    </row>
    <row r="2060" spans="1:14">
      <c r="A2060">
        <v>2063</v>
      </c>
      <c r="B2060" t="s">
        <v>5071</v>
      </c>
      <c r="C2060" t="s">
        <v>894</v>
      </c>
      <c r="D2060" t="s">
        <v>1335</v>
      </c>
      <c r="E2060" t="s">
        <v>928</v>
      </c>
      <c r="F2060" t="s">
        <v>929</v>
      </c>
      <c r="G2060" t="s">
        <v>899</v>
      </c>
      <c r="H2060">
        <v>0</v>
      </c>
      <c r="K2060">
        <v>16083</v>
      </c>
      <c r="L2060" t="s">
        <v>7198</v>
      </c>
      <c r="M2060" t="s">
        <v>7199</v>
      </c>
      <c r="N2060">
        <v>0</v>
      </c>
    </row>
    <row r="2061" spans="1:14">
      <c r="A2061">
        <v>2064</v>
      </c>
      <c r="B2061" t="s">
        <v>5072</v>
      </c>
      <c r="C2061" t="s">
        <v>894</v>
      </c>
      <c r="D2061" t="s">
        <v>1335</v>
      </c>
      <c r="E2061" t="s">
        <v>928</v>
      </c>
      <c r="F2061" t="s">
        <v>929</v>
      </c>
      <c r="G2061" t="s">
        <v>899</v>
      </c>
      <c r="H2061">
        <v>0</v>
      </c>
      <c r="K2061">
        <v>693</v>
      </c>
      <c r="L2061" t="s">
        <v>7197</v>
      </c>
      <c r="M2061" t="s">
        <v>7197</v>
      </c>
      <c r="N2061">
        <v>0</v>
      </c>
    </row>
    <row r="2062" spans="1:14">
      <c r="A2062">
        <v>2065</v>
      </c>
      <c r="B2062" t="s">
        <v>5072</v>
      </c>
      <c r="C2062" t="s">
        <v>934</v>
      </c>
      <c r="D2062" t="s">
        <v>1335</v>
      </c>
      <c r="E2062" t="s">
        <v>928</v>
      </c>
      <c r="F2062" t="s">
        <v>929</v>
      </c>
      <c r="G2062" t="s">
        <v>899</v>
      </c>
      <c r="H2062">
        <v>0</v>
      </c>
      <c r="K2062">
        <v>693</v>
      </c>
      <c r="L2062" t="s">
        <v>7197</v>
      </c>
      <c r="M2062" t="s">
        <v>7197</v>
      </c>
      <c r="N2062">
        <v>0</v>
      </c>
    </row>
    <row r="2063" spans="1:14">
      <c r="A2063">
        <v>2066</v>
      </c>
      <c r="B2063" t="s">
        <v>5073</v>
      </c>
      <c r="C2063" t="s">
        <v>904</v>
      </c>
      <c r="D2063" t="s">
        <v>1335</v>
      </c>
      <c r="E2063" t="s">
        <v>928</v>
      </c>
      <c r="F2063" t="s">
        <v>929</v>
      </c>
      <c r="G2063" t="s">
        <v>899</v>
      </c>
      <c r="H2063">
        <v>0</v>
      </c>
      <c r="K2063">
        <v>694</v>
      </c>
      <c r="L2063" t="s">
        <v>7197</v>
      </c>
      <c r="M2063" t="s">
        <v>7197</v>
      </c>
      <c r="N2063">
        <v>0</v>
      </c>
    </row>
    <row r="2064" spans="1:14">
      <c r="A2064">
        <v>2067</v>
      </c>
      <c r="B2064" t="s">
        <v>5074</v>
      </c>
      <c r="C2064" t="s">
        <v>934</v>
      </c>
      <c r="D2064" t="s">
        <v>1335</v>
      </c>
      <c r="E2064" t="s">
        <v>928</v>
      </c>
      <c r="F2064" t="s">
        <v>929</v>
      </c>
      <c r="G2064" t="s">
        <v>899</v>
      </c>
      <c r="H2064">
        <v>0</v>
      </c>
      <c r="K2064">
        <v>13253</v>
      </c>
      <c r="L2064" t="s">
        <v>7197</v>
      </c>
      <c r="M2064" t="s">
        <v>7197</v>
      </c>
      <c r="N2064">
        <v>0</v>
      </c>
    </row>
    <row r="2065" spans="1:14">
      <c r="A2065">
        <v>2068</v>
      </c>
      <c r="B2065" t="s">
        <v>5075</v>
      </c>
      <c r="C2065" t="s">
        <v>934</v>
      </c>
      <c r="D2065" t="s">
        <v>1335</v>
      </c>
      <c r="E2065" t="s">
        <v>928</v>
      </c>
      <c r="F2065" t="s">
        <v>929</v>
      </c>
      <c r="G2065" t="s">
        <v>899</v>
      </c>
      <c r="H2065">
        <v>0</v>
      </c>
      <c r="K2065">
        <v>12837</v>
      </c>
      <c r="L2065" t="s">
        <v>7197</v>
      </c>
      <c r="M2065" t="s">
        <v>7197</v>
      </c>
      <c r="N2065">
        <v>0</v>
      </c>
    </row>
    <row r="2066" spans="1:14">
      <c r="A2066">
        <v>2069</v>
      </c>
      <c r="B2066" t="s">
        <v>5076</v>
      </c>
      <c r="C2066" t="s">
        <v>894</v>
      </c>
      <c r="D2066" t="s">
        <v>1335</v>
      </c>
      <c r="E2066" t="s">
        <v>928</v>
      </c>
      <c r="F2066" t="s">
        <v>929</v>
      </c>
      <c r="G2066" t="s">
        <v>899</v>
      </c>
      <c r="H2066">
        <v>0</v>
      </c>
      <c r="K2066">
        <v>695</v>
      </c>
      <c r="L2066" t="s">
        <v>7200</v>
      </c>
      <c r="M2066" t="s">
        <v>7199</v>
      </c>
      <c r="N2066">
        <v>0</v>
      </c>
    </row>
    <row r="2067" spans="1:14">
      <c r="A2067">
        <v>2070</v>
      </c>
      <c r="B2067" t="s">
        <v>5077</v>
      </c>
      <c r="C2067" t="s">
        <v>894</v>
      </c>
      <c r="D2067" t="s">
        <v>1335</v>
      </c>
      <c r="E2067" t="s">
        <v>928</v>
      </c>
      <c r="F2067" t="s">
        <v>929</v>
      </c>
      <c r="G2067" t="s">
        <v>899</v>
      </c>
      <c r="H2067">
        <v>0</v>
      </c>
      <c r="K2067">
        <v>16076</v>
      </c>
      <c r="L2067" t="s">
        <v>7200</v>
      </c>
      <c r="M2067" t="s">
        <v>7199</v>
      </c>
      <c r="N2067">
        <v>0</v>
      </c>
    </row>
    <row r="2068" spans="1:14">
      <c r="A2068">
        <v>2071</v>
      </c>
      <c r="B2068" t="s">
        <v>5078</v>
      </c>
      <c r="C2068" t="s">
        <v>894</v>
      </c>
      <c r="D2068" t="s">
        <v>1335</v>
      </c>
      <c r="E2068" t="s">
        <v>928</v>
      </c>
      <c r="F2068" t="s">
        <v>929</v>
      </c>
      <c r="G2068" t="s">
        <v>899</v>
      </c>
      <c r="H2068">
        <v>0</v>
      </c>
      <c r="K2068">
        <v>696</v>
      </c>
      <c r="L2068" t="s">
        <v>7197</v>
      </c>
      <c r="M2068" t="s">
        <v>7197</v>
      </c>
      <c r="N2068">
        <v>0</v>
      </c>
    </row>
    <row r="2069" spans="1:14">
      <c r="A2069">
        <v>2072</v>
      </c>
      <c r="B2069" t="s">
        <v>5078</v>
      </c>
      <c r="C2069" t="s">
        <v>934</v>
      </c>
      <c r="D2069" t="s">
        <v>1335</v>
      </c>
      <c r="E2069" t="s">
        <v>928</v>
      </c>
      <c r="F2069" t="s">
        <v>929</v>
      </c>
      <c r="G2069" t="s">
        <v>899</v>
      </c>
      <c r="H2069">
        <v>0</v>
      </c>
      <c r="K2069">
        <v>696</v>
      </c>
      <c r="L2069" t="s">
        <v>7197</v>
      </c>
      <c r="M2069" t="s">
        <v>7197</v>
      </c>
      <c r="N2069">
        <v>0</v>
      </c>
    </row>
    <row r="2070" spans="1:14">
      <c r="A2070">
        <v>2073</v>
      </c>
      <c r="B2070" t="s">
        <v>5079</v>
      </c>
      <c r="C2070" t="s">
        <v>904</v>
      </c>
      <c r="D2070" t="s">
        <v>1335</v>
      </c>
      <c r="E2070" t="s">
        <v>928</v>
      </c>
      <c r="F2070" t="s">
        <v>929</v>
      </c>
      <c r="G2070" t="s">
        <v>899</v>
      </c>
      <c r="H2070">
        <v>0</v>
      </c>
      <c r="K2070">
        <v>17965</v>
      </c>
      <c r="L2070" t="s">
        <v>7197</v>
      </c>
      <c r="M2070" t="s">
        <v>7197</v>
      </c>
      <c r="N2070">
        <v>0</v>
      </c>
    </row>
    <row r="2071" spans="1:14">
      <c r="A2071">
        <v>2074</v>
      </c>
      <c r="B2071" t="s">
        <v>5080</v>
      </c>
      <c r="C2071" t="s">
        <v>934</v>
      </c>
      <c r="D2071" t="s">
        <v>1335</v>
      </c>
      <c r="E2071" t="s">
        <v>928</v>
      </c>
      <c r="F2071" t="s">
        <v>929</v>
      </c>
      <c r="G2071" t="s">
        <v>899</v>
      </c>
      <c r="H2071">
        <v>0</v>
      </c>
      <c r="K2071">
        <v>697</v>
      </c>
      <c r="L2071" t="s">
        <v>7198</v>
      </c>
      <c r="M2071" t="s">
        <v>7199</v>
      </c>
      <c r="N2071">
        <v>0</v>
      </c>
    </row>
    <row r="2072" spans="1:14">
      <c r="A2072">
        <v>2075</v>
      </c>
      <c r="B2072" t="s">
        <v>5081</v>
      </c>
      <c r="C2072" t="s">
        <v>894</v>
      </c>
      <c r="D2072" t="s">
        <v>1335</v>
      </c>
      <c r="E2072" t="s">
        <v>928</v>
      </c>
      <c r="F2072" t="s">
        <v>929</v>
      </c>
      <c r="G2072" t="s">
        <v>899</v>
      </c>
      <c r="H2072">
        <v>0</v>
      </c>
      <c r="K2072">
        <v>17602</v>
      </c>
      <c r="L2072" t="s">
        <v>7197</v>
      </c>
      <c r="M2072" t="s">
        <v>7197</v>
      </c>
      <c r="N2072">
        <v>0</v>
      </c>
    </row>
    <row r="2073" spans="1:14">
      <c r="A2073">
        <v>2076</v>
      </c>
      <c r="B2073" t="s">
        <v>5082</v>
      </c>
      <c r="C2073" t="s">
        <v>934</v>
      </c>
      <c r="D2073" t="s">
        <v>1335</v>
      </c>
      <c r="E2073" t="s">
        <v>928</v>
      </c>
      <c r="F2073" t="s">
        <v>929</v>
      </c>
      <c r="G2073" t="s">
        <v>899</v>
      </c>
      <c r="H2073">
        <v>0</v>
      </c>
      <c r="K2073">
        <v>4976</v>
      </c>
      <c r="L2073" t="s">
        <v>7197</v>
      </c>
      <c r="M2073" t="s">
        <v>7197</v>
      </c>
      <c r="N2073">
        <v>0</v>
      </c>
    </row>
    <row r="2074" spans="1:14">
      <c r="A2074">
        <v>2077</v>
      </c>
      <c r="B2074" t="s">
        <v>5082</v>
      </c>
      <c r="C2074" t="s">
        <v>894</v>
      </c>
      <c r="D2074" t="s">
        <v>1335</v>
      </c>
      <c r="E2074" t="s">
        <v>928</v>
      </c>
      <c r="F2074" t="s">
        <v>929</v>
      </c>
      <c r="G2074" t="s">
        <v>899</v>
      </c>
      <c r="H2074">
        <v>0</v>
      </c>
      <c r="K2074">
        <v>4976</v>
      </c>
      <c r="L2074" t="s">
        <v>7197</v>
      </c>
      <c r="M2074" t="s">
        <v>7197</v>
      </c>
      <c r="N2074">
        <v>0</v>
      </c>
    </row>
    <row r="2075" spans="1:14">
      <c r="A2075">
        <v>2078</v>
      </c>
      <c r="B2075" t="s">
        <v>5083</v>
      </c>
      <c r="C2075" t="s">
        <v>934</v>
      </c>
      <c r="D2075" t="s">
        <v>1335</v>
      </c>
      <c r="E2075" t="s">
        <v>928</v>
      </c>
      <c r="F2075" t="s">
        <v>929</v>
      </c>
      <c r="G2075" t="s">
        <v>899</v>
      </c>
      <c r="H2075">
        <v>0</v>
      </c>
      <c r="K2075">
        <v>13734</v>
      </c>
      <c r="L2075" t="s">
        <v>7198</v>
      </c>
      <c r="M2075" t="s">
        <v>7199</v>
      </c>
      <c r="N2075">
        <v>0</v>
      </c>
    </row>
    <row r="2076" spans="1:14">
      <c r="A2076">
        <v>2079</v>
      </c>
      <c r="B2076" t="s">
        <v>5084</v>
      </c>
      <c r="C2076" t="s">
        <v>904</v>
      </c>
      <c r="D2076" t="s">
        <v>1335</v>
      </c>
      <c r="E2076" t="s">
        <v>928</v>
      </c>
      <c r="F2076" t="s">
        <v>929</v>
      </c>
      <c r="G2076" t="s">
        <v>899</v>
      </c>
      <c r="H2076">
        <v>0</v>
      </c>
      <c r="K2076">
        <v>16425</v>
      </c>
      <c r="L2076" t="s">
        <v>7197</v>
      </c>
      <c r="M2076" t="s">
        <v>7197</v>
      </c>
      <c r="N2076">
        <v>0</v>
      </c>
    </row>
    <row r="2077" spans="1:14">
      <c r="A2077">
        <v>2080</v>
      </c>
      <c r="B2077" t="s">
        <v>5085</v>
      </c>
      <c r="C2077" t="s">
        <v>934</v>
      </c>
      <c r="D2077" t="s">
        <v>1335</v>
      </c>
      <c r="E2077" t="s">
        <v>928</v>
      </c>
      <c r="F2077" t="s">
        <v>929</v>
      </c>
      <c r="G2077" t="s">
        <v>899</v>
      </c>
      <c r="H2077">
        <v>0</v>
      </c>
      <c r="K2077">
        <v>13720</v>
      </c>
      <c r="L2077" t="s">
        <v>7197</v>
      </c>
      <c r="M2077" t="s">
        <v>7197</v>
      </c>
      <c r="N2077">
        <v>0</v>
      </c>
    </row>
    <row r="2078" spans="1:14">
      <c r="A2078">
        <v>2081</v>
      </c>
      <c r="B2078" t="s">
        <v>1336</v>
      </c>
      <c r="C2078" t="s">
        <v>894</v>
      </c>
      <c r="D2078" t="s">
        <v>1335</v>
      </c>
      <c r="E2078" t="s">
        <v>928</v>
      </c>
      <c r="F2078" t="s">
        <v>929</v>
      </c>
      <c r="G2078" t="s">
        <v>899</v>
      </c>
      <c r="H2078">
        <v>1</v>
      </c>
      <c r="I2078">
        <v>8</v>
      </c>
      <c r="J2078">
        <v>8</v>
      </c>
      <c r="K2078">
        <v>698</v>
      </c>
      <c r="L2078" t="s">
        <v>7197</v>
      </c>
      <c r="M2078" t="s">
        <v>7197</v>
      </c>
      <c r="N2078">
        <v>1</v>
      </c>
    </row>
    <row r="2079" spans="1:14">
      <c r="A2079">
        <v>2082</v>
      </c>
      <c r="B2079" t="s">
        <v>5086</v>
      </c>
      <c r="C2079" t="s">
        <v>904</v>
      </c>
      <c r="D2079" t="s">
        <v>1335</v>
      </c>
      <c r="E2079" t="s">
        <v>928</v>
      </c>
      <c r="F2079" t="s">
        <v>929</v>
      </c>
      <c r="G2079" t="s">
        <v>899</v>
      </c>
      <c r="H2079">
        <v>0</v>
      </c>
      <c r="K2079">
        <v>699</v>
      </c>
      <c r="L2079" t="s">
        <v>7197</v>
      </c>
      <c r="M2079" t="s">
        <v>7197</v>
      </c>
      <c r="N2079">
        <v>0</v>
      </c>
    </row>
    <row r="2080" spans="1:14">
      <c r="A2080">
        <v>2083</v>
      </c>
      <c r="B2080" t="s">
        <v>5087</v>
      </c>
      <c r="C2080" t="s">
        <v>934</v>
      </c>
      <c r="D2080" t="s">
        <v>1335</v>
      </c>
      <c r="E2080" t="s">
        <v>928</v>
      </c>
      <c r="F2080" t="s">
        <v>929</v>
      </c>
      <c r="G2080" t="s">
        <v>899</v>
      </c>
      <c r="H2080">
        <v>0</v>
      </c>
      <c r="K2080">
        <v>700</v>
      </c>
      <c r="L2080" t="s">
        <v>7202</v>
      </c>
      <c r="M2080" t="s">
        <v>7199</v>
      </c>
      <c r="N2080">
        <v>0</v>
      </c>
    </row>
    <row r="2081" spans="1:14">
      <c r="A2081">
        <v>2084</v>
      </c>
      <c r="B2081" t="s">
        <v>5088</v>
      </c>
      <c r="C2081" t="s">
        <v>904</v>
      </c>
      <c r="D2081" t="s">
        <v>1335</v>
      </c>
      <c r="E2081" t="s">
        <v>928</v>
      </c>
      <c r="F2081" t="s">
        <v>929</v>
      </c>
      <c r="G2081" t="s">
        <v>899</v>
      </c>
      <c r="H2081">
        <v>0</v>
      </c>
      <c r="K2081">
        <v>15218</v>
      </c>
      <c r="L2081" t="s">
        <v>7197</v>
      </c>
      <c r="M2081" t="s">
        <v>7197</v>
      </c>
      <c r="N2081">
        <v>0</v>
      </c>
    </row>
    <row r="2082" spans="1:14">
      <c r="A2082">
        <v>2085</v>
      </c>
      <c r="B2082" t="s">
        <v>5089</v>
      </c>
      <c r="C2082" t="s">
        <v>894</v>
      </c>
      <c r="D2082" t="s">
        <v>1335</v>
      </c>
      <c r="E2082" t="s">
        <v>928</v>
      </c>
      <c r="F2082" t="s">
        <v>929</v>
      </c>
      <c r="G2082" t="s">
        <v>899</v>
      </c>
      <c r="H2082">
        <v>0</v>
      </c>
      <c r="K2082">
        <v>2519</v>
      </c>
      <c r="L2082" t="s">
        <v>7197</v>
      </c>
      <c r="M2082" t="s">
        <v>7197</v>
      </c>
      <c r="N2082">
        <v>0</v>
      </c>
    </row>
    <row r="2083" spans="1:14">
      <c r="A2083">
        <v>2086</v>
      </c>
      <c r="B2083" t="s">
        <v>5090</v>
      </c>
      <c r="C2083" t="s">
        <v>934</v>
      </c>
      <c r="D2083" t="s">
        <v>1335</v>
      </c>
      <c r="E2083" t="s">
        <v>928</v>
      </c>
      <c r="F2083" t="s">
        <v>929</v>
      </c>
      <c r="G2083" t="s">
        <v>899</v>
      </c>
      <c r="H2083">
        <v>0</v>
      </c>
      <c r="K2083">
        <v>12127</v>
      </c>
      <c r="L2083" t="s">
        <v>7197</v>
      </c>
      <c r="M2083" t="s">
        <v>7197</v>
      </c>
      <c r="N2083">
        <v>0</v>
      </c>
    </row>
    <row r="2084" spans="1:14">
      <c r="A2084">
        <v>2087</v>
      </c>
      <c r="B2084" t="s">
        <v>5091</v>
      </c>
      <c r="C2084" t="s">
        <v>904</v>
      </c>
      <c r="D2084" t="s">
        <v>1335</v>
      </c>
      <c r="E2084" t="s">
        <v>928</v>
      </c>
      <c r="F2084" t="s">
        <v>929</v>
      </c>
      <c r="G2084" t="s">
        <v>899</v>
      </c>
      <c r="H2084">
        <v>0</v>
      </c>
      <c r="K2084">
        <v>701</v>
      </c>
      <c r="L2084" t="s">
        <v>7198</v>
      </c>
      <c r="M2084" t="s">
        <v>7199</v>
      </c>
      <c r="N2084">
        <v>0</v>
      </c>
    </row>
    <row r="2085" spans="1:14">
      <c r="A2085">
        <v>2088</v>
      </c>
      <c r="B2085" t="s">
        <v>5092</v>
      </c>
      <c r="C2085" t="s">
        <v>934</v>
      </c>
      <c r="D2085" t="s">
        <v>1335</v>
      </c>
      <c r="E2085" t="s">
        <v>928</v>
      </c>
      <c r="F2085" t="s">
        <v>929</v>
      </c>
      <c r="G2085" t="s">
        <v>899</v>
      </c>
      <c r="H2085">
        <v>0</v>
      </c>
      <c r="K2085">
        <v>702</v>
      </c>
      <c r="L2085" t="s">
        <v>7197</v>
      </c>
      <c r="M2085" t="s">
        <v>7197</v>
      </c>
      <c r="N2085">
        <v>0</v>
      </c>
    </row>
    <row r="2086" spans="1:14">
      <c r="A2086">
        <v>2089</v>
      </c>
      <c r="B2086" t="s">
        <v>5092</v>
      </c>
      <c r="C2086" t="s">
        <v>894</v>
      </c>
      <c r="D2086" t="s">
        <v>1335</v>
      </c>
      <c r="E2086" t="s">
        <v>928</v>
      </c>
      <c r="F2086" t="s">
        <v>929</v>
      </c>
      <c r="G2086" t="s">
        <v>899</v>
      </c>
      <c r="H2086">
        <v>0</v>
      </c>
      <c r="K2086">
        <v>702</v>
      </c>
      <c r="L2086" t="s">
        <v>7197</v>
      </c>
      <c r="M2086" t="s">
        <v>7197</v>
      </c>
      <c r="N2086">
        <v>0</v>
      </c>
    </row>
    <row r="2087" spans="1:14">
      <c r="A2087">
        <v>2090</v>
      </c>
      <c r="B2087" t="s">
        <v>5093</v>
      </c>
      <c r="C2087" t="s">
        <v>894</v>
      </c>
      <c r="D2087" t="s">
        <v>1335</v>
      </c>
      <c r="E2087" t="s">
        <v>928</v>
      </c>
      <c r="F2087" t="s">
        <v>929</v>
      </c>
      <c r="G2087" t="s">
        <v>899</v>
      </c>
      <c r="H2087">
        <v>0</v>
      </c>
      <c r="K2087">
        <v>703</v>
      </c>
      <c r="L2087" t="s">
        <v>7197</v>
      </c>
      <c r="M2087" t="s">
        <v>7197</v>
      </c>
      <c r="N2087">
        <v>0</v>
      </c>
    </row>
    <row r="2088" spans="1:14">
      <c r="A2088">
        <v>2091</v>
      </c>
      <c r="B2088" t="s">
        <v>5094</v>
      </c>
      <c r="C2088" t="s">
        <v>934</v>
      </c>
      <c r="D2088" t="s">
        <v>1335</v>
      </c>
      <c r="E2088" t="s">
        <v>928</v>
      </c>
      <c r="F2088" t="s">
        <v>929</v>
      </c>
      <c r="G2088" t="s">
        <v>899</v>
      </c>
      <c r="H2088">
        <v>0</v>
      </c>
      <c r="K2088">
        <v>704</v>
      </c>
      <c r="L2088" t="s">
        <v>7197</v>
      </c>
      <c r="M2088" t="s">
        <v>7197</v>
      </c>
      <c r="N2088">
        <v>0</v>
      </c>
    </row>
    <row r="2089" spans="1:14">
      <c r="A2089">
        <v>2092</v>
      </c>
      <c r="B2089" t="s">
        <v>5095</v>
      </c>
      <c r="C2089" t="s">
        <v>894</v>
      </c>
      <c r="D2089" t="s">
        <v>1335</v>
      </c>
      <c r="E2089" t="s">
        <v>928</v>
      </c>
      <c r="F2089" t="s">
        <v>929</v>
      </c>
      <c r="G2089" t="s">
        <v>899</v>
      </c>
      <c r="H2089">
        <v>0</v>
      </c>
      <c r="K2089">
        <v>705</v>
      </c>
      <c r="L2089" t="s">
        <v>7197</v>
      </c>
      <c r="M2089" t="s">
        <v>7197</v>
      </c>
      <c r="N2089">
        <v>0</v>
      </c>
    </row>
    <row r="2090" spans="1:14">
      <c r="A2090">
        <v>2093</v>
      </c>
      <c r="B2090" t="s">
        <v>5096</v>
      </c>
      <c r="C2090" t="s">
        <v>934</v>
      </c>
      <c r="D2090" t="s">
        <v>1335</v>
      </c>
      <c r="E2090" t="s">
        <v>928</v>
      </c>
      <c r="F2090" t="s">
        <v>929</v>
      </c>
      <c r="G2090" t="s">
        <v>899</v>
      </c>
      <c r="H2090">
        <v>0</v>
      </c>
      <c r="K2090">
        <v>11095</v>
      </c>
      <c r="L2090" t="s">
        <v>7197</v>
      </c>
      <c r="M2090" t="s">
        <v>7197</v>
      </c>
      <c r="N2090">
        <v>0</v>
      </c>
    </row>
    <row r="2091" spans="1:14">
      <c r="A2091">
        <v>2094</v>
      </c>
      <c r="B2091" t="s">
        <v>5097</v>
      </c>
      <c r="C2091" t="s">
        <v>934</v>
      </c>
      <c r="D2091" t="s">
        <v>1335</v>
      </c>
      <c r="E2091" t="s">
        <v>928</v>
      </c>
      <c r="F2091" t="s">
        <v>929</v>
      </c>
      <c r="G2091" t="s">
        <v>899</v>
      </c>
      <c r="H2091">
        <v>0</v>
      </c>
      <c r="K2091">
        <v>13068</v>
      </c>
      <c r="L2091" t="s">
        <v>7198</v>
      </c>
      <c r="M2091" t="s">
        <v>7199</v>
      </c>
      <c r="N2091">
        <v>0</v>
      </c>
    </row>
    <row r="2092" spans="1:14">
      <c r="A2092">
        <v>2095</v>
      </c>
      <c r="B2092" t="s">
        <v>5098</v>
      </c>
      <c r="C2092" t="s">
        <v>934</v>
      </c>
      <c r="D2092" t="s">
        <v>1335</v>
      </c>
      <c r="E2092" t="s">
        <v>928</v>
      </c>
      <c r="F2092" t="s">
        <v>929</v>
      </c>
      <c r="G2092" t="s">
        <v>899</v>
      </c>
      <c r="H2092">
        <v>0</v>
      </c>
      <c r="K2092">
        <v>706</v>
      </c>
      <c r="L2092" t="s">
        <v>7198</v>
      </c>
      <c r="M2092" t="s">
        <v>7199</v>
      </c>
      <c r="N2092">
        <v>0</v>
      </c>
    </row>
    <row r="2093" spans="1:14">
      <c r="A2093">
        <v>2096</v>
      </c>
      <c r="B2093" t="s">
        <v>5099</v>
      </c>
      <c r="C2093" t="s">
        <v>934</v>
      </c>
      <c r="D2093" t="s">
        <v>1335</v>
      </c>
      <c r="E2093" t="s">
        <v>928</v>
      </c>
      <c r="F2093" t="s">
        <v>929</v>
      </c>
      <c r="G2093" t="s">
        <v>899</v>
      </c>
      <c r="H2093">
        <v>0</v>
      </c>
      <c r="I2093">
        <v>3</v>
      </c>
      <c r="J2093">
        <v>3</v>
      </c>
      <c r="K2093">
        <v>707</v>
      </c>
      <c r="L2093" t="s">
        <v>7197</v>
      </c>
      <c r="M2093" t="s">
        <v>7197</v>
      </c>
      <c r="N2093">
        <v>0</v>
      </c>
    </row>
    <row r="2094" spans="1:14">
      <c r="A2094">
        <v>2097</v>
      </c>
      <c r="B2094" t="s">
        <v>5100</v>
      </c>
      <c r="C2094" t="s">
        <v>934</v>
      </c>
      <c r="D2094" t="s">
        <v>1335</v>
      </c>
      <c r="E2094" t="s">
        <v>928</v>
      </c>
      <c r="F2094" t="s">
        <v>929</v>
      </c>
      <c r="G2094" t="s">
        <v>899</v>
      </c>
      <c r="H2094">
        <v>0</v>
      </c>
      <c r="K2094">
        <v>11494</v>
      </c>
      <c r="L2094" t="s">
        <v>7197</v>
      </c>
      <c r="M2094" t="s">
        <v>7197</v>
      </c>
      <c r="N2094">
        <v>0</v>
      </c>
    </row>
    <row r="2095" spans="1:14">
      <c r="A2095">
        <v>2098</v>
      </c>
      <c r="B2095" t="s">
        <v>5101</v>
      </c>
      <c r="C2095" t="s">
        <v>894</v>
      </c>
      <c r="D2095" t="s">
        <v>1335</v>
      </c>
      <c r="E2095" t="s">
        <v>928</v>
      </c>
      <c r="F2095" t="s">
        <v>929</v>
      </c>
      <c r="G2095" t="s">
        <v>899</v>
      </c>
      <c r="H2095">
        <v>0</v>
      </c>
      <c r="K2095">
        <v>708</v>
      </c>
      <c r="L2095" t="s">
        <v>7197</v>
      </c>
      <c r="M2095" t="s">
        <v>7197</v>
      </c>
      <c r="N2095">
        <v>0</v>
      </c>
    </row>
    <row r="2096" spans="1:14">
      <c r="A2096">
        <v>2099</v>
      </c>
      <c r="B2096" t="s">
        <v>5102</v>
      </c>
      <c r="C2096" t="s">
        <v>904</v>
      </c>
      <c r="D2096" t="s">
        <v>1335</v>
      </c>
      <c r="E2096" t="s">
        <v>928</v>
      </c>
      <c r="F2096" t="s">
        <v>929</v>
      </c>
      <c r="G2096" t="s">
        <v>899</v>
      </c>
      <c r="H2096">
        <v>0</v>
      </c>
      <c r="K2096">
        <v>709</v>
      </c>
      <c r="L2096" t="s">
        <v>7198</v>
      </c>
      <c r="M2096" t="s">
        <v>7199</v>
      </c>
      <c r="N2096">
        <v>0</v>
      </c>
    </row>
    <row r="2097" spans="1:14">
      <c r="A2097">
        <v>2100</v>
      </c>
      <c r="B2097" t="s">
        <v>5103</v>
      </c>
      <c r="C2097" t="s">
        <v>894</v>
      </c>
      <c r="D2097" t="s">
        <v>1335</v>
      </c>
      <c r="E2097" t="s">
        <v>928</v>
      </c>
      <c r="F2097" t="s">
        <v>929</v>
      </c>
      <c r="G2097" t="s">
        <v>899</v>
      </c>
      <c r="H2097">
        <v>0</v>
      </c>
      <c r="K2097">
        <v>8226</v>
      </c>
      <c r="L2097" t="s">
        <v>7197</v>
      </c>
      <c r="M2097" t="s">
        <v>7197</v>
      </c>
      <c r="N2097">
        <v>0</v>
      </c>
    </row>
    <row r="2098" spans="1:14">
      <c r="A2098">
        <v>2101</v>
      </c>
      <c r="B2098" t="s">
        <v>5104</v>
      </c>
      <c r="C2098" t="s">
        <v>934</v>
      </c>
      <c r="D2098" t="s">
        <v>1335</v>
      </c>
      <c r="E2098" t="s">
        <v>928</v>
      </c>
      <c r="F2098" t="s">
        <v>929</v>
      </c>
      <c r="G2098" t="s">
        <v>899</v>
      </c>
      <c r="H2098">
        <v>0</v>
      </c>
      <c r="K2098">
        <v>12821</v>
      </c>
      <c r="L2098" t="s">
        <v>7197</v>
      </c>
      <c r="M2098" t="s">
        <v>7197</v>
      </c>
      <c r="N2098">
        <v>0</v>
      </c>
    </row>
    <row r="2099" spans="1:14">
      <c r="A2099">
        <v>2102</v>
      </c>
      <c r="B2099" t="s">
        <v>5105</v>
      </c>
      <c r="C2099" t="s">
        <v>934</v>
      </c>
      <c r="D2099" t="s">
        <v>1335</v>
      </c>
      <c r="E2099" t="s">
        <v>928</v>
      </c>
      <c r="F2099" t="s">
        <v>929</v>
      </c>
      <c r="G2099" t="s">
        <v>899</v>
      </c>
      <c r="H2099">
        <v>0</v>
      </c>
      <c r="K2099">
        <v>710</v>
      </c>
      <c r="L2099" t="s">
        <v>7198</v>
      </c>
      <c r="M2099" t="s">
        <v>7199</v>
      </c>
      <c r="N2099">
        <v>0</v>
      </c>
    </row>
    <row r="2100" spans="1:14">
      <c r="A2100">
        <v>2103</v>
      </c>
      <c r="B2100" t="s">
        <v>5106</v>
      </c>
      <c r="C2100" t="s">
        <v>894</v>
      </c>
      <c r="D2100" t="s">
        <v>1335</v>
      </c>
      <c r="E2100" t="s">
        <v>928</v>
      </c>
      <c r="F2100" t="s">
        <v>929</v>
      </c>
      <c r="G2100" t="s">
        <v>899</v>
      </c>
      <c r="H2100">
        <v>0</v>
      </c>
      <c r="I2100">
        <v>3</v>
      </c>
      <c r="J2100">
        <v>2</v>
      </c>
      <c r="K2100">
        <v>711</v>
      </c>
      <c r="L2100" t="s">
        <v>7197</v>
      </c>
      <c r="M2100" t="s">
        <v>7197</v>
      </c>
      <c r="N2100">
        <v>0</v>
      </c>
    </row>
    <row r="2101" spans="1:14">
      <c r="A2101">
        <v>2104</v>
      </c>
      <c r="B2101" t="s">
        <v>5107</v>
      </c>
      <c r="C2101" t="s">
        <v>934</v>
      </c>
      <c r="D2101" t="s">
        <v>1335</v>
      </c>
      <c r="E2101" t="s">
        <v>928</v>
      </c>
      <c r="F2101" t="s">
        <v>929</v>
      </c>
      <c r="G2101" t="s">
        <v>899</v>
      </c>
      <c r="H2101">
        <v>0</v>
      </c>
      <c r="K2101">
        <v>13679</v>
      </c>
      <c r="L2101" t="s">
        <v>7197</v>
      </c>
      <c r="M2101" t="s">
        <v>7197</v>
      </c>
      <c r="N2101">
        <v>0</v>
      </c>
    </row>
    <row r="2102" spans="1:14">
      <c r="A2102">
        <v>2105</v>
      </c>
      <c r="B2102" t="s">
        <v>5108</v>
      </c>
      <c r="C2102" t="s">
        <v>934</v>
      </c>
      <c r="D2102" t="s">
        <v>1335</v>
      </c>
      <c r="E2102" t="s">
        <v>928</v>
      </c>
      <c r="F2102" t="s">
        <v>929</v>
      </c>
      <c r="G2102" t="s">
        <v>899</v>
      </c>
      <c r="H2102">
        <v>0</v>
      </c>
      <c r="K2102">
        <v>13664</v>
      </c>
      <c r="L2102" t="s">
        <v>7197</v>
      </c>
      <c r="M2102" t="s">
        <v>7197</v>
      </c>
      <c r="N2102">
        <v>0</v>
      </c>
    </row>
    <row r="2103" spans="1:14">
      <c r="A2103">
        <v>2106</v>
      </c>
      <c r="B2103" t="s">
        <v>1337</v>
      </c>
      <c r="C2103" t="s">
        <v>894</v>
      </c>
      <c r="D2103" t="s">
        <v>1335</v>
      </c>
      <c r="E2103" t="s">
        <v>928</v>
      </c>
      <c r="F2103" t="s">
        <v>929</v>
      </c>
      <c r="G2103" t="s">
        <v>899</v>
      </c>
      <c r="H2103">
        <v>1</v>
      </c>
      <c r="I2103">
        <v>4</v>
      </c>
      <c r="J2103">
        <v>3</v>
      </c>
      <c r="K2103">
        <v>9200</v>
      </c>
      <c r="L2103" t="s">
        <v>7197</v>
      </c>
      <c r="M2103" t="s">
        <v>7197</v>
      </c>
      <c r="N2103">
        <v>1</v>
      </c>
    </row>
    <row r="2104" spans="1:14">
      <c r="A2104">
        <v>2107</v>
      </c>
      <c r="B2104" t="s">
        <v>1337</v>
      </c>
      <c r="C2104" t="s">
        <v>934</v>
      </c>
      <c r="D2104" t="s">
        <v>1335</v>
      </c>
      <c r="E2104" t="s">
        <v>928</v>
      </c>
      <c r="F2104" t="s">
        <v>929</v>
      </c>
      <c r="G2104" t="s">
        <v>899</v>
      </c>
      <c r="H2104">
        <v>1</v>
      </c>
      <c r="I2104">
        <v>4</v>
      </c>
      <c r="J2104">
        <v>3</v>
      </c>
      <c r="K2104">
        <v>9200</v>
      </c>
      <c r="L2104" t="s">
        <v>7197</v>
      </c>
      <c r="M2104" t="s">
        <v>7197</v>
      </c>
      <c r="N2104">
        <v>1</v>
      </c>
    </row>
    <row r="2105" spans="1:14">
      <c r="A2105">
        <v>2108</v>
      </c>
      <c r="B2105" t="s">
        <v>5109</v>
      </c>
      <c r="C2105" t="s">
        <v>934</v>
      </c>
      <c r="D2105" t="s">
        <v>1335</v>
      </c>
      <c r="E2105" t="s">
        <v>928</v>
      </c>
      <c r="F2105" t="s">
        <v>929</v>
      </c>
      <c r="G2105" t="s">
        <v>899</v>
      </c>
      <c r="H2105">
        <v>0</v>
      </c>
      <c r="K2105">
        <v>712</v>
      </c>
      <c r="L2105" t="s">
        <v>7197</v>
      </c>
      <c r="M2105" t="s">
        <v>7197</v>
      </c>
      <c r="N2105">
        <v>0</v>
      </c>
    </row>
    <row r="2106" spans="1:14">
      <c r="A2106">
        <v>2109</v>
      </c>
      <c r="B2106" t="s">
        <v>5110</v>
      </c>
      <c r="C2106" t="s">
        <v>934</v>
      </c>
      <c r="D2106" t="s">
        <v>1335</v>
      </c>
      <c r="E2106" t="s">
        <v>928</v>
      </c>
      <c r="F2106" t="s">
        <v>929</v>
      </c>
      <c r="G2106" t="s">
        <v>899</v>
      </c>
      <c r="H2106">
        <v>0</v>
      </c>
      <c r="K2106">
        <v>12204</v>
      </c>
      <c r="L2106" t="s">
        <v>7197</v>
      </c>
      <c r="M2106" t="s">
        <v>7197</v>
      </c>
      <c r="N2106">
        <v>0</v>
      </c>
    </row>
    <row r="2107" spans="1:14">
      <c r="A2107">
        <v>2110</v>
      </c>
      <c r="B2107" t="s">
        <v>5111</v>
      </c>
      <c r="C2107" t="s">
        <v>934</v>
      </c>
      <c r="D2107" t="s">
        <v>1335</v>
      </c>
      <c r="E2107" t="s">
        <v>928</v>
      </c>
      <c r="F2107" t="s">
        <v>929</v>
      </c>
      <c r="G2107" t="s">
        <v>899</v>
      </c>
      <c r="H2107">
        <v>0</v>
      </c>
      <c r="K2107">
        <v>713</v>
      </c>
      <c r="L2107" t="s">
        <v>7197</v>
      </c>
      <c r="M2107" t="s">
        <v>7197</v>
      </c>
      <c r="N2107">
        <v>0</v>
      </c>
    </row>
    <row r="2108" spans="1:14">
      <c r="A2108">
        <v>2111</v>
      </c>
      <c r="B2108" t="s">
        <v>5112</v>
      </c>
      <c r="C2108" t="s">
        <v>934</v>
      </c>
      <c r="D2108" t="s">
        <v>1335</v>
      </c>
      <c r="E2108" t="s">
        <v>928</v>
      </c>
      <c r="F2108" t="s">
        <v>929</v>
      </c>
      <c r="G2108" t="s">
        <v>899</v>
      </c>
      <c r="H2108">
        <v>0</v>
      </c>
      <c r="K2108">
        <v>12216</v>
      </c>
      <c r="L2108" t="s">
        <v>7197</v>
      </c>
      <c r="M2108" t="s">
        <v>7197</v>
      </c>
      <c r="N2108">
        <v>0</v>
      </c>
    </row>
    <row r="2109" spans="1:14">
      <c r="A2109">
        <v>2112</v>
      </c>
      <c r="B2109" t="s">
        <v>5113</v>
      </c>
      <c r="C2109" t="s">
        <v>934</v>
      </c>
      <c r="D2109" t="s">
        <v>1335</v>
      </c>
      <c r="E2109" t="s">
        <v>928</v>
      </c>
      <c r="F2109" t="s">
        <v>929</v>
      </c>
      <c r="G2109" t="s">
        <v>899</v>
      </c>
      <c r="H2109">
        <v>0</v>
      </c>
      <c r="K2109">
        <v>13665</v>
      </c>
      <c r="L2109" t="s">
        <v>7198</v>
      </c>
      <c r="M2109" t="s">
        <v>7199</v>
      </c>
      <c r="N2109">
        <v>0</v>
      </c>
    </row>
    <row r="2110" spans="1:14">
      <c r="A2110">
        <v>2113</v>
      </c>
      <c r="B2110" t="s">
        <v>1338</v>
      </c>
      <c r="C2110" t="s">
        <v>934</v>
      </c>
      <c r="D2110" t="s">
        <v>1335</v>
      </c>
      <c r="E2110" t="s">
        <v>928</v>
      </c>
      <c r="F2110" t="s">
        <v>929</v>
      </c>
      <c r="G2110" t="s">
        <v>899</v>
      </c>
      <c r="H2110">
        <v>1</v>
      </c>
      <c r="I2110">
        <v>4.4000000000000004</v>
      </c>
      <c r="J2110">
        <v>4.8</v>
      </c>
      <c r="K2110">
        <v>12384</v>
      </c>
      <c r="L2110" t="s">
        <v>7197</v>
      </c>
      <c r="M2110" t="s">
        <v>7197</v>
      </c>
      <c r="N2110">
        <v>1</v>
      </c>
    </row>
    <row r="2111" spans="1:14">
      <c r="A2111">
        <v>2114</v>
      </c>
      <c r="B2111" t="s">
        <v>5114</v>
      </c>
      <c r="C2111" t="s">
        <v>904</v>
      </c>
      <c r="D2111" t="s">
        <v>1335</v>
      </c>
      <c r="E2111" t="s">
        <v>928</v>
      </c>
      <c r="F2111" t="s">
        <v>929</v>
      </c>
      <c r="G2111" t="s">
        <v>899</v>
      </c>
      <c r="H2111">
        <v>0</v>
      </c>
      <c r="K2111">
        <v>19973</v>
      </c>
      <c r="L2111" t="s">
        <v>7200</v>
      </c>
      <c r="M2111" t="s">
        <v>7199</v>
      </c>
      <c r="N2111">
        <v>0</v>
      </c>
    </row>
    <row r="2112" spans="1:14">
      <c r="A2112">
        <v>2115</v>
      </c>
      <c r="B2112" t="s">
        <v>5115</v>
      </c>
      <c r="C2112" t="s">
        <v>934</v>
      </c>
      <c r="D2112" t="s">
        <v>1335</v>
      </c>
      <c r="E2112" t="s">
        <v>928</v>
      </c>
      <c r="F2112" t="s">
        <v>929</v>
      </c>
      <c r="G2112" t="s">
        <v>899</v>
      </c>
      <c r="H2112">
        <v>0</v>
      </c>
      <c r="K2112">
        <v>714</v>
      </c>
      <c r="L2112" t="s">
        <v>7197</v>
      </c>
      <c r="M2112" t="s">
        <v>7197</v>
      </c>
      <c r="N2112">
        <v>0</v>
      </c>
    </row>
    <row r="2113" spans="1:14">
      <c r="A2113">
        <v>2116</v>
      </c>
      <c r="B2113" t="s">
        <v>5116</v>
      </c>
      <c r="C2113" t="s">
        <v>934</v>
      </c>
      <c r="D2113" t="s">
        <v>1335</v>
      </c>
      <c r="E2113" t="s">
        <v>928</v>
      </c>
      <c r="F2113" t="s">
        <v>929</v>
      </c>
      <c r="G2113" t="s">
        <v>899</v>
      </c>
      <c r="H2113">
        <v>0</v>
      </c>
      <c r="K2113">
        <v>11133</v>
      </c>
      <c r="L2113" t="s">
        <v>7197</v>
      </c>
      <c r="M2113" t="s">
        <v>7197</v>
      </c>
      <c r="N2113">
        <v>0</v>
      </c>
    </row>
    <row r="2114" spans="1:14">
      <c r="A2114">
        <v>2117</v>
      </c>
      <c r="B2114" t="s">
        <v>5117</v>
      </c>
      <c r="C2114" t="s">
        <v>934</v>
      </c>
      <c r="D2114" t="s">
        <v>1335</v>
      </c>
      <c r="E2114" t="s">
        <v>928</v>
      </c>
      <c r="F2114" t="s">
        <v>929</v>
      </c>
      <c r="G2114" t="s">
        <v>899</v>
      </c>
      <c r="H2114">
        <v>0</v>
      </c>
      <c r="K2114">
        <v>13538</v>
      </c>
      <c r="L2114" t="s">
        <v>7197</v>
      </c>
      <c r="M2114" t="s">
        <v>7197</v>
      </c>
      <c r="N2114">
        <v>0</v>
      </c>
    </row>
    <row r="2115" spans="1:14">
      <c r="A2115">
        <v>2118</v>
      </c>
      <c r="B2115" t="s">
        <v>5118</v>
      </c>
      <c r="C2115" t="s">
        <v>904</v>
      </c>
      <c r="D2115" t="s">
        <v>1335</v>
      </c>
      <c r="E2115" t="s">
        <v>928</v>
      </c>
      <c r="F2115" t="s">
        <v>929</v>
      </c>
      <c r="G2115" t="s">
        <v>899</v>
      </c>
      <c r="H2115">
        <v>0</v>
      </c>
      <c r="K2115">
        <v>6443</v>
      </c>
      <c r="L2115" t="s">
        <v>7197</v>
      </c>
      <c r="M2115" t="s">
        <v>7197</v>
      </c>
      <c r="N2115">
        <v>0</v>
      </c>
    </row>
    <row r="2116" spans="1:14">
      <c r="A2116">
        <v>2119</v>
      </c>
      <c r="B2116" t="s">
        <v>5119</v>
      </c>
      <c r="C2116" t="s">
        <v>894</v>
      </c>
      <c r="D2116" t="s">
        <v>1335</v>
      </c>
      <c r="E2116" t="s">
        <v>928</v>
      </c>
      <c r="F2116" t="s">
        <v>929</v>
      </c>
      <c r="G2116" t="s">
        <v>899</v>
      </c>
      <c r="H2116">
        <v>0</v>
      </c>
      <c r="K2116">
        <v>6021</v>
      </c>
      <c r="L2116" t="s">
        <v>7197</v>
      </c>
      <c r="M2116" t="s">
        <v>7197</v>
      </c>
      <c r="N2116">
        <v>0</v>
      </c>
    </row>
    <row r="2117" spans="1:14">
      <c r="A2117">
        <v>2120</v>
      </c>
      <c r="B2117" t="s">
        <v>5120</v>
      </c>
      <c r="C2117" t="s">
        <v>934</v>
      </c>
      <c r="D2117" t="s">
        <v>1335</v>
      </c>
      <c r="E2117" t="s">
        <v>928</v>
      </c>
      <c r="F2117" t="s">
        <v>929</v>
      </c>
      <c r="G2117" t="s">
        <v>899</v>
      </c>
      <c r="H2117">
        <v>0</v>
      </c>
      <c r="K2117">
        <v>715</v>
      </c>
      <c r="L2117" t="s">
        <v>7197</v>
      </c>
      <c r="M2117" t="s">
        <v>7197</v>
      </c>
      <c r="N2117">
        <v>0</v>
      </c>
    </row>
    <row r="2118" spans="1:14">
      <c r="A2118">
        <v>2121</v>
      </c>
      <c r="B2118" t="s">
        <v>5121</v>
      </c>
      <c r="C2118" t="s">
        <v>904</v>
      </c>
      <c r="D2118" t="s">
        <v>1335</v>
      </c>
      <c r="E2118" t="s">
        <v>928</v>
      </c>
      <c r="F2118" t="s">
        <v>929</v>
      </c>
      <c r="G2118" t="s">
        <v>899</v>
      </c>
      <c r="H2118">
        <v>0</v>
      </c>
      <c r="K2118">
        <v>716</v>
      </c>
      <c r="L2118" t="s">
        <v>7198</v>
      </c>
      <c r="M2118" t="s">
        <v>7199</v>
      </c>
      <c r="N2118">
        <v>0</v>
      </c>
    </row>
    <row r="2119" spans="1:14">
      <c r="A2119">
        <v>2122</v>
      </c>
      <c r="B2119" t="s">
        <v>5122</v>
      </c>
      <c r="C2119" t="s">
        <v>934</v>
      </c>
      <c r="D2119" t="s">
        <v>1335</v>
      </c>
      <c r="E2119" t="s">
        <v>928</v>
      </c>
      <c r="F2119" t="s">
        <v>929</v>
      </c>
      <c r="G2119" t="s">
        <v>899</v>
      </c>
      <c r="H2119">
        <v>0</v>
      </c>
      <c r="K2119">
        <v>14083</v>
      </c>
      <c r="L2119" t="s">
        <v>7198</v>
      </c>
      <c r="M2119" t="s">
        <v>7199</v>
      </c>
      <c r="N2119">
        <v>0</v>
      </c>
    </row>
    <row r="2120" spans="1:14">
      <c r="A2120">
        <v>2123</v>
      </c>
      <c r="B2120" t="s">
        <v>5123</v>
      </c>
      <c r="C2120" t="s">
        <v>934</v>
      </c>
      <c r="D2120" t="s">
        <v>1335</v>
      </c>
      <c r="E2120" t="s">
        <v>928</v>
      </c>
      <c r="F2120" t="s">
        <v>929</v>
      </c>
      <c r="G2120" t="s">
        <v>899</v>
      </c>
      <c r="H2120">
        <v>0</v>
      </c>
      <c r="K2120">
        <v>13147</v>
      </c>
      <c r="L2120" t="s">
        <v>7200</v>
      </c>
      <c r="M2120" t="s">
        <v>7199</v>
      </c>
      <c r="N2120">
        <v>0</v>
      </c>
    </row>
    <row r="2121" spans="1:14">
      <c r="A2121">
        <v>2124</v>
      </c>
      <c r="B2121" t="s">
        <v>5124</v>
      </c>
      <c r="C2121" t="s">
        <v>934</v>
      </c>
      <c r="D2121" t="s">
        <v>1335</v>
      </c>
      <c r="E2121" t="s">
        <v>928</v>
      </c>
      <c r="F2121" t="s">
        <v>929</v>
      </c>
      <c r="G2121" t="s">
        <v>899</v>
      </c>
      <c r="H2121">
        <v>0</v>
      </c>
      <c r="K2121">
        <v>717</v>
      </c>
      <c r="L2121" t="s">
        <v>7197</v>
      </c>
      <c r="M2121" t="s">
        <v>7197</v>
      </c>
      <c r="N2121">
        <v>0</v>
      </c>
    </row>
    <row r="2122" spans="1:14">
      <c r="A2122">
        <v>2125</v>
      </c>
      <c r="B2122" t="s">
        <v>5124</v>
      </c>
      <c r="C2122" t="s">
        <v>894</v>
      </c>
      <c r="D2122" t="s">
        <v>1335</v>
      </c>
      <c r="E2122" t="s">
        <v>928</v>
      </c>
      <c r="F2122" t="s">
        <v>929</v>
      </c>
      <c r="G2122" t="s">
        <v>899</v>
      </c>
      <c r="H2122">
        <v>0</v>
      </c>
      <c r="K2122">
        <v>717</v>
      </c>
      <c r="L2122" t="s">
        <v>7197</v>
      </c>
      <c r="M2122" t="s">
        <v>7197</v>
      </c>
      <c r="N2122">
        <v>0</v>
      </c>
    </row>
    <row r="2123" spans="1:14">
      <c r="A2123">
        <v>2126</v>
      </c>
      <c r="B2123" t="s">
        <v>5125</v>
      </c>
      <c r="C2123" t="s">
        <v>894</v>
      </c>
      <c r="D2123" t="s">
        <v>1335</v>
      </c>
      <c r="E2123" t="s">
        <v>928</v>
      </c>
      <c r="F2123" t="s">
        <v>929</v>
      </c>
      <c r="G2123" t="s">
        <v>899</v>
      </c>
      <c r="H2123">
        <v>0</v>
      </c>
      <c r="K2123">
        <v>15010</v>
      </c>
      <c r="L2123" t="s">
        <v>7197</v>
      </c>
      <c r="M2123" t="s">
        <v>7197</v>
      </c>
      <c r="N2123">
        <v>0</v>
      </c>
    </row>
    <row r="2124" spans="1:14">
      <c r="A2124">
        <v>2127</v>
      </c>
      <c r="B2124" t="s">
        <v>5126</v>
      </c>
      <c r="C2124" t="s">
        <v>894</v>
      </c>
      <c r="D2124" t="s">
        <v>1335</v>
      </c>
      <c r="E2124" t="s">
        <v>928</v>
      </c>
      <c r="F2124" t="s">
        <v>929</v>
      </c>
      <c r="G2124" t="s">
        <v>899</v>
      </c>
      <c r="H2124">
        <v>0</v>
      </c>
      <c r="K2124">
        <v>18461</v>
      </c>
      <c r="L2124" t="s">
        <v>7197</v>
      </c>
      <c r="M2124" t="s">
        <v>7197</v>
      </c>
      <c r="N2124">
        <v>0</v>
      </c>
    </row>
    <row r="2125" spans="1:14">
      <c r="A2125">
        <v>2128</v>
      </c>
      <c r="B2125" t="s">
        <v>5127</v>
      </c>
      <c r="C2125" t="s">
        <v>904</v>
      </c>
      <c r="D2125" t="s">
        <v>1335</v>
      </c>
      <c r="E2125" t="s">
        <v>928</v>
      </c>
      <c r="F2125" t="s">
        <v>929</v>
      </c>
      <c r="G2125" t="s">
        <v>899</v>
      </c>
      <c r="H2125">
        <v>0</v>
      </c>
      <c r="K2125">
        <v>718</v>
      </c>
      <c r="L2125" t="s">
        <v>7197</v>
      </c>
      <c r="M2125" t="s">
        <v>7197</v>
      </c>
      <c r="N2125">
        <v>0</v>
      </c>
    </row>
    <row r="2126" spans="1:14">
      <c r="A2126">
        <v>2129</v>
      </c>
      <c r="B2126" t="s">
        <v>5128</v>
      </c>
      <c r="C2126" t="s">
        <v>894</v>
      </c>
      <c r="D2126" t="s">
        <v>1335</v>
      </c>
      <c r="E2126" t="s">
        <v>928</v>
      </c>
      <c r="F2126" t="s">
        <v>929</v>
      </c>
      <c r="G2126" t="s">
        <v>899</v>
      </c>
      <c r="H2126">
        <v>0</v>
      </c>
      <c r="K2126">
        <v>7560</v>
      </c>
      <c r="L2126" t="s">
        <v>7200</v>
      </c>
      <c r="M2126" t="s">
        <v>7199</v>
      </c>
      <c r="N2126">
        <v>0</v>
      </c>
    </row>
    <row r="2127" spans="1:14">
      <c r="A2127">
        <v>2130</v>
      </c>
      <c r="B2127" t="s">
        <v>5129</v>
      </c>
      <c r="C2127" t="s">
        <v>894</v>
      </c>
      <c r="D2127" t="s">
        <v>1335</v>
      </c>
      <c r="E2127" t="s">
        <v>928</v>
      </c>
      <c r="F2127" t="s">
        <v>929</v>
      </c>
      <c r="G2127" t="s">
        <v>899</v>
      </c>
      <c r="H2127">
        <v>0</v>
      </c>
      <c r="K2127">
        <v>719</v>
      </c>
      <c r="L2127" t="s">
        <v>7197</v>
      </c>
      <c r="M2127" t="s">
        <v>7197</v>
      </c>
      <c r="N2127">
        <v>0</v>
      </c>
    </row>
    <row r="2128" spans="1:14">
      <c r="A2128">
        <v>2131</v>
      </c>
      <c r="B2128" t="s">
        <v>5129</v>
      </c>
      <c r="C2128" t="s">
        <v>934</v>
      </c>
      <c r="D2128" t="s">
        <v>1335</v>
      </c>
      <c r="E2128" t="s">
        <v>928</v>
      </c>
      <c r="F2128" t="s">
        <v>929</v>
      </c>
      <c r="G2128" t="s">
        <v>899</v>
      </c>
      <c r="H2128">
        <v>0</v>
      </c>
      <c r="K2128">
        <v>719</v>
      </c>
      <c r="L2128" t="s">
        <v>7197</v>
      </c>
      <c r="M2128" t="s">
        <v>7197</v>
      </c>
      <c r="N2128">
        <v>0</v>
      </c>
    </row>
    <row r="2129" spans="1:14">
      <c r="A2129">
        <v>2132</v>
      </c>
      <c r="B2129" t="s">
        <v>5130</v>
      </c>
      <c r="C2129" t="s">
        <v>934</v>
      </c>
      <c r="D2129" t="s">
        <v>1335</v>
      </c>
      <c r="E2129" t="s">
        <v>928</v>
      </c>
      <c r="F2129" t="s">
        <v>929</v>
      </c>
      <c r="G2129" t="s">
        <v>899</v>
      </c>
      <c r="H2129">
        <v>0</v>
      </c>
      <c r="K2129">
        <v>720</v>
      </c>
      <c r="L2129" t="s">
        <v>7197</v>
      </c>
      <c r="M2129" t="s">
        <v>7197</v>
      </c>
      <c r="N2129">
        <v>0</v>
      </c>
    </row>
    <row r="2130" spans="1:14">
      <c r="A2130">
        <v>2133</v>
      </c>
      <c r="B2130" t="s">
        <v>5131</v>
      </c>
      <c r="C2130" t="s">
        <v>934</v>
      </c>
      <c r="D2130" t="s">
        <v>1335</v>
      </c>
      <c r="E2130" t="s">
        <v>928</v>
      </c>
      <c r="F2130" t="s">
        <v>929</v>
      </c>
      <c r="G2130" t="s">
        <v>899</v>
      </c>
      <c r="H2130">
        <v>0</v>
      </c>
      <c r="K2130">
        <v>721</v>
      </c>
      <c r="L2130" t="s">
        <v>7197</v>
      </c>
      <c r="M2130" t="s">
        <v>7197</v>
      </c>
      <c r="N2130">
        <v>0</v>
      </c>
    </row>
    <row r="2131" spans="1:14">
      <c r="A2131">
        <v>2134</v>
      </c>
      <c r="B2131" t="s">
        <v>5132</v>
      </c>
      <c r="C2131" t="s">
        <v>934</v>
      </c>
      <c r="D2131" t="s">
        <v>1335</v>
      </c>
      <c r="E2131" t="s">
        <v>928</v>
      </c>
      <c r="F2131" t="s">
        <v>929</v>
      </c>
      <c r="G2131" t="s">
        <v>899</v>
      </c>
      <c r="H2131">
        <v>0</v>
      </c>
      <c r="K2131">
        <v>722</v>
      </c>
      <c r="L2131" t="s">
        <v>7197</v>
      </c>
      <c r="M2131" t="s">
        <v>7197</v>
      </c>
      <c r="N2131">
        <v>0</v>
      </c>
    </row>
    <row r="2132" spans="1:14">
      <c r="A2132">
        <v>2135</v>
      </c>
      <c r="B2132" t="s">
        <v>5133</v>
      </c>
      <c r="C2132" t="s">
        <v>934</v>
      </c>
      <c r="D2132" t="s">
        <v>1335</v>
      </c>
      <c r="E2132" t="s">
        <v>928</v>
      </c>
      <c r="F2132" t="s">
        <v>929</v>
      </c>
      <c r="G2132" t="s">
        <v>899</v>
      </c>
      <c r="H2132">
        <v>0</v>
      </c>
      <c r="K2132">
        <v>723</v>
      </c>
      <c r="L2132" t="s">
        <v>7197</v>
      </c>
      <c r="M2132" t="s">
        <v>7197</v>
      </c>
      <c r="N2132">
        <v>0</v>
      </c>
    </row>
    <row r="2133" spans="1:14">
      <c r="A2133">
        <v>2136</v>
      </c>
      <c r="B2133" t="s">
        <v>5134</v>
      </c>
      <c r="C2133" t="s">
        <v>894</v>
      </c>
      <c r="D2133" t="s">
        <v>1335</v>
      </c>
      <c r="E2133" t="s">
        <v>928</v>
      </c>
      <c r="F2133" t="s">
        <v>929</v>
      </c>
      <c r="G2133" t="s">
        <v>899</v>
      </c>
      <c r="H2133">
        <v>0</v>
      </c>
      <c r="K2133">
        <v>1957</v>
      </c>
      <c r="L2133" t="s">
        <v>7197</v>
      </c>
      <c r="M2133" t="s">
        <v>7197</v>
      </c>
      <c r="N2133">
        <v>0</v>
      </c>
    </row>
    <row r="2134" spans="1:14">
      <c r="A2134">
        <v>2137</v>
      </c>
      <c r="B2134" t="s">
        <v>5135</v>
      </c>
      <c r="C2134" t="s">
        <v>904</v>
      </c>
      <c r="D2134" t="s">
        <v>1335</v>
      </c>
      <c r="E2134" t="s">
        <v>928</v>
      </c>
      <c r="F2134" t="s">
        <v>929</v>
      </c>
      <c r="G2134" t="s">
        <v>899</v>
      </c>
      <c r="H2134">
        <v>0</v>
      </c>
      <c r="K2134">
        <v>724</v>
      </c>
      <c r="L2134" t="s">
        <v>7198</v>
      </c>
      <c r="M2134" t="s">
        <v>7199</v>
      </c>
      <c r="N2134">
        <v>0</v>
      </c>
    </row>
    <row r="2135" spans="1:14">
      <c r="A2135">
        <v>2138</v>
      </c>
      <c r="B2135" t="s">
        <v>5136</v>
      </c>
      <c r="C2135" t="s">
        <v>894</v>
      </c>
      <c r="D2135" t="s">
        <v>1335</v>
      </c>
      <c r="E2135" t="s">
        <v>928</v>
      </c>
      <c r="F2135" t="s">
        <v>929</v>
      </c>
      <c r="G2135" t="s">
        <v>899</v>
      </c>
      <c r="H2135">
        <v>0</v>
      </c>
      <c r="K2135">
        <v>11150</v>
      </c>
      <c r="L2135" t="s">
        <v>7200</v>
      </c>
      <c r="M2135" t="s">
        <v>7199</v>
      </c>
      <c r="N2135">
        <v>0</v>
      </c>
    </row>
    <row r="2136" spans="1:14">
      <c r="A2136">
        <v>2139</v>
      </c>
      <c r="B2136" t="s">
        <v>5136</v>
      </c>
      <c r="C2136" t="s">
        <v>934</v>
      </c>
      <c r="D2136" t="s">
        <v>1335</v>
      </c>
      <c r="E2136" t="s">
        <v>928</v>
      </c>
      <c r="F2136" t="s">
        <v>929</v>
      </c>
      <c r="G2136" t="s">
        <v>899</v>
      </c>
      <c r="H2136">
        <v>0</v>
      </c>
      <c r="K2136">
        <v>11150</v>
      </c>
      <c r="L2136" t="s">
        <v>7200</v>
      </c>
      <c r="M2136" t="s">
        <v>7199</v>
      </c>
      <c r="N2136">
        <v>0</v>
      </c>
    </row>
    <row r="2137" spans="1:14">
      <c r="A2137">
        <v>2140</v>
      </c>
      <c r="B2137" t="s">
        <v>5137</v>
      </c>
      <c r="C2137" t="s">
        <v>934</v>
      </c>
      <c r="D2137" t="s">
        <v>1335</v>
      </c>
      <c r="E2137" t="s">
        <v>928</v>
      </c>
      <c r="F2137" t="s">
        <v>929</v>
      </c>
      <c r="G2137" t="s">
        <v>899</v>
      </c>
      <c r="H2137">
        <v>0</v>
      </c>
      <c r="K2137">
        <v>725</v>
      </c>
      <c r="L2137" t="s">
        <v>7197</v>
      </c>
      <c r="M2137" t="s">
        <v>7197</v>
      </c>
      <c r="N2137">
        <v>0</v>
      </c>
    </row>
    <row r="2138" spans="1:14">
      <c r="A2138">
        <v>2141</v>
      </c>
      <c r="B2138" t="s">
        <v>5138</v>
      </c>
      <c r="C2138" t="s">
        <v>934</v>
      </c>
      <c r="D2138" t="s">
        <v>1335</v>
      </c>
      <c r="E2138" t="s">
        <v>928</v>
      </c>
      <c r="F2138" t="s">
        <v>929</v>
      </c>
      <c r="G2138" t="s">
        <v>899</v>
      </c>
      <c r="H2138">
        <v>0</v>
      </c>
      <c r="K2138">
        <v>13702</v>
      </c>
      <c r="L2138" t="s">
        <v>7198</v>
      </c>
      <c r="M2138" t="s">
        <v>7199</v>
      </c>
      <c r="N2138">
        <v>0</v>
      </c>
    </row>
    <row r="2139" spans="1:14">
      <c r="A2139">
        <v>2142</v>
      </c>
      <c r="B2139" t="s">
        <v>5139</v>
      </c>
      <c r="C2139" t="s">
        <v>894</v>
      </c>
      <c r="D2139" t="s">
        <v>1335</v>
      </c>
      <c r="E2139" t="s">
        <v>928</v>
      </c>
      <c r="F2139" t="s">
        <v>929</v>
      </c>
      <c r="G2139" t="s">
        <v>899</v>
      </c>
      <c r="H2139">
        <v>0</v>
      </c>
      <c r="K2139">
        <v>726</v>
      </c>
      <c r="L2139" t="s">
        <v>7197</v>
      </c>
      <c r="M2139" t="s">
        <v>7197</v>
      </c>
      <c r="N2139">
        <v>0</v>
      </c>
    </row>
    <row r="2140" spans="1:14">
      <c r="A2140">
        <v>2143</v>
      </c>
      <c r="B2140" t="s">
        <v>5140</v>
      </c>
      <c r="C2140" t="s">
        <v>894</v>
      </c>
      <c r="D2140" t="s">
        <v>1335</v>
      </c>
      <c r="E2140" t="s">
        <v>928</v>
      </c>
      <c r="F2140" t="s">
        <v>929</v>
      </c>
      <c r="G2140" t="s">
        <v>899</v>
      </c>
      <c r="H2140">
        <v>0</v>
      </c>
      <c r="K2140">
        <v>2045</v>
      </c>
      <c r="L2140" t="s">
        <v>7197</v>
      </c>
      <c r="M2140" t="s">
        <v>7197</v>
      </c>
      <c r="N2140">
        <v>0</v>
      </c>
    </row>
    <row r="2141" spans="1:14">
      <c r="A2141">
        <v>2144</v>
      </c>
      <c r="B2141" t="s">
        <v>5140</v>
      </c>
      <c r="C2141" t="s">
        <v>934</v>
      </c>
      <c r="D2141" t="s">
        <v>1335</v>
      </c>
      <c r="E2141" t="s">
        <v>928</v>
      </c>
      <c r="F2141" t="s">
        <v>929</v>
      </c>
      <c r="G2141" t="s">
        <v>899</v>
      </c>
      <c r="H2141">
        <v>0</v>
      </c>
      <c r="K2141">
        <v>2045</v>
      </c>
      <c r="L2141" t="s">
        <v>7197</v>
      </c>
      <c r="M2141" t="s">
        <v>7197</v>
      </c>
      <c r="N2141">
        <v>0</v>
      </c>
    </row>
    <row r="2142" spans="1:14">
      <c r="A2142">
        <v>2145</v>
      </c>
      <c r="B2142" t="s">
        <v>5141</v>
      </c>
      <c r="C2142" t="s">
        <v>894</v>
      </c>
      <c r="D2142" t="s">
        <v>1335</v>
      </c>
      <c r="E2142" t="s">
        <v>928</v>
      </c>
      <c r="F2142" t="s">
        <v>929</v>
      </c>
      <c r="G2142" t="s">
        <v>899</v>
      </c>
      <c r="H2142">
        <v>0</v>
      </c>
      <c r="K2142">
        <v>727</v>
      </c>
      <c r="L2142" t="s">
        <v>7198</v>
      </c>
      <c r="M2142" t="s">
        <v>7199</v>
      </c>
      <c r="N2142">
        <v>0</v>
      </c>
    </row>
    <row r="2143" spans="1:14">
      <c r="A2143">
        <v>2146</v>
      </c>
      <c r="B2143" t="s">
        <v>5142</v>
      </c>
      <c r="C2143" t="s">
        <v>934</v>
      </c>
      <c r="D2143" t="s">
        <v>1335</v>
      </c>
      <c r="E2143" t="s">
        <v>928</v>
      </c>
      <c r="F2143" t="s">
        <v>929</v>
      </c>
      <c r="G2143" t="s">
        <v>899</v>
      </c>
      <c r="H2143">
        <v>0</v>
      </c>
      <c r="I2143">
        <v>3</v>
      </c>
      <c r="J2143">
        <v>3</v>
      </c>
      <c r="K2143">
        <v>11383</v>
      </c>
      <c r="L2143" t="s">
        <v>7197</v>
      </c>
      <c r="M2143" t="s">
        <v>7197</v>
      </c>
      <c r="N2143">
        <v>0</v>
      </c>
    </row>
    <row r="2144" spans="1:14">
      <c r="A2144">
        <v>2147</v>
      </c>
      <c r="B2144" t="s">
        <v>5142</v>
      </c>
      <c r="C2144" t="s">
        <v>894</v>
      </c>
      <c r="D2144" t="s">
        <v>1335</v>
      </c>
      <c r="E2144" t="s">
        <v>928</v>
      </c>
      <c r="F2144" t="s">
        <v>929</v>
      </c>
      <c r="G2144" t="s">
        <v>899</v>
      </c>
      <c r="H2144">
        <v>0</v>
      </c>
      <c r="I2144">
        <v>3</v>
      </c>
      <c r="J2144">
        <v>3</v>
      </c>
      <c r="K2144">
        <v>11383</v>
      </c>
      <c r="L2144" t="s">
        <v>7197</v>
      </c>
      <c r="M2144" t="s">
        <v>7197</v>
      </c>
      <c r="N2144">
        <v>0</v>
      </c>
    </row>
    <row r="2145" spans="1:14">
      <c r="A2145">
        <v>2148</v>
      </c>
      <c r="B2145" t="s">
        <v>5143</v>
      </c>
      <c r="C2145" t="s">
        <v>934</v>
      </c>
      <c r="D2145" t="s">
        <v>1335</v>
      </c>
      <c r="E2145" t="s">
        <v>928</v>
      </c>
      <c r="F2145" t="s">
        <v>929</v>
      </c>
      <c r="G2145" t="s">
        <v>899</v>
      </c>
      <c r="H2145">
        <v>0</v>
      </c>
      <c r="K2145">
        <v>728</v>
      </c>
      <c r="L2145" t="s">
        <v>7197</v>
      </c>
      <c r="M2145" t="s">
        <v>7197</v>
      </c>
      <c r="N2145">
        <v>0</v>
      </c>
    </row>
    <row r="2146" spans="1:14">
      <c r="A2146">
        <v>2149</v>
      </c>
      <c r="B2146" t="s">
        <v>5144</v>
      </c>
      <c r="C2146" t="s">
        <v>894</v>
      </c>
      <c r="D2146" t="s">
        <v>1335</v>
      </c>
      <c r="E2146" t="s">
        <v>928</v>
      </c>
      <c r="F2146" t="s">
        <v>929</v>
      </c>
      <c r="G2146" t="s">
        <v>899</v>
      </c>
      <c r="H2146">
        <v>0</v>
      </c>
      <c r="K2146">
        <v>729</v>
      </c>
      <c r="L2146" t="s">
        <v>7197</v>
      </c>
      <c r="M2146" t="s">
        <v>7197</v>
      </c>
      <c r="N2146">
        <v>0</v>
      </c>
    </row>
    <row r="2147" spans="1:14">
      <c r="A2147">
        <v>2150</v>
      </c>
      <c r="B2147" t="s">
        <v>5145</v>
      </c>
      <c r="C2147" t="s">
        <v>904</v>
      </c>
      <c r="D2147" t="s">
        <v>1335</v>
      </c>
      <c r="E2147" t="s">
        <v>928</v>
      </c>
      <c r="F2147" t="s">
        <v>929</v>
      </c>
      <c r="G2147" t="s">
        <v>899</v>
      </c>
      <c r="H2147">
        <v>0</v>
      </c>
      <c r="K2147">
        <v>730</v>
      </c>
      <c r="L2147" t="s">
        <v>7198</v>
      </c>
      <c r="M2147" t="s">
        <v>7199</v>
      </c>
      <c r="N2147">
        <v>0</v>
      </c>
    </row>
    <row r="2148" spans="1:14">
      <c r="A2148">
        <v>2151</v>
      </c>
      <c r="B2148" t="s">
        <v>5146</v>
      </c>
      <c r="C2148" t="s">
        <v>904</v>
      </c>
      <c r="D2148" t="s">
        <v>1335</v>
      </c>
      <c r="E2148" t="s">
        <v>928</v>
      </c>
      <c r="F2148" t="s">
        <v>929</v>
      </c>
      <c r="G2148" t="s">
        <v>899</v>
      </c>
      <c r="H2148">
        <v>0</v>
      </c>
      <c r="K2148">
        <v>731</v>
      </c>
      <c r="L2148" t="s">
        <v>7197</v>
      </c>
      <c r="M2148" t="s">
        <v>7197</v>
      </c>
      <c r="N2148">
        <v>0</v>
      </c>
    </row>
    <row r="2149" spans="1:14">
      <c r="A2149">
        <v>2152</v>
      </c>
      <c r="B2149" t="s">
        <v>5147</v>
      </c>
      <c r="C2149" t="s">
        <v>894</v>
      </c>
      <c r="D2149" t="s">
        <v>1335</v>
      </c>
      <c r="E2149" t="s">
        <v>928</v>
      </c>
      <c r="F2149" t="s">
        <v>929</v>
      </c>
      <c r="G2149" t="s">
        <v>899</v>
      </c>
      <c r="H2149">
        <v>0</v>
      </c>
      <c r="K2149">
        <v>8722</v>
      </c>
      <c r="L2149" t="s">
        <v>7197</v>
      </c>
      <c r="M2149" t="s">
        <v>7197</v>
      </c>
      <c r="N2149">
        <v>0</v>
      </c>
    </row>
    <row r="2150" spans="1:14">
      <c r="A2150">
        <v>2153</v>
      </c>
      <c r="B2150" t="s">
        <v>5147</v>
      </c>
      <c r="C2150" t="s">
        <v>934</v>
      </c>
      <c r="D2150" t="s">
        <v>1335</v>
      </c>
      <c r="E2150" t="s">
        <v>928</v>
      </c>
      <c r="F2150" t="s">
        <v>929</v>
      </c>
      <c r="G2150" t="s">
        <v>899</v>
      </c>
      <c r="H2150">
        <v>0</v>
      </c>
      <c r="K2150">
        <v>8722</v>
      </c>
      <c r="L2150" t="s">
        <v>7197</v>
      </c>
      <c r="M2150" t="s">
        <v>7197</v>
      </c>
      <c r="N2150">
        <v>0</v>
      </c>
    </row>
    <row r="2151" spans="1:14">
      <c r="A2151">
        <v>2154</v>
      </c>
      <c r="B2151" t="s">
        <v>5148</v>
      </c>
      <c r="C2151" t="s">
        <v>904</v>
      </c>
      <c r="D2151" t="s">
        <v>1335</v>
      </c>
      <c r="E2151" t="s">
        <v>928</v>
      </c>
      <c r="F2151" t="s">
        <v>929</v>
      </c>
      <c r="G2151" t="s">
        <v>899</v>
      </c>
      <c r="H2151">
        <v>0</v>
      </c>
      <c r="K2151">
        <v>14301</v>
      </c>
      <c r="L2151" t="s">
        <v>7197</v>
      </c>
      <c r="M2151" t="s">
        <v>7197</v>
      </c>
      <c r="N2151">
        <v>0</v>
      </c>
    </row>
    <row r="2152" spans="1:14">
      <c r="A2152">
        <v>2155</v>
      </c>
      <c r="B2152" t="s">
        <v>5149</v>
      </c>
      <c r="C2152" t="s">
        <v>904</v>
      </c>
      <c r="D2152" t="s">
        <v>1335</v>
      </c>
      <c r="E2152" t="s">
        <v>928</v>
      </c>
      <c r="F2152" t="s">
        <v>929</v>
      </c>
      <c r="G2152" t="s">
        <v>899</v>
      </c>
      <c r="H2152">
        <v>0</v>
      </c>
      <c r="K2152">
        <v>732</v>
      </c>
      <c r="L2152" t="s">
        <v>7197</v>
      </c>
      <c r="M2152" t="s">
        <v>7197</v>
      </c>
      <c r="N2152">
        <v>0</v>
      </c>
    </row>
    <row r="2153" spans="1:14">
      <c r="A2153">
        <v>2156</v>
      </c>
      <c r="B2153" t="s">
        <v>5150</v>
      </c>
      <c r="C2153" t="s">
        <v>904</v>
      </c>
      <c r="D2153" t="s">
        <v>1335</v>
      </c>
      <c r="E2153" t="s">
        <v>928</v>
      </c>
      <c r="F2153" t="s">
        <v>929</v>
      </c>
      <c r="G2153" t="s">
        <v>899</v>
      </c>
      <c r="H2153">
        <v>0</v>
      </c>
      <c r="K2153">
        <v>733</v>
      </c>
      <c r="L2153" t="s">
        <v>7197</v>
      </c>
      <c r="M2153" t="s">
        <v>7197</v>
      </c>
      <c r="N2153">
        <v>0</v>
      </c>
    </row>
    <row r="2154" spans="1:14">
      <c r="A2154">
        <v>2157</v>
      </c>
      <c r="B2154" t="s">
        <v>5151</v>
      </c>
      <c r="C2154" t="s">
        <v>934</v>
      </c>
      <c r="D2154" t="s">
        <v>1335</v>
      </c>
      <c r="E2154" t="s">
        <v>928</v>
      </c>
      <c r="F2154" t="s">
        <v>929</v>
      </c>
      <c r="G2154" t="s">
        <v>899</v>
      </c>
      <c r="H2154">
        <v>0</v>
      </c>
      <c r="K2154">
        <v>14054</v>
      </c>
      <c r="L2154" t="s">
        <v>7197</v>
      </c>
      <c r="M2154" t="s">
        <v>7197</v>
      </c>
      <c r="N2154">
        <v>0</v>
      </c>
    </row>
    <row r="2155" spans="1:14">
      <c r="A2155">
        <v>2158</v>
      </c>
      <c r="B2155" t="s">
        <v>5152</v>
      </c>
      <c r="C2155" t="s">
        <v>934</v>
      </c>
      <c r="D2155" t="s">
        <v>1335</v>
      </c>
      <c r="E2155" t="s">
        <v>928</v>
      </c>
      <c r="F2155" t="s">
        <v>929</v>
      </c>
      <c r="G2155" t="s">
        <v>899</v>
      </c>
      <c r="H2155">
        <v>0</v>
      </c>
      <c r="K2155">
        <v>734</v>
      </c>
      <c r="L2155" t="s">
        <v>7200</v>
      </c>
      <c r="M2155" t="s">
        <v>7199</v>
      </c>
      <c r="N2155">
        <v>0</v>
      </c>
    </row>
    <row r="2156" spans="1:14">
      <c r="A2156">
        <v>2159</v>
      </c>
      <c r="B2156" t="s">
        <v>5153</v>
      </c>
      <c r="C2156" t="s">
        <v>904</v>
      </c>
      <c r="D2156" t="s">
        <v>1335</v>
      </c>
      <c r="E2156" t="s">
        <v>928</v>
      </c>
      <c r="F2156" t="s">
        <v>929</v>
      </c>
      <c r="G2156" t="s">
        <v>899</v>
      </c>
      <c r="H2156">
        <v>0</v>
      </c>
      <c r="K2156">
        <v>735</v>
      </c>
      <c r="L2156" t="s">
        <v>7198</v>
      </c>
      <c r="M2156" t="s">
        <v>7199</v>
      </c>
      <c r="N2156">
        <v>0</v>
      </c>
    </row>
    <row r="2157" spans="1:14">
      <c r="A2157">
        <v>2160</v>
      </c>
      <c r="B2157" t="s">
        <v>5154</v>
      </c>
      <c r="C2157" t="s">
        <v>904</v>
      </c>
      <c r="D2157" t="s">
        <v>1335</v>
      </c>
      <c r="E2157" t="s">
        <v>928</v>
      </c>
      <c r="F2157" t="s">
        <v>929</v>
      </c>
      <c r="G2157" t="s">
        <v>899</v>
      </c>
      <c r="H2157">
        <v>0</v>
      </c>
      <c r="K2157">
        <v>17590</v>
      </c>
      <c r="L2157" t="s">
        <v>7198</v>
      </c>
      <c r="M2157" t="s">
        <v>7199</v>
      </c>
      <c r="N2157">
        <v>0</v>
      </c>
    </row>
    <row r="2158" spans="1:14">
      <c r="A2158">
        <v>2161</v>
      </c>
      <c r="B2158" t="s">
        <v>5155</v>
      </c>
      <c r="C2158" t="s">
        <v>904</v>
      </c>
      <c r="D2158" t="s">
        <v>1335</v>
      </c>
      <c r="E2158" t="s">
        <v>928</v>
      </c>
      <c r="F2158" t="s">
        <v>929</v>
      </c>
      <c r="G2158" t="s">
        <v>899</v>
      </c>
      <c r="H2158">
        <v>0</v>
      </c>
      <c r="K2158">
        <v>736</v>
      </c>
      <c r="L2158" t="s">
        <v>7197</v>
      </c>
      <c r="M2158" t="s">
        <v>7197</v>
      </c>
      <c r="N2158">
        <v>0</v>
      </c>
    </row>
    <row r="2159" spans="1:14">
      <c r="A2159">
        <v>2162</v>
      </c>
      <c r="B2159" t="s">
        <v>5156</v>
      </c>
      <c r="C2159" t="s">
        <v>934</v>
      </c>
      <c r="D2159" t="s">
        <v>1335</v>
      </c>
      <c r="E2159" t="s">
        <v>928</v>
      </c>
      <c r="F2159" t="s">
        <v>929</v>
      </c>
      <c r="G2159" t="s">
        <v>899</v>
      </c>
      <c r="H2159">
        <v>0</v>
      </c>
      <c r="K2159">
        <v>737</v>
      </c>
      <c r="L2159" t="s">
        <v>7197</v>
      </c>
      <c r="M2159" t="s">
        <v>7197</v>
      </c>
      <c r="N2159">
        <v>0</v>
      </c>
    </row>
    <row r="2160" spans="1:14">
      <c r="A2160">
        <v>2163</v>
      </c>
      <c r="B2160" t="s">
        <v>5157</v>
      </c>
      <c r="C2160" t="s">
        <v>904</v>
      </c>
      <c r="D2160" t="s">
        <v>1335</v>
      </c>
      <c r="E2160" t="s">
        <v>928</v>
      </c>
      <c r="F2160" t="s">
        <v>929</v>
      </c>
      <c r="G2160" t="s">
        <v>899</v>
      </c>
      <c r="H2160">
        <v>0</v>
      </c>
      <c r="K2160">
        <v>19974</v>
      </c>
      <c r="L2160" t="s">
        <v>7200</v>
      </c>
      <c r="M2160" t="s">
        <v>7199</v>
      </c>
      <c r="N2160">
        <v>0</v>
      </c>
    </row>
    <row r="2161" spans="1:14">
      <c r="A2161">
        <v>2164</v>
      </c>
      <c r="B2161" t="s">
        <v>5158</v>
      </c>
      <c r="C2161" t="s">
        <v>894</v>
      </c>
      <c r="D2161" t="s">
        <v>1335</v>
      </c>
      <c r="E2161" t="s">
        <v>928</v>
      </c>
      <c r="F2161" t="s">
        <v>929</v>
      </c>
      <c r="G2161" t="s">
        <v>899</v>
      </c>
      <c r="H2161">
        <v>0</v>
      </c>
      <c r="K2161">
        <v>12461</v>
      </c>
      <c r="L2161" t="s">
        <v>7197</v>
      </c>
      <c r="M2161" t="s">
        <v>7197</v>
      </c>
      <c r="N2161">
        <v>0</v>
      </c>
    </row>
    <row r="2162" spans="1:14">
      <c r="A2162">
        <v>2165</v>
      </c>
      <c r="B2162" t="s">
        <v>5158</v>
      </c>
      <c r="C2162" t="s">
        <v>934</v>
      </c>
      <c r="D2162" t="s">
        <v>1335</v>
      </c>
      <c r="E2162" t="s">
        <v>928</v>
      </c>
      <c r="F2162" t="s">
        <v>929</v>
      </c>
      <c r="G2162" t="s">
        <v>899</v>
      </c>
      <c r="H2162">
        <v>0</v>
      </c>
      <c r="K2162">
        <v>12461</v>
      </c>
      <c r="L2162" t="s">
        <v>7197</v>
      </c>
      <c r="M2162" t="s">
        <v>7197</v>
      </c>
      <c r="N2162">
        <v>0</v>
      </c>
    </row>
    <row r="2163" spans="1:14">
      <c r="A2163">
        <v>2166</v>
      </c>
      <c r="B2163" t="s">
        <v>5159</v>
      </c>
      <c r="C2163" t="s">
        <v>894</v>
      </c>
      <c r="D2163" t="s">
        <v>1335</v>
      </c>
      <c r="E2163" t="s">
        <v>928</v>
      </c>
      <c r="F2163" t="s">
        <v>929</v>
      </c>
      <c r="G2163" t="s">
        <v>899</v>
      </c>
      <c r="H2163">
        <v>0</v>
      </c>
      <c r="K2163">
        <v>738</v>
      </c>
      <c r="L2163" t="s">
        <v>7197</v>
      </c>
      <c r="M2163" t="s">
        <v>7197</v>
      </c>
      <c r="N2163">
        <v>0</v>
      </c>
    </row>
    <row r="2164" spans="1:14">
      <c r="A2164">
        <v>2167</v>
      </c>
      <c r="B2164" t="s">
        <v>5160</v>
      </c>
      <c r="C2164" t="s">
        <v>934</v>
      </c>
      <c r="D2164" t="s">
        <v>1335</v>
      </c>
      <c r="E2164" t="s">
        <v>928</v>
      </c>
      <c r="F2164" t="s">
        <v>929</v>
      </c>
      <c r="G2164" t="s">
        <v>899</v>
      </c>
      <c r="H2164">
        <v>0</v>
      </c>
      <c r="K2164">
        <v>5135</v>
      </c>
      <c r="L2164" t="s">
        <v>7197</v>
      </c>
      <c r="M2164" t="s">
        <v>7197</v>
      </c>
      <c r="N2164">
        <v>0</v>
      </c>
    </row>
    <row r="2165" spans="1:14">
      <c r="A2165">
        <v>2168</v>
      </c>
      <c r="B2165" t="s">
        <v>5161</v>
      </c>
      <c r="C2165" t="s">
        <v>934</v>
      </c>
      <c r="D2165" t="s">
        <v>1335</v>
      </c>
      <c r="E2165" t="s">
        <v>928</v>
      </c>
      <c r="F2165" t="s">
        <v>929</v>
      </c>
      <c r="G2165" t="s">
        <v>899</v>
      </c>
      <c r="H2165">
        <v>0</v>
      </c>
      <c r="K2165">
        <v>739</v>
      </c>
      <c r="L2165" t="s">
        <v>7198</v>
      </c>
      <c r="M2165" t="s">
        <v>7199</v>
      </c>
      <c r="N2165">
        <v>0</v>
      </c>
    </row>
    <row r="2166" spans="1:14">
      <c r="A2166">
        <v>2169</v>
      </c>
      <c r="B2166" t="s">
        <v>5162</v>
      </c>
      <c r="C2166" t="s">
        <v>904</v>
      </c>
      <c r="D2166" t="s">
        <v>1335</v>
      </c>
      <c r="E2166" t="s">
        <v>928</v>
      </c>
      <c r="F2166" t="s">
        <v>929</v>
      </c>
      <c r="G2166" t="s">
        <v>899</v>
      </c>
      <c r="H2166">
        <v>0</v>
      </c>
      <c r="K2166">
        <v>19958</v>
      </c>
      <c r="L2166" t="s">
        <v>7198</v>
      </c>
      <c r="M2166" t="s">
        <v>7199</v>
      </c>
      <c r="N2166">
        <v>0</v>
      </c>
    </row>
    <row r="2167" spans="1:14">
      <c r="A2167">
        <v>2170</v>
      </c>
      <c r="B2167" t="s">
        <v>5163</v>
      </c>
      <c r="C2167" t="s">
        <v>894</v>
      </c>
      <c r="D2167" t="s">
        <v>1335</v>
      </c>
      <c r="E2167" t="s">
        <v>928</v>
      </c>
      <c r="F2167" t="s">
        <v>929</v>
      </c>
      <c r="G2167" t="s">
        <v>899</v>
      </c>
      <c r="H2167">
        <v>0</v>
      </c>
      <c r="K2167">
        <v>1985</v>
      </c>
      <c r="L2167" t="s">
        <v>7197</v>
      </c>
      <c r="M2167" t="s">
        <v>7197</v>
      </c>
      <c r="N2167">
        <v>0</v>
      </c>
    </row>
    <row r="2168" spans="1:14">
      <c r="A2168">
        <v>2171</v>
      </c>
      <c r="B2168" t="s">
        <v>5164</v>
      </c>
      <c r="C2168" t="s">
        <v>934</v>
      </c>
      <c r="D2168" t="s">
        <v>1335</v>
      </c>
      <c r="E2168" t="s">
        <v>928</v>
      </c>
      <c r="F2168" t="s">
        <v>929</v>
      </c>
      <c r="G2168" t="s">
        <v>899</v>
      </c>
      <c r="H2168">
        <v>0</v>
      </c>
      <c r="K2168">
        <v>11828</v>
      </c>
      <c r="L2168" t="s">
        <v>7197</v>
      </c>
      <c r="M2168" t="s">
        <v>7197</v>
      </c>
      <c r="N2168">
        <v>0</v>
      </c>
    </row>
    <row r="2169" spans="1:14">
      <c r="A2169">
        <v>2172</v>
      </c>
      <c r="B2169" t="s">
        <v>1339</v>
      </c>
      <c r="C2169" t="s">
        <v>894</v>
      </c>
      <c r="D2169" t="s">
        <v>1335</v>
      </c>
      <c r="E2169" t="s">
        <v>928</v>
      </c>
      <c r="F2169" t="s">
        <v>929</v>
      </c>
      <c r="G2169" t="s">
        <v>899</v>
      </c>
      <c r="H2169">
        <v>1</v>
      </c>
      <c r="I2169">
        <v>7.5</v>
      </c>
      <c r="J2169">
        <v>8.5</v>
      </c>
      <c r="K2169">
        <v>10163</v>
      </c>
      <c r="L2169" t="s">
        <v>7197</v>
      </c>
      <c r="M2169" t="s">
        <v>7197</v>
      </c>
      <c r="N2169">
        <v>1</v>
      </c>
    </row>
    <row r="2170" spans="1:14">
      <c r="A2170">
        <v>2173</v>
      </c>
      <c r="B2170" t="s">
        <v>5165</v>
      </c>
      <c r="C2170" t="s">
        <v>934</v>
      </c>
      <c r="D2170" t="s">
        <v>1335</v>
      </c>
      <c r="E2170" t="s">
        <v>928</v>
      </c>
      <c r="F2170" t="s">
        <v>929</v>
      </c>
      <c r="G2170" t="s">
        <v>899</v>
      </c>
      <c r="H2170">
        <v>0</v>
      </c>
      <c r="K2170">
        <v>13567</v>
      </c>
      <c r="L2170" t="s">
        <v>7197</v>
      </c>
      <c r="M2170" t="s">
        <v>7197</v>
      </c>
      <c r="N2170">
        <v>0</v>
      </c>
    </row>
    <row r="2171" spans="1:14">
      <c r="A2171">
        <v>2174</v>
      </c>
      <c r="B2171" t="s">
        <v>5166</v>
      </c>
      <c r="C2171" t="s">
        <v>894</v>
      </c>
      <c r="D2171" t="s">
        <v>1335</v>
      </c>
      <c r="E2171" t="s">
        <v>928</v>
      </c>
      <c r="F2171" t="s">
        <v>929</v>
      </c>
      <c r="G2171" t="s">
        <v>899</v>
      </c>
      <c r="H2171">
        <v>0</v>
      </c>
      <c r="K2171">
        <v>740</v>
      </c>
      <c r="L2171" t="s">
        <v>7197</v>
      </c>
      <c r="M2171" t="s">
        <v>7197</v>
      </c>
      <c r="N2171">
        <v>0</v>
      </c>
    </row>
    <row r="2172" spans="1:14">
      <c r="A2172">
        <v>2175</v>
      </c>
      <c r="B2172" t="s">
        <v>5166</v>
      </c>
      <c r="C2172" t="s">
        <v>934</v>
      </c>
      <c r="D2172" t="s">
        <v>1335</v>
      </c>
      <c r="E2172" t="s">
        <v>928</v>
      </c>
      <c r="F2172" t="s">
        <v>929</v>
      </c>
      <c r="G2172" t="s">
        <v>899</v>
      </c>
      <c r="H2172">
        <v>0</v>
      </c>
      <c r="K2172">
        <v>740</v>
      </c>
      <c r="L2172" t="s">
        <v>7197</v>
      </c>
      <c r="M2172" t="s">
        <v>7197</v>
      </c>
      <c r="N2172">
        <v>0</v>
      </c>
    </row>
    <row r="2173" spans="1:14">
      <c r="A2173">
        <v>2176</v>
      </c>
      <c r="B2173" t="s">
        <v>5167</v>
      </c>
      <c r="C2173" t="s">
        <v>894</v>
      </c>
      <c r="D2173" t="s">
        <v>1335</v>
      </c>
      <c r="E2173" t="s">
        <v>928</v>
      </c>
      <c r="F2173" t="s">
        <v>929</v>
      </c>
      <c r="G2173" t="s">
        <v>899</v>
      </c>
      <c r="H2173">
        <v>0</v>
      </c>
      <c r="K2173">
        <v>741</v>
      </c>
      <c r="L2173" t="s">
        <v>7197</v>
      </c>
      <c r="M2173" t="s">
        <v>7197</v>
      </c>
      <c r="N2173">
        <v>0</v>
      </c>
    </row>
    <row r="2174" spans="1:14">
      <c r="A2174">
        <v>2177</v>
      </c>
      <c r="B2174" t="s">
        <v>5167</v>
      </c>
      <c r="C2174" t="s">
        <v>934</v>
      </c>
      <c r="D2174" t="s">
        <v>1335</v>
      </c>
      <c r="E2174" t="s">
        <v>928</v>
      </c>
      <c r="F2174" t="s">
        <v>929</v>
      </c>
      <c r="G2174" t="s">
        <v>899</v>
      </c>
      <c r="H2174">
        <v>0</v>
      </c>
      <c r="K2174">
        <v>741</v>
      </c>
      <c r="L2174" t="s">
        <v>7197</v>
      </c>
      <c r="M2174" t="s">
        <v>7197</v>
      </c>
      <c r="N2174">
        <v>0</v>
      </c>
    </row>
    <row r="2175" spans="1:14">
      <c r="A2175">
        <v>2178</v>
      </c>
      <c r="B2175" t="s">
        <v>5168</v>
      </c>
      <c r="C2175" t="s">
        <v>934</v>
      </c>
      <c r="D2175" t="s">
        <v>1335</v>
      </c>
      <c r="E2175" t="s">
        <v>928</v>
      </c>
      <c r="F2175" t="s">
        <v>929</v>
      </c>
      <c r="G2175" t="s">
        <v>899</v>
      </c>
      <c r="H2175">
        <v>0</v>
      </c>
      <c r="K2175">
        <v>11647</v>
      </c>
      <c r="L2175" t="s">
        <v>7197</v>
      </c>
      <c r="M2175" t="s">
        <v>7197</v>
      </c>
      <c r="N2175">
        <v>0</v>
      </c>
    </row>
    <row r="2176" spans="1:14">
      <c r="A2176">
        <v>2179</v>
      </c>
      <c r="B2176" t="s">
        <v>5169</v>
      </c>
      <c r="C2176" t="s">
        <v>904</v>
      </c>
      <c r="D2176" t="s">
        <v>1335</v>
      </c>
      <c r="E2176" t="s">
        <v>928</v>
      </c>
      <c r="F2176" t="s">
        <v>929</v>
      </c>
      <c r="G2176" t="s">
        <v>899</v>
      </c>
      <c r="H2176">
        <v>0</v>
      </c>
      <c r="K2176">
        <v>19514</v>
      </c>
      <c r="L2176" t="s">
        <v>7198</v>
      </c>
      <c r="M2176" t="s">
        <v>7199</v>
      </c>
      <c r="N2176">
        <v>0</v>
      </c>
    </row>
    <row r="2177" spans="1:14">
      <c r="A2177">
        <v>2180</v>
      </c>
      <c r="B2177" t="s">
        <v>5170</v>
      </c>
      <c r="C2177" t="s">
        <v>894</v>
      </c>
      <c r="D2177" t="s">
        <v>1335</v>
      </c>
      <c r="E2177" t="s">
        <v>928</v>
      </c>
      <c r="F2177" t="s">
        <v>929</v>
      </c>
      <c r="G2177" t="s">
        <v>899</v>
      </c>
      <c r="H2177">
        <v>0</v>
      </c>
      <c r="K2177">
        <v>16010</v>
      </c>
      <c r="L2177" t="s">
        <v>7197</v>
      </c>
      <c r="M2177" t="s">
        <v>7197</v>
      </c>
      <c r="N2177">
        <v>0</v>
      </c>
    </row>
    <row r="2178" spans="1:14">
      <c r="A2178">
        <v>2181</v>
      </c>
      <c r="B2178" t="s">
        <v>5171</v>
      </c>
      <c r="C2178" t="s">
        <v>904</v>
      </c>
      <c r="D2178" t="s">
        <v>1335</v>
      </c>
      <c r="E2178" t="s">
        <v>928</v>
      </c>
      <c r="F2178" t="s">
        <v>929</v>
      </c>
      <c r="G2178" t="s">
        <v>899</v>
      </c>
      <c r="H2178">
        <v>0</v>
      </c>
      <c r="K2178">
        <v>16270</v>
      </c>
      <c r="L2178" t="s">
        <v>7197</v>
      </c>
      <c r="M2178" t="s">
        <v>7197</v>
      </c>
      <c r="N2178">
        <v>0</v>
      </c>
    </row>
    <row r="2179" spans="1:14">
      <c r="A2179">
        <v>2182</v>
      </c>
      <c r="B2179" t="s">
        <v>5172</v>
      </c>
      <c r="C2179" t="s">
        <v>904</v>
      </c>
      <c r="D2179" t="s">
        <v>1335</v>
      </c>
      <c r="E2179" t="s">
        <v>928</v>
      </c>
      <c r="F2179" t="s">
        <v>929</v>
      </c>
      <c r="G2179" t="s">
        <v>899</v>
      </c>
      <c r="H2179">
        <v>0</v>
      </c>
      <c r="K2179">
        <v>742</v>
      </c>
      <c r="L2179" t="s">
        <v>7198</v>
      </c>
      <c r="M2179" t="s">
        <v>7199</v>
      </c>
      <c r="N2179">
        <v>0</v>
      </c>
    </row>
    <row r="2180" spans="1:14">
      <c r="A2180">
        <v>2183</v>
      </c>
      <c r="B2180" t="s">
        <v>5173</v>
      </c>
      <c r="C2180" t="s">
        <v>904</v>
      </c>
      <c r="D2180" t="s">
        <v>1335</v>
      </c>
      <c r="E2180" t="s">
        <v>928</v>
      </c>
      <c r="F2180" t="s">
        <v>929</v>
      </c>
      <c r="G2180" t="s">
        <v>899</v>
      </c>
      <c r="H2180">
        <v>0</v>
      </c>
      <c r="K2180">
        <v>16647</v>
      </c>
      <c r="L2180" t="s">
        <v>7197</v>
      </c>
      <c r="M2180" t="s">
        <v>7197</v>
      </c>
      <c r="N2180">
        <v>0</v>
      </c>
    </row>
    <row r="2181" spans="1:14">
      <c r="A2181">
        <v>2184</v>
      </c>
      <c r="B2181" t="s">
        <v>5174</v>
      </c>
      <c r="C2181" t="s">
        <v>904</v>
      </c>
      <c r="D2181" t="s">
        <v>1335</v>
      </c>
      <c r="E2181" t="s">
        <v>928</v>
      </c>
      <c r="F2181" t="s">
        <v>929</v>
      </c>
      <c r="G2181" t="s">
        <v>899</v>
      </c>
      <c r="H2181">
        <v>0</v>
      </c>
      <c r="K2181">
        <v>743</v>
      </c>
      <c r="L2181" t="s">
        <v>7197</v>
      </c>
      <c r="M2181" t="s">
        <v>7197</v>
      </c>
      <c r="N2181">
        <v>0</v>
      </c>
    </row>
    <row r="2182" spans="1:14">
      <c r="A2182">
        <v>2185</v>
      </c>
      <c r="B2182" t="s">
        <v>5175</v>
      </c>
      <c r="C2182" t="s">
        <v>904</v>
      </c>
      <c r="D2182" t="s">
        <v>1335</v>
      </c>
      <c r="E2182" t="s">
        <v>928</v>
      </c>
      <c r="F2182" t="s">
        <v>929</v>
      </c>
      <c r="G2182" t="s">
        <v>899</v>
      </c>
      <c r="H2182">
        <v>0</v>
      </c>
      <c r="K2182">
        <v>19929</v>
      </c>
      <c r="L2182" t="s">
        <v>7201</v>
      </c>
      <c r="M2182" t="s">
        <v>7197</v>
      </c>
      <c r="N2182">
        <v>0</v>
      </c>
    </row>
    <row r="2183" spans="1:14">
      <c r="A2183">
        <v>2186</v>
      </c>
      <c r="B2183" t="s">
        <v>5176</v>
      </c>
      <c r="C2183" t="s">
        <v>894</v>
      </c>
      <c r="D2183" t="s">
        <v>1335</v>
      </c>
      <c r="E2183" t="s">
        <v>928</v>
      </c>
      <c r="F2183" t="s">
        <v>929</v>
      </c>
      <c r="G2183" t="s">
        <v>899</v>
      </c>
      <c r="H2183">
        <v>0</v>
      </c>
      <c r="K2183">
        <v>5136</v>
      </c>
      <c r="L2183" t="s">
        <v>7197</v>
      </c>
      <c r="M2183" t="s">
        <v>7197</v>
      </c>
      <c r="N2183">
        <v>0</v>
      </c>
    </row>
    <row r="2184" spans="1:14">
      <c r="A2184">
        <v>2187</v>
      </c>
      <c r="B2184" t="s">
        <v>5176</v>
      </c>
      <c r="C2184" t="s">
        <v>934</v>
      </c>
      <c r="D2184" t="s">
        <v>1335</v>
      </c>
      <c r="E2184" t="s">
        <v>928</v>
      </c>
      <c r="F2184" t="s">
        <v>929</v>
      </c>
      <c r="G2184" t="s">
        <v>899</v>
      </c>
      <c r="H2184">
        <v>0</v>
      </c>
      <c r="K2184">
        <v>5136</v>
      </c>
      <c r="L2184" t="s">
        <v>7197</v>
      </c>
      <c r="M2184" t="s">
        <v>7197</v>
      </c>
      <c r="N2184">
        <v>0</v>
      </c>
    </row>
    <row r="2185" spans="1:14">
      <c r="A2185">
        <v>2188</v>
      </c>
      <c r="B2185" t="s">
        <v>5177</v>
      </c>
      <c r="C2185" t="s">
        <v>894</v>
      </c>
      <c r="D2185" t="s">
        <v>1335</v>
      </c>
      <c r="E2185" t="s">
        <v>928</v>
      </c>
      <c r="F2185" t="s">
        <v>929</v>
      </c>
      <c r="G2185" t="s">
        <v>899</v>
      </c>
      <c r="H2185">
        <v>0</v>
      </c>
      <c r="K2185">
        <v>11495</v>
      </c>
      <c r="L2185" t="s">
        <v>7197</v>
      </c>
      <c r="M2185" t="s">
        <v>7197</v>
      </c>
      <c r="N2185">
        <v>0</v>
      </c>
    </row>
    <row r="2186" spans="1:14">
      <c r="A2186">
        <v>2189</v>
      </c>
      <c r="B2186" t="s">
        <v>5177</v>
      </c>
      <c r="C2186" t="s">
        <v>934</v>
      </c>
      <c r="D2186" t="s">
        <v>1335</v>
      </c>
      <c r="E2186" t="s">
        <v>928</v>
      </c>
      <c r="F2186" t="s">
        <v>929</v>
      </c>
      <c r="G2186" t="s">
        <v>899</v>
      </c>
      <c r="H2186">
        <v>0</v>
      </c>
      <c r="K2186">
        <v>11495</v>
      </c>
      <c r="L2186" t="s">
        <v>7197</v>
      </c>
      <c r="M2186" t="s">
        <v>7197</v>
      </c>
      <c r="N2186">
        <v>0</v>
      </c>
    </row>
    <row r="2187" spans="1:14">
      <c r="A2187">
        <v>2190</v>
      </c>
      <c r="B2187" t="s">
        <v>5178</v>
      </c>
      <c r="C2187" t="s">
        <v>904</v>
      </c>
      <c r="D2187" t="s">
        <v>1335</v>
      </c>
      <c r="E2187" t="s">
        <v>928</v>
      </c>
      <c r="F2187" t="s">
        <v>929</v>
      </c>
      <c r="G2187" t="s">
        <v>899</v>
      </c>
      <c r="H2187">
        <v>0</v>
      </c>
      <c r="K2187">
        <v>9616</v>
      </c>
      <c r="L2187" t="s">
        <v>7197</v>
      </c>
      <c r="M2187" t="s">
        <v>7197</v>
      </c>
      <c r="N2187">
        <v>0</v>
      </c>
    </row>
    <row r="2188" spans="1:14">
      <c r="A2188">
        <v>2191</v>
      </c>
      <c r="B2188" t="s">
        <v>5179</v>
      </c>
      <c r="C2188" t="s">
        <v>904</v>
      </c>
      <c r="D2188" t="s">
        <v>1335</v>
      </c>
      <c r="E2188" t="s">
        <v>928</v>
      </c>
      <c r="F2188" t="s">
        <v>929</v>
      </c>
      <c r="G2188" t="s">
        <v>899</v>
      </c>
      <c r="H2188">
        <v>0</v>
      </c>
      <c r="K2188">
        <v>744</v>
      </c>
      <c r="L2188" t="s">
        <v>7198</v>
      </c>
      <c r="M2188" t="s">
        <v>7199</v>
      </c>
      <c r="N2188">
        <v>0</v>
      </c>
    </row>
    <row r="2189" spans="1:14">
      <c r="A2189">
        <v>2192</v>
      </c>
      <c r="B2189" t="s">
        <v>5180</v>
      </c>
      <c r="C2189" t="s">
        <v>934</v>
      </c>
      <c r="D2189" t="s">
        <v>1335</v>
      </c>
      <c r="E2189" t="s">
        <v>928</v>
      </c>
      <c r="F2189" t="s">
        <v>929</v>
      </c>
      <c r="G2189" t="s">
        <v>899</v>
      </c>
      <c r="H2189">
        <v>0</v>
      </c>
      <c r="K2189">
        <v>13525</v>
      </c>
      <c r="L2189" t="s">
        <v>7197</v>
      </c>
      <c r="M2189" t="s">
        <v>7197</v>
      </c>
      <c r="N2189">
        <v>0</v>
      </c>
    </row>
    <row r="2190" spans="1:14">
      <c r="A2190">
        <v>2193</v>
      </c>
      <c r="B2190" t="s">
        <v>5181</v>
      </c>
      <c r="C2190" t="s">
        <v>904</v>
      </c>
      <c r="D2190" t="s">
        <v>1335</v>
      </c>
      <c r="E2190" t="s">
        <v>928</v>
      </c>
      <c r="F2190" t="s">
        <v>929</v>
      </c>
      <c r="G2190" t="s">
        <v>899</v>
      </c>
      <c r="H2190">
        <v>0</v>
      </c>
      <c r="K2190">
        <v>745</v>
      </c>
      <c r="L2190" t="s">
        <v>7198</v>
      </c>
      <c r="M2190" t="s">
        <v>7199</v>
      </c>
      <c r="N2190">
        <v>0</v>
      </c>
    </row>
    <row r="2191" spans="1:14">
      <c r="A2191">
        <v>2194</v>
      </c>
      <c r="B2191" t="s">
        <v>5182</v>
      </c>
      <c r="C2191" t="s">
        <v>894</v>
      </c>
      <c r="D2191" t="s">
        <v>1335</v>
      </c>
      <c r="E2191" t="s">
        <v>928</v>
      </c>
      <c r="F2191" t="s">
        <v>929</v>
      </c>
      <c r="G2191" t="s">
        <v>899</v>
      </c>
      <c r="H2191">
        <v>0</v>
      </c>
      <c r="K2191">
        <v>12661</v>
      </c>
      <c r="L2191" t="s">
        <v>7197</v>
      </c>
      <c r="M2191" t="s">
        <v>7197</v>
      </c>
      <c r="N2191">
        <v>0</v>
      </c>
    </row>
    <row r="2192" spans="1:14">
      <c r="A2192">
        <v>2195</v>
      </c>
      <c r="B2192" t="s">
        <v>5183</v>
      </c>
      <c r="C2192" t="s">
        <v>934</v>
      </c>
      <c r="D2192" t="s">
        <v>1335</v>
      </c>
      <c r="E2192" t="s">
        <v>928</v>
      </c>
      <c r="F2192" t="s">
        <v>929</v>
      </c>
      <c r="G2192" t="s">
        <v>899</v>
      </c>
      <c r="H2192">
        <v>0</v>
      </c>
      <c r="K2192">
        <v>746</v>
      </c>
      <c r="L2192" t="s">
        <v>7198</v>
      </c>
      <c r="M2192" t="s">
        <v>7199</v>
      </c>
      <c r="N2192">
        <v>0</v>
      </c>
    </row>
    <row r="2193" spans="1:14">
      <c r="A2193">
        <v>2196</v>
      </c>
      <c r="B2193" t="s">
        <v>5184</v>
      </c>
      <c r="C2193" t="s">
        <v>894</v>
      </c>
      <c r="D2193" t="s">
        <v>1335</v>
      </c>
      <c r="E2193" t="s">
        <v>928</v>
      </c>
      <c r="F2193" t="s">
        <v>929</v>
      </c>
      <c r="G2193" t="s">
        <v>899</v>
      </c>
      <c r="H2193">
        <v>0</v>
      </c>
      <c r="I2193">
        <v>3</v>
      </c>
      <c r="J2193">
        <v>2</v>
      </c>
      <c r="K2193">
        <v>3086</v>
      </c>
      <c r="L2193" t="s">
        <v>7197</v>
      </c>
      <c r="M2193" t="s">
        <v>7197</v>
      </c>
      <c r="N2193">
        <v>0</v>
      </c>
    </row>
    <row r="2194" spans="1:14">
      <c r="A2194">
        <v>2197</v>
      </c>
      <c r="B2194" t="s">
        <v>5185</v>
      </c>
      <c r="C2194" t="s">
        <v>904</v>
      </c>
      <c r="D2194" t="s">
        <v>1335</v>
      </c>
      <c r="E2194" t="s">
        <v>928</v>
      </c>
      <c r="F2194" t="s">
        <v>929</v>
      </c>
      <c r="G2194" t="s">
        <v>899</v>
      </c>
      <c r="H2194">
        <v>0</v>
      </c>
      <c r="K2194">
        <v>16620</v>
      </c>
      <c r="L2194" t="s">
        <v>7197</v>
      </c>
      <c r="M2194" t="s">
        <v>7197</v>
      </c>
      <c r="N2194">
        <v>0</v>
      </c>
    </row>
    <row r="2195" spans="1:14">
      <c r="A2195">
        <v>2198</v>
      </c>
      <c r="B2195" t="s">
        <v>5186</v>
      </c>
      <c r="C2195" t="s">
        <v>904</v>
      </c>
      <c r="D2195" t="s">
        <v>1335</v>
      </c>
      <c r="E2195" t="s">
        <v>928</v>
      </c>
      <c r="F2195" t="s">
        <v>929</v>
      </c>
      <c r="G2195" t="s">
        <v>899</v>
      </c>
      <c r="H2195">
        <v>0</v>
      </c>
      <c r="K2195">
        <v>747</v>
      </c>
      <c r="L2195" t="s">
        <v>7197</v>
      </c>
      <c r="M2195" t="s">
        <v>7197</v>
      </c>
      <c r="N2195">
        <v>0</v>
      </c>
    </row>
    <row r="2196" spans="1:14">
      <c r="A2196">
        <v>2199</v>
      </c>
      <c r="B2196" t="s">
        <v>5187</v>
      </c>
      <c r="C2196" t="s">
        <v>904</v>
      </c>
      <c r="D2196" t="s">
        <v>1335</v>
      </c>
      <c r="E2196" t="s">
        <v>928</v>
      </c>
      <c r="F2196" t="s">
        <v>929</v>
      </c>
      <c r="G2196" t="s">
        <v>899</v>
      </c>
      <c r="H2196">
        <v>0</v>
      </c>
      <c r="K2196">
        <v>19613</v>
      </c>
      <c r="L2196" t="s">
        <v>7200</v>
      </c>
      <c r="M2196" t="s">
        <v>7199</v>
      </c>
      <c r="N2196">
        <v>0</v>
      </c>
    </row>
    <row r="2197" spans="1:14">
      <c r="A2197">
        <v>2200</v>
      </c>
      <c r="B2197" t="s">
        <v>2333</v>
      </c>
      <c r="C2197" t="s">
        <v>904</v>
      </c>
      <c r="D2197" t="s">
        <v>2334</v>
      </c>
      <c r="E2197" t="s">
        <v>1162</v>
      </c>
      <c r="F2197" t="s">
        <v>1163</v>
      </c>
      <c r="G2197" t="s">
        <v>899</v>
      </c>
      <c r="H2197">
        <v>0</v>
      </c>
      <c r="K2197">
        <v>18448</v>
      </c>
      <c r="L2197" t="s">
        <v>7200</v>
      </c>
      <c r="M2197" t="s">
        <v>7199</v>
      </c>
      <c r="N2197">
        <v>0</v>
      </c>
    </row>
    <row r="2198" spans="1:14">
      <c r="A2198">
        <v>2201</v>
      </c>
      <c r="B2198" t="s">
        <v>2936</v>
      </c>
      <c r="C2198" t="s">
        <v>904</v>
      </c>
      <c r="D2198" t="s">
        <v>2937</v>
      </c>
      <c r="E2198" t="s">
        <v>2845</v>
      </c>
      <c r="F2198" t="s">
        <v>952</v>
      </c>
      <c r="G2198" t="s">
        <v>938</v>
      </c>
      <c r="H2198">
        <v>0</v>
      </c>
      <c r="K2198">
        <v>5497</v>
      </c>
      <c r="L2198" t="s">
        <v>7197</v>
      </c>
      <c r="M2198" t="s">
        <v>7197</v>
      </c>
      <c r="N2198">
        <v>0</v>
      </c>
    </row>
    <row r="2199" spans="1:14">
      <c r="A2199">
        <v>2202</v>
      </c>
      <c r="B2199" t="s">
        <v>2938</v>
      </c>
      <c r="C2199" t="s">
        <v>904</v>
      </c>
      <c r="D2199" t="s">
        <v>2937</v>
      </c>
      <c r="E2199" t="s">
        <v>2845</v>
      </c>
      <c r="F2199" t="s">
        <v>952</v>
      </c>
      <c r="G2199" t="s">
        <v>938</v>
      </c>
      <c r="H2199">
        <v>0</v>
      </c>
      <c r="K2199">
        <v>748</v>
      </c>
      <c r="L2199" t="s">
        <v>7197</v>
      </c>
      <c r="M2199" t="s">
        <v>7197</v>
      </c>
      <c r="N2199">
        <v>0</v>
      </c>
    </row>
    <row r="2200" spans="1:14">
      <c r="A2200">
        <v>2203</v>
      </c>
      <c r="B2200" t="s">
        <v>2939</v>
      </c>
      <c r="C2200" t="s">
        <v>904</v>
      </c>
      <c r="D2200" t="s">
        <v>2937</v>
      </c>
      <c r="E2200" t="s">
        <v>2845</v>
      </c>
      <c r="F2200" t="s">
        <v>952</v>
      </c>
      <c r="G2200" t="s">
        <v>938</v>
      </c>
      <c r="H2200">
        <v>0</v>
      </c>
      <c r="K2200">
        <v>749</v>
      </c>
      <c r="L2200" t="s">
        <v>7197</v>
      </c>
      <c r="M2200" t="s">
        <v>7197</v>
      </c>
      <c r="N2200">
        <v>0</v>
      </c>
    </row>
    <row r="2201" spans="1:14">
      <c r="A2201">
        <v>2204</v>
      </c>
      <c r="B2201" t="s">
        <v>2940</v>
      </c>
      <c r="C2201" t="s">
        <v>904</v>
      </c>
      <c r="D2201" t="s">
        <v>2937</v>
      </c>
      <c r="E2201" t="s">
        <v>2845</v>
      </c>
      <c r="F2201" t="s">
        <v>952</v>
      </c>
      <c r="G2201" t="s">
        <v>938</v>
      </c>
      <c r="H2201">
        <v>0</v>
      </c>
      <c r="K2201">
        <v>2282</v>
      </c>
      <c r="L2201" t="s">
        <v>7197</v>
      </c>
      <c r="M2201" t="s">
        <v>7197</v>
      </c>
      <c r="N2201">
        <v>0</v>
      </c>
    </row>
    <row r="2202" spans="1:14">
      <c r="A2202">
        <v>2205</v>
      </c>
      <c r="B2202" t="s">
        <v>5894</v>
      </c>
      <c r="C2202" t="s">
        <v>934</v>
      </c>
      <c r="D2202" t="s">
        <v>5895</v>
      </c>
      <c r="E2202" t="s">
        <v>1347</v>
      </c>
      <c r="F2202" t="s">
        <v>1348</v>
      </c>
      <c r="G2202" t="s">
        <v>938</v>
      </c>
      <c r="H2202">
        <v>0</v>
      </c>
      <c r="K2202">
        <v>13680</v>
      </c>
      <c r="L2202" t="s">
        <v>7197</v>
      </c>
      <c r="M2202" t="s">
        <v>7197</v>
      </c>
      <c r="N2202">
        <v>0</v>
      </c>
    </row>
    <row r="2203" spans="1:14">
      <c r="A2203">
        <v>2206</v>
      </c>
      <c r="B2203" t="s">
        <v>5896</v>
      </c>
      <c r="C2203" t="s">
        <v>894</v>
      </c>
      <c r="D2203" t="s">
        <v>5895</v>
      </c>
      <c r="E2203" t="s">
        <v>1347</v>
      </c>
      <c r="F2203" t="s">
        <v>1348</v>
      </c>
      <c r="G2203" t="s">
        <v>938</v>
      </c>
      <c r="H2203">
        <v>0</v>
      </c>
      <c r="K2203">
        <v>4362</v>
      </c>
      <c r="L2203" t="s">
        <v>7197</v>
      </c>
      <c r="M2203" t="s">
        <v>7197</v>
      </c>
      <c r="N2203">
        <v>0</v>
      </c>
    </row>
    <row r="2204" spans="1:14">
      <c r="A2204">
        <v>2207</v>
      </c>
      <c r="B2204" t="s">
        <v>5897</v>
      </c>
      <c r="C2204" t="s">
        <v>894</v>
      </c>
      <c r="D2204" t="s">
        <v>5895</v>
      </c>
      <c r="E2204" t="s">
        <v>1347</v>
      </c>
      <c r="F2204" t="s">
        <v>1348</v>
      </c>
      <c r="G2204" t="s">
        <v>938</v>
      </c>
      <c r="H2204">
        <v>0</v>
      </c>
      <c r="K2204">
        <v>12506</v>
      </c>
      <c r="L2204" t="s">
        <v>7197</v>
      </c>
      <c r="M2204" t="s">
        <v>7197</v>
      </c>
      <c r="N2204">
        <v>0</v>
      </c>
    </row>
    <row r="2205" spans="1:14">
      <c r="A2205">
        <v>2208</v>
      </c>
      <c r="B2205" t="s">
        <v>5898</v>
      </c>
      <c r="C2205" t="s">
        <v>934</v>
      </c>
      <c r="D2205" t="s">
        <v>5895</v>
      </c>
      <c r="E2205" t="s">
        <v>1347</v>
      </c>
      <c r="F2205" t="s">
        <v>1348</v>
      </c>
      <c r="G2205" t="s">
        <v>938</v>
      </c>
      <c r="H2205">
        <v>0</v>
      </c>
      <c r="K2205">
        <v>13735</v>
      </c>
      <c r="L2205" t="s">
        <v>7197</v>
      </c>
      <c r="M2205" t="s">
        <v>7197</v>
      </c>
      <c r="N2205">
        <v>0</v>
      </c>
    </row>
    <row r="2206" spans="1:14">
      <c r="A2206">
        <v>2209</v>
      </c>
      <c r="B2206" t="s">
        <v>1865</v>
      </c>
      <c r="C2206" t="s">
        <v>934</v>
      </c>
      <c r="D2206" t="s">
        <v>1866</v>
      </c>
      <c r="E2206" t="s">
        <v>1120</v>
      </c>
      <c r="F2206" t="s">
        <v>1121</v>
      </c>
      <c r="G2206" t="s">
        <v>899</v>
      </c>
      <c r="H2206">
        <v>0</v>
      </c>
      <c r="K2206">
        <v>750</v>
      </c>
      <c r="L2206" t="s">
        <v>7197</v>
      </c>
      <c r="M2206" t="s">
        <v>7197</v>
      </c>
      <c r="N2206">
        <v>0</v>
      </c>
    </row>
    <row r="2207" spans="1:14">
      <c r="A2207">
        <v>2210</v>
      </c>
      <c r="B2207" t="s">
        <v>1865</v>
      </c>
      <c r="C2207" t="s">
        <v>894</v>
      </c>
      <c r="D2207" t="s">
        <v>1866</v>
      </c>
      <c r="E2207" t="s">
        <v>1120</v>
      </c>
      <c r="F2207" t="s">
        <v>1121</v>
      </c>
      <c r="G2207" t="s">
        <v>899</v>
      </c>
      <c r="H2207">
        <v>0</v>
      </c>
      <c r="K2207">
        <v>750</v>
      </c>
      <c r="L2207" t="s">
        <v>7197</v>
      </c>
      <c r="M2207" t="s">
        <v>7197</v>
      </c>
      <c r="N2207">
        <v>0</v>
      </c>
    </row>
    <row r="2208" spans="1:14">
      <c r="A2208">
        <v>2211</v>
      </c>
      <c r="B2208" t="s">
        <v>1867</v>
      </c>
      <c r="C2208" t="s">
        <v>894</v>
      </c>
      <c r="D2208" t="s">
        <v>1866</v>
      </c>
      <c r="E2208" t="s">
        <v>1120</v>
      </c>
      <c r="F2208" t="s">
        <v>1121</v>
      </c>
      <c r="G2208" t="s">
        <v>899</v>
      </c>
      <c r="H2208">
        <v>0</v>
      </c>
      <c r="K2208">
        <v>751</v>
      </c>
      <c r="L2208" t="s">
        <v>7197</v>
      </c>
      <c r="M2208" t="s">
        <v>7197</v>
      </c>
      <c r="N2208">
        <v>0</v>
      </c>
    </row>
    <row r="2209" spans="1:14">
      <c r="A2209">
        <v>2212</v>
      </c>
      <c r="B2209" t="s">
        <v>1868</v>
      </c>
      <c r="C2209" t="s">
        <v>894</v>
      </c>
      <c r="D2209" t="s">
        <v>1866</v>
      </c>
      <c r="E2209" t="s">
        <v>1120</v>
      </c>
      <c r="F2209" t="s">
        <v>1121</v>
      </c>
      <c r="G2209" t="s">
        <v>899</v>
      </c>
      <c r="H2209">
        <v>0</v>
      </c>
      <c r="K2209">
        <v>752</v>
      </c>
      <c r="L2209" t="s">
        <v>7197</v>
      </c>
      <c r="M2209" t="s">
        <v>7197</v>
      </c>
      <c r="N2209">
        <v>0</v>
      </c>
    </row>
    <row r="2210" spans="1:14">
      <c r="A2210">
        <v>2213</v>
      </c>
      <c r="B2210" t="s">
        <v>1869</v>
      </c>
      <c r="C2210" t="s">
        <v>894</v>
      </c>
      <c r="D2210" t="s">
        <v>1866</v>
      </c>
      <c r="E2210" t="s">
        <v>1120</v>
      </c>
      <c r="F2210" t="s">
        <v>1121</v>
      </c>
      <c r="G2210" t="s">
        <v>899</v>
      </c>
      <c r="H2210">
        <v>0</v>
      </c>
      <c r="K2210">
        <v>10172</v>
      </c>
      <c r="L2210" t="s">
        <v>7197</v>
      </c>
      <c r="M2210" t="s">
        <v>7197</v>
      </c>
      <c r="N2210">
        <v>0</v>
      </c>
    </row>
    <row r="2211" spans="1:14">
      <c r="A2211">
        <v>2214</v>
      </c>
      <c r="B2211" t="s">
        <v>2403</v>
      </c>
      <c r="C2211" t="s">
        <v>894</v>
      </c>
      <c r="D2211" t="s">
        <v>2404</v>
      </c>
      <c r="E2211" t="s">
        <v>1171</v>
      </c>
      <c r="F2211" t="s">
        <v>952</v>
      </c>
      <c r="G2211" t="s">
        <v>899</v>
      </c>
      <c r="H2211">
        <v>0</v>
      </c>
      <c r="K2211">
        <v>14250</v>
      </c>
      <c r="L2211" t="s">
        <v>7197</v>
      </c>
      <c r="M2211" t="s">
        <v>7197</v>
      </c>
      <c r="N2211">
        <v>0</v>
      </c>
    </row>
    <row r="2212" spans="1:14">
      <c r="A2212">
        <v>2215</v>
      </c>
      <c r="B2212" t="s">
        <v>2405</v>
      </c>
      <c r="C2212" t="s">
        <v>894</v>
      </c>
      <c r="D2212" t="s">
        <v>2404</v>
      </c>
      <c r="E2212" t="s">
        <v>1171</v>
      </c>
      <c r="F2212" t="s">
        <v>952</v>
      </c>
      <c r="G2212" t="s">
        <v>899</v>
      </c>
      <c r="H2212">
        <v>0</v>
      </c>
      <c r="K2212">
        <v>753</v>
      </c>
      <c r="L2212" t="s">
        <v>7197</v>
      </c>
      <c r="M2212" t="s">
        <v>7197</v>
      </c>
      <c r="N2212">
        <v>0</v>
      </c>
    </row>
    <row r="2213" spans="1:14">
      <c r="A2213">
        <v>2216</v>
      </c>
      <c r="B2213" t="s">
        <v>6114</v>
      </c>
      <c r="C2213" t="s">
        <v>904</v>
      </c>
      <c r="D2213" t="s">
        <v>6115</v>
      </c>
      <c r="E2213" t="s">
        <v>937</v>
      </c>
      <c r="F2213" t="s">
        <v>903</v>
      </c>
      <c r="G2213" t="s">
        <v>938</v>
      </c>
      <c r="H2213">
        <v>0</v>
      </c>
      <c r="K2213">
        <v>14355</v>
      </c>
      <c r="L2213" t="s">
        <v>7197</v>
      </c>
      <c r="M2213" t="s">
        <v>7197</v>
      </c>
      <c r="N2213">
        <v>0</v>
      </c>
    </row>
    <row r="2214" spans="1:14">
      <c r="A2214">
        <v>2217</v>
      </c>
      <c r="B2214" t="s">
        <v>6116</v>
      </c>
      <c r="C2214" t="s">
        <v>904</v>
      </c>
      <c r="D2214" t="s">
        <v>6115</v>
      </c>
      <c r="E2214" t="s">
        <v>937</v>
      </c>
      <c r="F2214" t="s">
        <v>903</v>
      </c>
      <c r="G2214" t="s">
        <v>938</v>
      </c>
      <c r="H2214">
        <v>0</v>
      </c>
      <c r="K2214">
        <v>16674</v>
      </c>
      <c r="L2214" t="s">
        <v>7197</v>
      </c>
      <c r="M2214" t="s">
        <v>7197</v>
      </c>
      <c r="N2214">
        <v>0</v>
      </c>
    </row>
    <row r="2215" spans="1:14">
      <c r="A2215">
        <v>2218</v>
      </c>
      <c r="B2215" t="s">
        <v>3326</v>
      </c>
      <c r="C2215" t="s">
        <v>934</v>
      </c>
      <c r="D2215" t="s">
        <v>3327</v>
      </c>
      <c r="E2215" t="s">
        <v>913</v>
      </c>
      <c r="F2215" t="s">
        <v>914</v>
      </c>
      <c r="G2215" t="s">
        <v>938</v>
      </c>
      <c r="H2215">
        <v>0</v>
      </c>
      <c r="K2215">
        <v>13782</v>
      </c>
      <c r="L2215" t="s">
        <v>7201</v>
      </c>
      <c r="M2215" t="s">
        <v>7197</v>
      </c>
      <c r="N2215">
        <v>0</v>
      </c>
    </row>
    <row r="2216" spans="1:14">
      <c r="A2216">
        <v>2219</v>
      </c>
      <c r="B2216" t="s">
        <v>6624</v>
      </c>
      <c r="C2216" t="s">
        <v>904</v>
      </c>
      <c r="D2216" t="s">
        <v>6625</v>
      </c>
      <c r="E2216" t="s">
        <v>1371</v>
      </c>
      <c r="F2216" t="s">
        <v>948</v>
      </c>
      <c r="G2216" t="s">
        <v>899</v>
      </c>
      <c r="H2216">
        <v>0</v>
      </c>
      <c r="K2216">
        <v>14997</v>
      </c>
      <c r="L2216" t="s">
        <v>7197</v>
      </c>
      <c r="M2216" t="s">
        <v>7197</v>
      </c>
      <c r="N2216">
        <v>0</v>
      </c>
    </row>
    <row r="2217" spans="1:14">
      <c r="A2217">
        <v>2220</v>
      </c>
      <c r="B2217" t="s">
        <v>6626</v>
      </c>
      <c r="C2217" t="s">
        <v>904</v>
      </c>
      <c r="D2217" t="s">
        <v>6625</v>
      </c>
      <c r="E2217" t="s">
        <v>1371</v>
      </c>
      <c r="F2217" t="s">
        <v>948</v>
      </c>
      <c r="G2217" t="s">
        <v>899</v>
      </c>
      <c r="H2217">
        <v>0</v>
      </c>
      <c r="K2217">
        <v>14409</v>
      </c>
      <c r="L2217" t="s">
        <v>7197</v>
      </c>
      <c r="M2217" t="s">
        <v>7197</v>
      </c>
      <c r="N2217">
        <v>0</v>
      </c>
    </row>
    <row r="2218" spans="1:14">
      <c r="A2218">
        <v>2221</v>
      </c>
      <c r="B2218" t="s">
        <v>3328</v>
      </c>
      <c r="C2218" t="s">
        <v>904</v>
      </c>
      <c r="D2218" t="s">
        <v>3329</v>
      </c>
      <c r="E2218" t="s">
        <v>913</v>
      </c>
      <c r="F2218" t="s">
        <v>914</v>
      </c>
      <c r="G2218" t="s">
        <v>938</v>
      </c>
      <c r="H2218">
        <v>0</v>
      </c>
      <c r="K2218">
        <v>18900</v>
      </c>
      <c r="L2218" t="s">
        <v>7197</v>
      </c>
      <c r="M2218" t="s">
        <v>7197</v>
      </c>
      <c r="N2218">
        <v>0</v>
      </c>
    </row>
    <row r="2219" spans="1:14">
      <c r="A2219">
        <v>2222</v>
      </c>
      <c r="B2219" t="s">
        <v>6117</v>
      </c>
      <c r="C2219" t="s">
        <v>894</v>
      </c>
      <c r="D2219" t="s">
        <v>6118</v>
      </c>
      <c r="E2219" t="s">
        <v>937</v>
      </c>
      <c r="F2219" t="s">
        <v>903</v>
      </c>
      <c r="G2219" t="s">
        <v>899</v>
      </c>
      <c r="H2219">
        <v>0</v>
      </c>
      <c r="K2219">
        <v>2263</v>
      </c>
      <c r="L2219" t="s">
        <v>7197</v>
      </c>
      <c r="M2219" t="s">
        <v>7197</v>
      </c>
      <c r="N2219">
        <v>0</v>
      </c>
    </row>
    <row r="2220" spans="1:14">
      <c r="A2220">
        <v>2223</v>
      </c>
      <c r="B2220" t="s">
        <v>6119</v>
      </c>
      <c r="C2220" t="s">
        <v>894</v>
      </c>
      <c r="D2220" t="s">
        <v>6118</v>
      </c>
      <c r="E2220" t="s">
        <v>937</v>
      </c>
      <c r="F2220" t="s">
        <v>903</v>
      </c>
      <c r="G2220" t="s">
        <v>899</v>
      </c>
      <c r="H2220">
        <v>0</v>
      </c>
      <c r="K2220">
        <v>15311</v>
      </c>
      <c r="L2220" t="s">
        <v>7197</v>
      </c>
      <c r="M2220" t="s">
        <v>7197</v>
      </c>
      <c r="N2220">
        <v>0</v>
      </c>
    </row>
    <row r="2221" spans="1:14">
      <c r="A2221">
        <v>2224</v>
      </c>
      <c r="B2221" t="s">
        <v>6120</v>
      </c>
      <c r="C2221" t="s">
        <v>904</v>
      </c>
      <c r="D2221" t="s">
        <v>6118</v>
      </c>
      <c r="E2221" t="s">
        <v>937</v>
      </c>
      <c r="F2221" t="s">
        <v>903</v>
      </c>
      <c r="G2221" t="s">
        <v>899</v>
      </c>
      <c r="H2221">
        <v>0</v>
      </c>
      <c r="K2221">
        <v>18766</v>
      </c>
      <c r="L2221" t="s">
        <v>7202</v>
      </c>
      <c r="M2221" t="s">
        <v>7199</v>
      </c>
      <c r="N2221">
        <v>0</v>
      </c>
    </row>
    <row r="2222" spans="1:14">
      <c r="A2222">
        <v>2225</v>
      </c>
      <c r="B2222" t="s">
        <v>6121</v>
      </c>
      <c r="C2222" t="s">
        <v>894</v>
      </c>
      <c r="D2222" t="s">
        <v>6118</v>
      </c>
      <c r="E2222" t="s">
        <v>937</v>
      </c>
      <c r="F2222" t="s">
        <v>903</v>
      </c>
      <c r="G2222" t="s">
        <v>899</v>
      </c>
      <c r="H2222">
        <v>0</v>
      </c>
      <c r="K2222">
        <v>8514</v>
      </c>
      <c r="L2222" t="s">
        <v>7197</v>
      </c>
      <c r="M2222" t="s">
        <v>7197</v>
      </c>
      <c r="N2222">
        <v>0</v>
      </c>
    </row>
    <row r="2223" spans="1:14">
      <c r="A2223">
        <v>2226</v>
      </c>
      <c r="B2223" t="s">
        <v>6122</v>
      </c>
      <c r="C2223" t="s">
        <v>934</v>
      </c>
      <c r="D2223" t="s">
        <v>6118</v>
      </c>
      <c r="E2223" t="s">
        <v>937</v>
      </c>
      <c r="F2223" t="s">
        <v>903</v>
      </c>
      <c r="G2223" t="s">
        <v>899</v>
      </c>
      <c r="H2223">
        <v>0</v>
      </c>
      <c r="K2223">
        <v>754</v>
      </c>
      <c r="L2223" t="s">
        <v>7197</v>
      </c>
      <c r="M2223" t="s">
        <v>7197</v>
      </c>
      <c r="N2223">
        <v>0</v>
      </c>
    </row>
    <row r="2224" spans="1:14">
      <c r="A2224">
        <v>2227</v>
      </c>
      <c r="B2224" t="s">
        <v>6123</v>
      </c>
      <c r="C2224" t="s">
        <v>894</v>
      </c>
      <c r="D2224" t="s">
        <v>6118</v>
      </c>
      <c r="E2224" t="s">
        <v>937</v>
      </c>
      <c r="F2224" t="s">
        <v>903</v>
      </c>
      <c r="G2224" t="s">
        <v>899</v>
      </c>
      <c r="H2224">
        <v>0</v>
      </c>
      <c r="K2224">
        <v>755</v>
      </c>
      <c r="L2224" t="s">
        <v>7197</v>
      </c>
      <c r="M2224" t="s">
        <v>7197</v>
      </c>
      <c r="N2224">
        <v>0</v>
      </c>
    </row>
    <row r="2225" spans="1:14">
      <c r="A2225">
        <v>2228</v>
      </c>
      <c r="B2225" t="s">
        <v>6124</v>
      </c>
      <c r="C2225" t="s">
        <v>934</v>
      </c>
      <c r="D2225" t="s">
        <v>6118</v>
      </c>
      <c r="E2225" t="s">
        <v>937</v>
      </c>
      <c r="F2225" t="s">
        <v>903</v>
      </c>
      <c r="G2225" t="s">
        <v>899</v>
      </c>
      <c r="H2225">
        <v>0</v>
      </c>
      <c r="K2225">
        <v>756</v>
      </c>
      <c r="L2225" t="s">
        <v>7197</v>
      </c>
      <c r="M2225" t="s">
        <v>7197</v>
      </c>
      <c r="N2225">
        <v>0</v>
      </c>
    </row>
    <row r="2226" spans="1:14">
      <c r="A2226">
        <v>2229</v>
      </c>
      <c r="B2226" t="s">
        <v>6125</v>
      </c>
      <c r="C2226" t="s">
        <v>934</v>
      </c>
      <c r="D2226" t="s">
        <v>6118</v>
      </c>
      <c r="E2226" t="s">
        <v>937</v>
      </c>
      <c r="F2226" t="s">
        <v>903</v>
      </c>
      <c r="G2226" t="s">
        <v>899</v>
      </c>
      <c r="H2226">
        <v>0</v>
      </c>
      <c r="K2226">
        <v>757</v>
      </c>
      <c r="L2226" t="s">
        <v>7197</v>
      </c>
      <c r="M2226" t="s">
        <v>7197</v>
      </c>
      <c r="N2226">
        <v>0</v>
      </c>
    </row>
    <row r="2227" spans="1:14">
      <c r="A2227">
        <v>2230</v>
      </c>
      <c r="B2227" t="s">
        <v>6126</v>
      </c>
      <c r="C2227" t="s">
        <v>934</v>
      </c>
      <c r="D2227" t="s">
        <v>6118</v>
      </c>
      <c r="E2227" t="s">
        <v>937</v>
      </c>
      <c r="F2227" t="s">
        <v>903</v>
      </c>
      <c r="G2227" t="s">
        <v>899</v>
      </c>
      <c r="H2227">
        <v>0</v>
      </c>
      <c r="K2227">
        <v>6032</v>
      </c>
      <c r="L2227" t="s">
        <v>7197</v>
      </c>
      <c r="M2227" t="s">
        <v>7197</v>
      </c>
      <c r="N2227">
        <v>0</v>
      </c>
    </row>
    <row r="2228" spans="1:14">
      <c r="A2228">
        <v>2231</v>
      </c>
      <c r="B2228" t="s">
        <v>6126</v>
      </c>
      <c r="C2228" t="s">
        <v>894</v>
      </c>
      <c r="D2228" t="s">
        <v>6118</v>
      </c>
      <c r="E2228" t="s">
        <v>937</v>
      </c>
      <c r="F2228" t="s">
        <v>903</v>
      </c>
      <c r="G2228" t="s">
        <v>899</v>
      </c>
      <c r="H2228">
        <v>0</v>
      </c>
      <c r="K2228">
        <v>6032</v>
      </c>
      <c r="L2228" t="s">
        <v>7197</v>
      </c>
      <c r="M2228" t="s">
        <v>7197</v>
      </c>
      <c r="N2228">
        <v>0</v>
      </c>
    </row>
    <row r="2229" spans="1:14">
      <c r="A2229">
        <v>2232</v>
      </c>
      <c r="B2229" t="s">
        <v>6127</v>
      </c>
      <c r="C2229" t="s">
        <v>894</v>
      </c>
      <c r="D2229" t="s">
        <v>6118</v>
      </c>
      <c r="E2229" t="s">
        <v>937</v>
      </c>
      <c r="F2229" t="s">
        <v>903</v>
      </c>
      <c r="G2229" t="s">
        <v>899</v>
      </c>
      <c r="H2229">
        <v>0</v>
      </c>
      <c r="K2229">
        <v>12507</v>
      </c>
      <c r="L2229" t="s">
        <v>7197</v>
      </c>
      <c r="M2229" t="s">
        <v>7197</v>
      </c>
      <c r="N2229">
        <v>0</v>
      </c>
    </row>
    <row r="2230" spans="1:14">
      <c r="A2230">
        <v>2233</v>
      </c>
      <c r="B2230" t="s">
        <v>6128</v>
      </c>
      <c r="C2230" t="s">
        <v>894</v>
      </c>
      <c r="D2230" t="s">
        <v>6118</v>
      </c>
      <c r="E2230" t="s">
        <v>937</v>
      </c>
      <c r="F2230" t="s">
        <v>903</v>
      </c>
      <c r="G2230" t="s">
        <v>899</v>
      </c>
      <c r="H2230">
        <v>0</v>
      </c>
      <c r="K2230">
        <v>758</v>
      </c>
      <c r="L2230" t="s">
        <v>7197</v>
      </c>
      <c r="M2230" t="s">
        <v>7197</v>
      </c>
      <c r="N2230">
        <v>0</v>
      </c>
    </row>
    <row r="2231" spans="1:14">
      <c r="A2231">
        <v>2234</v>
      </c>
      <c r="B2231" t="s">
        <v>6129</v>
      </c>
      <c r="C2231" t="s">
        <v>904</v>
      </c>
      <c r="D2231" t="s">
        <v>6118</v>
      </c>
      <c r="E2231" t="s">
        <v>937</v>
      </c>
      <c r="F2231" t="s">
        <v>903</v>
      </c>
      <c r="G2231" t="s">
        <v>899</v>
      </c>
      <c r="H2231">
        <v>0</v>
      </c>
      <c r="K2231">
        <v>759</v>
      </c>
      <c r="L2231" t="s">
        <v>7197</v>
      </c>
      <c r="M2231" t="s">
        <v>7197</v>
      </c>
      <c r="N2231">
        <v>0</v>
      </c>
    </row>
    <row r="2232" spans="1:14">
      <c r="A2232">
        <v>2235</v>
      </c>
      <c r="B2232" t="s">
        <v>6129</v>
      </c>
      <c r="C2232" t="s">
        <v>894</v>
      </c>
      <c r="D2232" t="s">
        <v>6118</v>
      </c>
      <c r="E2232" t="s">
        <v>937</v>
      </c>
      <c r="F2232" t="s">
        <v>903</v>
      </c>
      <c r="G2232" t="s">
        <v>899</v>
      </c>
      <c r="H2232">
        <v>0</v>
      </c>
      <c r="K2232">
        <v>759</v>
      </c>
      <c r="L2232" t="s">
        <v>7197</v>
      </c>
      <c r="M2232" t="s">
        <v>7197</v>
      </c>
      <c r="N2232">
        <v>0</v>
      </c>
    </row>
    <row r="2233" spans="1:14">
      <c r="A2233">
        <v>2236</v>
      </c>
      <c r="B2233" t="s">
        <v>6130</v>
      </c>
      <c r="C2233" t="s">
        <v>894</v>
      </c>
      <c r="D2233" t="s">
        <v>6118</v>
      </c>
      <c r="E2233" t="s">
        <v>937</v>
      </c>
      <c r="F2233" t="s">
        <v>903</v>
      </c>
      <c r="G2233" t="s">
        <v>899</v>
      </c>
      <c r="H2233">
        <v>0</v>
      </c>
      <c r="K2233">
        <v>760</v>
      </c>
      <c r="L2233" t="s">
        <v>7197</v>
      </c>
      <c r="M2233" t="s">
        <v>7197</v>
      </c>
      <c r="N2233">
        <v>0</v>
      </c>
    </row>
    <row r="2234" spans="1:14">
      <c r="A2234">
        <v>2237</v>
      </c>
      <c r="B2234" t="s">
        <v>6131</v>
      </c>
      <c r="C2234" t="s">
        <v>934</v>
      </c>
      <c r="D2234" t="s">
        <v>6118</v>
      </c>
      <c r="E2234" t="s">
        <v>937</v>
      </c>
      <c r="F2234" t="s">
        <v>903</v>
      </c>
      <c r="G2234" t="s">
        <v>899</v>
      </c>
      <c r="H2234">
        <v>0</v>
      </c>
      <c r="K2234">
        <v>761</v>
      </c>
      <c r="L2234" t="s">
        <v>7197</v>
      </c>
      <c r="M2234" t="s">
        <v>7197</v>
      </c>
      <c r="N2234">
        <v>0</v>
      </c>
    </row>
    <row r="2235" spans="1:14">
      <c r="A2235">
        <v>2238</v>
      </c>
      <c r="B2235" t="s">
        <v>6132</v>
      </c>
      <c r="C2235" t="s">
        <v>894</v>
      </c>
      <c r="D2235" t="s">
        <v>6118</v>
      </c>
      <c r="E2235" t="s">
        <v>937</v>
      </c>
      <c r="F2235" t="s">
        <v>903</v>
      </c>
      <c r="G2235" t="s">
        <v>899</v>
      </c>
      <c r="H2235">
        <v>0</v>
      </c>
      <c r="K2235">
        <v>2153</v>
      </c>
      <c r="L2235" t="s">
        <v>7197</v>
      </c>
      <c r="M2235" t="s">
        <v>7197</v>
      </c>
      <c r="N2235">
        <v>0</v>
      </c>
    </row>
    <row r="2236" spans="1:14">
      <c r="A2236">
        <v>2239</v>
      </c>
      <c r="B2236" t="s">
        <v>6133</v>
      </c>
      <c r="C2236" t="s">
        <v>934</v>
      </c>
      <c r="D2236" t="s">
        <v>6118</v>
      </c>
      <c r="E2236" t="s">
        <v>937</v>
      </c>
      <c r="F2236" t="s">
        <v>903</v>
      </c>
      <c r="G2236" t="s">
        <v>899</v>
      </c>
      <c r="H2236">
        <v>0</v>
      </c>
      <c r="K2236">
        <v>12966</v>
      </c>
      <c r="L2236" t="s">
        <v>7197</v>
      </c>
      <c r="M2236" t="s">
        <v>7197</v>
      </c>
      <c r="N2236">
        <v>0</v>
      </c>
    </row>
    <row r="2237" spans="1:14">
      <c r="A2237">
        <v>2240</v>
      </c>
      <c r="B2237" t="s">
        <v>6134</v>
      </c>
      <c r="C2237" t="s">
        <v>894</v>
      </c>
      <c r="D2237" t="s">
        <v>6118</v>
      </c>
      <c r="E2237" t="s">
        <v>937</v>
      </c>
      <c r="F2237" t="s">
        <v>903</v>
      </c>
      <c r="G2237" t="s">
        <v>899</v>
      </c>
      <c r="H2237">
        <v>0</v>
      </c>
      <c r="K2237">
        <v>15610</v>
      </c>
      <c r="L2237" t="s">
        <v>7197</v>
      </c>
      <c r="M2237" t="s">
        <v>7197</v>
      </c>
      <c r="N2237">
        <v>0</v>
      </c>
    </row>
    <row r="2238" spans="1:14">
      <c r="A2238">
        <v>2241</v>
      </c>
      <c r="B2238" t="s">
        <v>6135</v>
      </c>
      <c r="C2238" t="s">
        <v>894</v>
      </c>
      <c r="D2238" t="s">
        <v>6136</v>
      </c>
      <c r="E2238" t="s">
        <v>937</v>
      </c>
      <c r="F2238" t="s">
        <v>903</v>
      </c>
      <c r="G2238" t="s">
        <v>938</v>
      </c>
      <c r="H2238">
        <v>0</v>
      </c>
      <c r="K2238">
        <v>16673</v>
      </c>
      <c r="L2238" t="s">
        <v>7197</v>
      </c>
      <c r="M2238" t="s">
        <v>7197</v>
      </c>
      <c r="N2238">
        <v>0</v>
      </c>
    </row>
    <row r="2239" spans="1:14">
      <c r="A2239">
        <v>2242</v>
      </c>
      <c r="B2239" t="s">
        <v>6137</v>
      </c>
      <c r="C2239" t="s">
        <v>894</v>
      </c>
      <c r="D2239" t="s">
        <v>6136</v>
      </c>
      <c r="E2239" t="s">
        <v>937</v>
      </c>
      <c r="F2239" t="s">
        <v>903</v>
      </c>
      <c r="G2239" t="s">
        <v>938</v>
      </c>
      <c r="H2239">
        <v>0</v>
      </c>
      <c r="K2239">
        <v>762</v>
      </c>
      <c r="L2239" t="s">
        <v>7197</v>
      </c>
      <c r="M2239" t="s">
        <v>7197</v>
      </c>
      <c r="N2239">
        <v>0</v>
      </c>
    </row>
    <row r="2240" spans="1:14">
      <c r="A2240">
        <v>2243</v>
      </c>
      <c r="B2240" t="s">
        <v>6138</v>
      </c>
      <c r="C2240" t="s">
        <v>894</v>
      </c>
      <c r="D2240" t="s">
        <v>6136</v>
      </c>
      <c r="E2240" t="s">
        <v>937</v>
      </c>
      <c r="F2240" t="s">
        <v>903</v>
      </c>
      <c r="G2240" t="s">
        <v>938</v>
      </c>
      <c r="H2240">
        <v>0</v>
      </c>
      <c r="K2240">
        <v>763</v>
      </c>
      <c r="L2240" t="s">
        <v>7197</v>
      </c>
      <c r="M2240" t="s">
        <v>7197</v>
      </c>
      <c r="N2240">
        <v>0</v>
      </c>
    </row>
    <row r="2241" spans="1:14">
      <c r="A2241">
        <v>2244</v>
      </c>
      <c r="B2241" t="s">
        <v>6139</v>
      </c>
      <c r="C2241" t="s">
        <v>894</v>
      </c>
      <c r="D2241" t="s">
        <v>6136</v>
      </c>
      <c r="E2241" t="s">
        <v>937</v>
      </c>
      <c r="F2241" t="s">
        <v>903</v>
      </c>
      <c r="G2241" t="s">
        <v>938</v>
      </c>
      <c r="H2241">
        <v>0</v>
      </c>
      <c r="K2241">
        <v>3339</v>
      </c>
      <c r="L2241" t="s">
        <v>7197</v>
      </c>
      <c r="M2241" t="s">
        <v>7197</v>
      </c>
      <c r="N2241">
        <v>0</v>
      </c>
    </row>
    <row r="2242" spans="1:14">
      <c r="A2242">
        <v>2245</v>
      </c>
      <c r="B2242" t="s">
        <v>6140</v>
      </c>
      <c r="C2242" t="s">
        <v>894</v>
      </c>
      <c r="D2242" t="s">
        <v>6136</v>
      </c>
      <c r="E2242" t="s">
        <v>937</v>
      </c>
      <c r="F2242" t="s">
        <v>903</v>
      </c>
      <c r="G2242" t="s">
        <v>938</v>
      </c>
      <c r="H2242">
        <v>0</v>
      </c>
      <c r="K2242">
        <v>764</v>
      </c>
      <c r="L2242" t="s">
        <v>7197</v>
      </c>
      <c r="M2242" t="s">
        <v>7197</v>
      </c>
      <c r="N2242">
        <v>0</v>
      </c>
    </row>
    <row r="2243" spans="1:14">
      <c r="A2243">
        <v>2246</v>
      </c>
      <c r="B2243" t="s">
        <v>4810</v>
      </c>
      <c r="C2243" t="s">
        <v>894</v>
      </c>
      <c r="D2243" t="s">
        <v>4811</v>
      </c>
      <c r="E2243" t="s">
        <v>923</v>
      </c>
      <c r="F2243" t="s">
        <v>924</v>
      </c>
      <c r="G2243" t="s">
        <v>899</v>
      </c>
      <c r="H2243">
        <v>0</v>
      </c>
      <c r="K2243">
        <v>765</v>
      </c>
      <c r="L2243" t="s">
        <v>7197</v>
      </c>
      <c r="M2243" t="s">
        <v>7197</v>
      </c>
      <c r="N2243">
        <v>0</v>
      </c>
    </row>
    <row r="2244" spans="1:14">
      <c r="A2244">
        <v>2247</v>
      </c>
      <c r="B2244" t="s">
        <v>4810</v>
      </c>
      <c r="C2244" t="s">
        <v>934</v>
      </c>
      <c r="D2244" t="s">
        <v>4811</v>
      </c>
      <c r="E2244" t="s">
        <v>923</v>
      </c>
      <c r="F2244" t="s">
        <v>924</v>
      </c>
      <c r="G2244" t="s">
        <v>899</v>
      </c>
      <c r="H2244">
        <v>0</v>
      </c>
      <c r="K2244">
        <v>765</v>
      </c>
      <c r="L2244" t="s">
        <v>7197</v>
      </c>
      <c r="M2244" t="s">
        <v>7197</v>
      </c>
      <c r="N2244">
        <v>0</v>
      </c>
    </row>
    <row r="2245" spans="1:14">
      <c r="A2245">
        <v>2248</v>
      </c>
      <c r="B2245" t="s">
        <v>4812</v>
      </c>
      <c r="C2245" t="s">
        <v>894</v>
      </c>
      <c r="D2245" t="s">
        <v>4811</v>
      </c>
      <c r="E2245" t="s">
        <v>923</v>
      </c>
      <c r="F2245" t="s">
        <v>924</v>
      </c>
      <c r="G2245" t="s">
        <v>899</v>
      </c>
      <c r="H2245">
        <v>0</v>
      </c>
      <c r="K2245">
        <v>766</v>
      </c>
      <c r="L2245" t="s">
        <v>7197</v>
      </c>
      <c r="M2245" t="s">
        <v>7197</v>
      </c>
      <c r="N2245">
        <v>0</v>
      </c>
    </row>
    <row r="2246" spans="1:14">
      <c r="A2246">
        <v>2249</v>
      </c>
      <c r="B2246" t="s">
        <v>4813</v>
      </c>
      <c r="C2246" t="s">
        <v>934</v>
      </c>
      <c r="D2246" t="s">
        <v>4811</v>
      </c>
      <c r="E2246" t="s">
        <v>923</v>
      </c>
      <c r="F2246" t="s">
        <v>924</v>
      </c>
      <c r="G2246" t="s">
        <v>899</v>
      </c>
      <c r="H2246">
        <v>0</v>
      </c>
      <c r="K2246">
        <v>15484</v>
      </c>
      <c r="L2246" t="s">
        <v>7197</v>
      </c>
      <c r="M2246" t="s">
        <v>7197</v>
      </c>
      <c r="N2246">
        <v>0</v>
      </c>
    </row>
    <row r="2247" spans="1:14">
      <c r="A2247">
        <v>2250</v>
      </c>
      <c r="B2247" t="s">
        <v>4813</v>
      </c>
      <c r="C2247" t="s">
        <v>904</v>
      </c>
      <c r="D2247" t="s">
        <v>4811</v>
      </c>
      <c r="E2247" t="s">
        <v>923</v>
      </c>
      <c r="F2247" t="s">
        <v>924</v>
      </c>
      <c r="G2247" t="s">
        <v>899</v>
      </c>
      <c r="H2247">
        <v>0</v>
      </c>
      <c r="K2247">
        <v>15484</v>
      </c>
      <c r="L2247" t="s">
        <v>7197</v>
      </c>
      <c r="M2247" t="s">
        <v>7197</v>
      </c>
      <c r="N2247">
        <v>0</v>
      </c>
    </row>
    <row r="2248" spans="1:14">
      <c r="A2248">
        <v>2251</v>
      </c>
      <c r="B2248" t="s">
        <v>4813</v>
      </c>
      <c r="C2248" t="s">
        <v>894</v>
      </c>
      <c r="D2248" t="s">
        <v>4811</v>
      </c>
      <c r="E2248" t="s">
        <v>923</v>
      </c>
      <c r="F2248" t="s">
        <v>924</v>
      </c>
      <c r="G2248" t="s">
        <v>899</v>
      </c>
      <c r="H2248">
        <v>0</v>
      </c>
      <c r="K2248">
        <v>15484</v>
      </c>
      <c r="L2248" t="s">
        <v>7197</v>
      </c>
      <c r="M2248" t="s">
        <v>7197</v>
      </c>
      <c r="N2248">
        <v>0</v>
      </c>
    </row>
    <row r="2249" spans="1:14">
      <c r="A2249">
        <v>2252</v>
      </c>
      <c r="B2249" t="s">
        <v>4814</v>
      </c>
      <c r="C2249" t="s">
        <v>904</v>
      </c>
      <c r="D2249" t="s">
        <v>4811</v>
      </c>
      <c r="E2249" t="s">
        <v>923</v>
      </c>
      <c r="F2249" t="s">
        <v>924</v>
      </c>
      <c r="G2249" t="s">
        <v>899</v>
      </c>
      <c r="H2249">
        <v>0</v>
      </c>
      <c r="K2249">
        <v>767</v>
      </c>
      <c r="L2249" t="s">
        <v>7197</v>
      </c>
      <c r="M2249" t="s">
        <v>7197</v>
      </c>
      <c r="N2249">
        <v>0</v>
      </c>
    </row>
    <row r="2250" spans="1:14">
      <c r="A2250">
        <v>2253</v>
      </c>
      <c r="B2250" t="s">
        <v>4815</v>
      </c>
      <c r="C2250" t="s">
        <v>894</v>
      </c>
      <c r="D2250" t="s">
        <v>4811</v>
      </c>
      <c r="E2250" t="s">
        <v>923</v>
      </c>
      <c r="F2250" t="s">
        <v>924</v>
      </c>
      <c r="G2250" t="s">
        <v>899</v>
      </c>
      <c r="H2250">
        <v>0</v>
      </c>
      <c r="K2250">
        <v>4856</v>
      </c>
      <c r="L2250" t="s">
        <v>7198</v>
      </c>
      <c r="M2250" t="s">
        <v>7199</v>
      </c>
      <c r="N2250">
        <v>0</v>
      </c>
    </row>
    <row r="2251" spans="1:14">
      <c r="A2251">
        <v>2254</v>
      </c>
      <c r="B2251" t="s">
        <v>4816</v>
      </c>
      <c r="C2251" t="s">
        <v>904</v>
      </c>
      <c r="D2251" t="s">
        <v>4811</v>
      </c>
      <c r="E2251" t="s">
        <v>923</v>
      </c>
      <c r="F2251" t="s">
        <v>924</v>
      </c>
      <c r="G2251" t="s">
        <v>899</v>
      </c>
      <c r="H2251">
        <v>0</v>
      </c>
      <c r="K2251">
        <v>14393</v>
      </c>
      <c r="L2251" t="s">
        <v>7197</v>
      </c>
      <c r="M2251" t="s">
        <v>7197</v>
      </c>
      <c r="N2251">
        <v>0</v>
      </c>
    </row>
    <row r="2252" spans="1:14">
      <c r="A2252">
        <v>2255</v>
      </c>
      <c r="B2252" t="s">
        <v>4817</v>
      </c>
      <c r="C2252" t="s">
        <v>894</v>
      </c>
      <c r="D2252" t="s">
        <v>4811</v>
      </c>
      <c r="E2252" t="s">
        <v>923</v>
      </c>
      <c r="F2252" t="s">
        <v>924</v>
      </c>
      <c r="G2252" t="s">
        <v>899</v>
      </c>
      <c r="H2252">
        <v>0</v>
      </c>
      <c r="K2252">
        <v>11566</v>
      </c>
      <c r="L2252" t="s">
        <v>7197</v>
      </c>
      <c r="M2252" t="s">
        <v>7197</v>
      </c>
      <c r="N2252">
        <v>0</v>
      </c>
    </row>
    <row r="2253" spans="1:14">
      <c r="A2253">
        <v>2256</v>
      </c>
      <c r="B2253" t="s">
        <v>4818</v>
      </c>
      <c r="C2253" t="s">
        <v>894</v>
      </c>
      <c r="D2253" t="s">
        <v>4811</v>
      </c>
      <c r="E2253" t="s">
        <v>923</v>
      </c>
      <c r="F2253" t="s">
        <v>924</v>
      </c>
      <c r="G2253" t="s">
        <v>899</v>
      </c>
      <c r="H2253">
        <v>0</v>
      </c>
      <c r="K2253">
        <v>14215</v>
      </c>
      <c r="L2253" t="s">
        <v>7198</v>
      </c>
      <c r="M2253" t="s">
        <v>7199</v>
      </c>
      <c r="N2253">
        <v>0</v>
      </c>
    </row>
    <row r="2254" spans="1:14">
      <c r="A2254">
        <v>2257</v>
      </c>
      <c r="B2254" t="s">
        <v>4819</v>
      </c>
      <c r="C2254" t="s">
        <v>894</v>
      </c>
      <c r="D2254" t="s">
        <v>4811</v>
      </c>
      <c r="E2254" t="s">
        <v>923</v>
      </c>
      <c r="F2254" t="s">
        <v>924</v>
      </c>
      <c r="G2254" t="s">
        <v>899</v>
      </c>
      <c r="H2254">
        <v>0</v>
      </c>
      <c r="K2254">
        <v>2749</v>
      </c>
      <c r="L2254" t="s">
        <v>7197</v>
      </c>
      <c r="M2254" t="s">
        <v>7197</v>
      </c>
      <c r="N2254">
        <v>0</v>
      </c>
    </row>
    <row r="2255" spans="1:14">
      <c r="A2255">
        <v>2258</v>
      </c>
      <c r="B2255" t="s">
        <v>4820</v>
      </c>
      <c r="C2255" t="s">
        <v>894</v>
      </c>
      <c r="D2255" t="s">
        <v>4811</v>
      </c>
      <c r="E2255" t="s">
        <v>923</v>
      </c>
      <c r="F2255" t="s">
        <v>924</v>
      </c>
      <c r="G2255" t="s">
        <v>899</v>
      </c>
      <c r="H2255">
        <v>0</v>
      </c>
      <c r="K2255">
        <v>10212</v>
      </c>
      <c r="L2255" t="s">
        <v>7197</v>
      </c>
      <c r="M2255" t="s">
        <v>7197</v>
      </c>
      <c r="N2255">
        <v>0</v>
      </c>
    </row>
    <row r="2256" spans="1:14">
      <c r="A2256">
        <v>2259</v>
      </c>
      <c r="B2256" t="s">
        <v>4821</v>
      </c>
      <c r="C2256" t="s">
        <v>904</v>
      </c>
      <c r="D2256" t="s">
        <v>4811</v>
      </c>
      <c r="E2256" t="s">
        <v>923</v>
      </c>
      <c r="F2256" t="s">
        <v>924</v>
      </c>
      <c r="G2256" t="s">
        <v>899</v>
      </c>
      <c r="H2256">
        <v>0</v>
      </c>
      <c r="K2256">
        <v>16483</v>
      </c>
      <c r="L2256" t="s">
        <v>7197</v>
      </c>
      <c r="M2256" t="s">
        <v>7197</v>
      </c>
      <c r="N2256">
        <v>0</v>
      </c>
    </row>
    <row r="2257" spans="1:14">
      <c r="A2257">
        <v>2260</v>
      </c>
      <c r="B2257" t="s">
        <v>4822</v>
      </c>
      <c r="C2257" t="s">
        <v>934</v>
      </c>
      <c r="D2257" t="s">
        <v>4811</v>
      </c>
      <c r="E2257" t="s">
        <v>923</v>
      </c>
      <c r="F2257" t="s">
        <v>924</v>
      </c>
      <c r="G2257" t="s">
        <v>899</v>
      </c>
      <c r="H2257">
        <v>0</v>
      </c>
      <c r="K2257">
        <v>4793</v>
      </c>
      <c r="L2257" t="s">
        <v>7200</v>
      </c>
      <c r="M2257" t="s">
        <v>7199</v>
      </c>
      <c r="N2257">
        <v>0</v>
      </c>
    </row>
    <row r="2258" spans="1:14">
      <c r="A2258">
        <v>2261</v>
      </c>
      <c r="B2258" t="s">
        <v>4822</v>
      </c>
      <c r="C2258" t="s">
        <v>894</v>
      </c>
      <c r="D2258" t="s">
        <v>4811</v>
      </c>
      <c r="E2258" t="s">
        <v>923</v>
      </c>
      <c r="F2258" t="s">
        <v>924</v>
      </c>
      <c r="G2258" t="s">
        <v>899</v>
      </c>
      <c r="H2258">
        <v>0</v>
      </c>
      <c r="K2258">
        <v>4793</v>
      </c>
      <c r="L2258" t="s">
        <v>7200</v>
      </c>
      <c r="M2258" t="s">
        <v>7199</v>
      </c>
      <c r="N2258">
        <v>0</v>
      </c>
    </row>
    <row r="2259" spans="1:14">
      <c r="A2259">
        <v>2262</v>
      </c>
      <c r="B2259" t="s">
        <v>4823</v>
      </c>
      <c r="C2259" t="s">
        <v>894</v>
      </c>
      <c r="D2259" t="s">
        <v>4811</v>
      </c>
      <c r="E2259" t="s">
        <v>923</v>
      </c>
      <c r="F2259" t="s">
        <v>924</v>
      </c>
      <c r="G2259" t="s">
        <v>899</v>
      </c>
      <c r="H2259">
        <v>0</v>
      </c>
      <c r="K2259">
        <v>768</v>
      </c>
      <c r="L2259" t="s">
        <v>7197</v>
      </c>
      <c r="M2259" t="s">
        <v>7197</v>
      </c>
      <c r="N2259">
        <v>0</v>
      </c>
    </row>
    <row r="2260" spans="1:14">
      <c r="A2260">
        <v>2263</v>
      </c>
      <c r="B2260" t="s">
        <v>4824</v>
      </c>
      <c r="C2260" t="s">
        <v>894</v>
      </c>
      <c r="D2260" t="s">
        <v>4811</v>
      </c>
      <c r="E2260" t="s">
        <v>923</v>
      </c>
      <c r="F2260" t="s">
        <v>924</v>
      </c>
      <c r="G2260" t="s">
        <v>899</v>
      </c>
      <c r="H2260">
        <v>0</v>
      </c>
      <c r="K2260">
        <v>2954</v>
      </c>
      <c r="L2260" t="s">
        <v>7197</v>
      </c>
      <c r="M2260" t="s">
        <v>7197</v>
      </c>
      <c r="N2260">
        <v>0</v>
      </c>
    </row>
    <row r="2261" spans="1:14">
      <c r="A2261">
        <v>2264</v>
      </c>
      <c r="B2261" t="s">
        <v>4825</v>
      </c>
      <c r="C2261" t="s">
        <v>934</v>
      </c>
      <c r="D2261" t="s">
        <v>4811</v>
      </c>
      <c r="E2261" t="s">
        <v>923</v>
      </c>
      <c r="F2261" t="s">
        <v>924</v>
      </c>
      <c r="G2261" t="s">
        <v>899</v>
      </c>
      <c r="H2261">
        <v>0</v>
      </c>
      <c r="K2261">
        <v>11295</v>
      </c>
      <c r="L2261" t="s">
        <v>7197</v>
      </c>
      <c r="M2261" t="s">
        <v>7197</v>
      </c>
      <c r="N2261">
        <v>0</v>
      </c>
    </row>
    <row r="2262" spans="1:14">
      <c r="A2262">
        <v>2265</v>
      </c>
      <c r="B2262" t="s">
        <v>4826</v>
      </c>
      <c r="C2262" t="s">
        <v>894</v>
      </c>
      <c r="D2262" t="s">
        <v>4811</v>
      </c>
      <c r="E2262" t="s">
        <v>923</v>
      </c>
      <c r="F2262" t="s">
        <v>924</v>
      </c>
      <c r="G2262" t="s">
        <v>899</v>
      </c>
      <c r="H2262">
        <v>0</v>
      </c>
      <c r="K2262">
        <v>769</v>
      </c>
      <c r="L2262" t="s">
        <v>7197</v>
      </c>
      <c r="M2262" t="s">
        <v>7197</v>
      </c>
      <c r="N2262">
        <v>0</v>
      </c>
    </row>
    <row r="2263" spans="1:14">
      <c r="A2263">
        <v>2266</v>
      </c>
      <c r="B2263" t="s">
        <v>4827</v>
      </c>
      <c r="C2263" t="s">
        <v>934</v>
      </c>
      <c r="D2263" t="s">
        <v>4811</v>
      </c>
      <c r="E2263" t="s">
        <v>923</v>
      </c>
      <c r="F2263" t="s">
        <v>924</v>
      </c>
      <c r="G2263" t="s">
        <v>899</v>
      </c>
      <c r="H2263">
        <v>0</v>
      </c>
      <c r="K2263">
        <v>6051</v>
      </c>
      <c r="L2263" t="s">
        <v>7197</v>
      </c>
      <c r="M2263" t="s">
        <v>7197</v>
      </c>
      <c r="N2263">
        <v>0</v>
      </c>
    </row>
    <row r="2264" spans="1:14">
      <c r="A2264">
        <v>2267</v>
      </c>
      <c r="B2264" t="s">
        <v>4827</v>
      </c>
      <c r="C2264" t="s">
        <v>894</v>
      </c>
      <c r="D2264" t="s">
        <v>4811</v>
      </c>
      <c r="E2264" t="s">
        <v>923</v>
      </c>
      <c r="F2264" t="s">
        <v>924</v>
      </c>
      <c r="G2264" t="s">
        <v>899</v>
      </c>
      <c r="H2264">
        <v>0</v>
      </c>
      <c r="K2264">
        <v>6051</v>
      </c>
      <c r="L2264" t="s">
        <v>7197</v>
      </c>
      <c r="M2264" t="s">
        <v>7197</v>
      </c>
      <c r="N2264">
        <v>0</v>
      </c>
    </row>
    <row r="2265" spans="1:14">
      <c r="A2265">
        <v>2268</v>
      </c>
      <c r="B2265" t="s">
        <v>4827</v>
      </c>
      <c r="C2265" t="s">
        <v>904</v>
      </c>
      <c r="D2265" t="s">
        <v>4811</v>
      </c>
      <c r="E2265" t="s">
        <v>923</v>
      </c>
      <c r="F2265" t="s">
        <v>924</v>
      </c>
      <c r="G2265" t="s">
        <v>899</v>
      </c>
      <c r="H2265">
        <v>0</v>
      </c>
      <c r="K2265">
        <v>6051</v>
      </c>
      <c r="L2265" t="s">
        <v>7197</v>
      </c>
      <c r="M2265" t="s">
        <v>7197</v>
      </c>
      <c r="N2265">
        <v>0</v>
      </c>
    </row>
    <row r="2266" spans="1:14">
      <c r="A2266">
        <v>2269</v>
      </c>
      <c r="B2266" t="s">
        <v>4828</v>
      </c>
      <c r="C2266" t="s">
        <v>894</v>
      </c>
      <c r="D2266" t="s">
        <v>4811</v>
      </c>
      <c r="E2266" t="s">
        <v>923</v>
      </c>
      <c r="F2266" t="s">
        <v>924</v>
      </c>
      <c r="G2266" t="s">
        <v>899</v>
      </c>
      <c r="H2266">
        <v>0</v>
      </c>
      <c r="K2266">
        <v>10221</v>
      </c>
      <c r="L2266" t="s">
        <v>7197</v>
      </c>
      <c r="M2266" t="s">
        <v>7197</v>
      </c>
      <c r="N2266">
        <v>0</v>
      </c>
    </row>
    <row r="2267" spans="1:14">
      <c r="A2267">
        <v>2270</v>
      </c>
      <c r="B2267" t="s">
        <v>4829</v>
      </c>
      <c r="C2267" t="s">
        <v>904</v>
      </c>
      <c r="D2267" t="s">
        <v>4811</v>
      </c>
      <c r="E2267" t="s">
        <v>923</v>
      </c>
      <c r="F2267" t="s">
        <v>924</v>
      </c>
      <c r="G2267" t="s">
        <v>899</v>
      </c>
      <c r="H2267">
        <v>0</v>
      </c>
      <c r="K2267">
        <v>16382</v>
      </c>
      <c r="L2267" t="s">
        <v>7197</v>
      </c>
      <c r="M2267" t="s">
        <v>7197</v>
      </c>
      <c r="N2267">
        <v>0</v>
      </c>
    </row>
    <row r="2268" spans="1:14">
      <c r="A2268">
        <v>2271</v>
      </c>
      <c r="B2268" t="s">
        <v>4830</v>
      </c>
      <c r="C2268" t="s">
        <v>904</v>
      </c>
      <c r="D2268" t="s">
        <v>4811</v>
      </c>
      <c r="E2268" t="s">
        <v>923</v>
      </c>
      <c r="F2268" t="s">
        <v>924</v>
      </c>
      <c r="G2268" t="s">
        <v>899</v>
      </c>
      <c r="H2268">
        <v>0</v>
      </c>
      <c r="K2268">
        <v>16383</v>
      </c>
      <c r="L2268" t="s">
        <v>7197</v>
      </c>
      <c r="M2268" t="s">
        <v>7197</v>
      </c>
      <c r="N2268">
        <v>0</v>
      </c>
    </row>
    <row r="2269" spans="1:14">
      <c r="A2269">
        <v>2272</v>
      </c>
      <c r="B2269" t="s">
        <v>4831</v>
      </c>
      <c r="C2269" t="s">
        <v>904</v>
      </c>
      <c r="D2269" t="s">
        <v>4811</v>
      </c>
      <c r="E2269" t="s">
        <v>923</v>
      </c>
      <c r="F2269" t="s">
        <v>924</v>
      </c>
      <c r="G2269" t="s">
        <v>899</v>
      </c>
      <c r="H2269">
        <v>0</v>
      </c>
      <c r="K2269">
        <v>16345</v>
      </c>
      <c r="L2269" t="s">
        <v>7197</v>
      </c>
      <c r="M2269" t="s">
        <v>7197</v>
      </c>
      <c r="N2269">
        <v>0</v>
      </c>
    </row>
    <row r="2270" spans="1:14">
      <c r="A2270">
        <v>2273</v>
      </c>
      <c r="B2270" t="s">
        <v>4832</v>
      </c>
      <c r="C2270" t="s">
        <v>904</v>
      </c>
      <c r="D2270" t="s">
        <v>4811</v>
      </c>
      <c r="E2270" t="s">
        <v>923</v>
      </c>
      <c r="F2270" t="s">
        <v>924</v>
      </c>
      <c r="G2270" t="s">
        <v>899</v>
      </c>
      <c r="H2270">
        <v>0</v>
      </c>
      <c r="K2270">
        <v>14725</v>
      </c>
      <c r="L2270" t="s">
        <v>7197</v>
      </c>
      <c r="M2270" t="s">
        <v>7197</v>
      </c>
      <c r="N2270">
        <v>0</v>
      </c>
    </row>
    <row r="2271" spans="1:14">
      <c r="A2271">
        <v>2274</v>
      </c>
      <c r="B2271" t="s">
        <v>4833</v>
      </c>
      <c r="C2271" t="s">
        <v>894</v>
      </c>
      <c r="D2271" t="s">
        <v>4811</v>
      </c>
      <c r="E2271" t="s">
        <v>923</v>
      </c>
      <c r="F2271" t="s">
        <v>924</v>
      </c>
      <c r="G2271" t="s">
        <v>899</v>
      </c>
      <c r="H2271">
        <v>0</v>
      </c>
      <c r="K2271">
        <v>770</v>
      </c>
      <c r="L2271" t="s">
        <v>7197</v>
      </c>
      <c r="M2271" t="s">
        <v>7197</v>
      </c>
      <c r="N2271">
        <v>0</v>
      </c>
    </row>
    <row r="2272" spans="1:14">
      <c r="A2272">
        <v>2275</v>
      </c>
      <c r="B2272" t="s">
        <v>4834</v>
      </c>
      <c r="C2272" t="s">
        <v>894</v>
      </c>
      <c r="D2272" t="s">
        <v>4811</v>
      </c>
      <c r="E2272" t="s">
        <v>923</v>
      </c>
      <c r="F2272" t="s">
        <v>924</v>
      </c>
      <c r="G2272" t="s">
        <v>899</v>
      </c>
      <c r="H2272">
        <v>0</v>
      </c>
      <c r="K2272">
        <v>1958</v>
      </c>
      <c r="L2272" t="s">
        <v>7197</v>
      </c>
      <c r="M2272" t="s">
        <v>7197</v>
      </c>
      <c r="N2272">
        <v>0</v>
      </c>
    </row>
    <row r="2273" spans="1:14">
      <c r="A2273">
        <v>2276</v>
      </c>
      <c r="B2273" t="s">
        <v>4834</v>
      </c>
      <c r="C2273" t="s">
        <v>934</v>
      </c>
      <c r="D2273" t="s">
        <v>4811</v>
      </c>
      <c r="E2273" t="s">
        <v>923</v>
      </c>
      <c r="F2273" t="s">
        <v>924</v>
      </c>
      <c r="G2273" t="s">
        <v>899</v>
      </c>
      <c r="H2273">
        <v>0</v>
      </c>
      <c r="K2273">
        <v>1958</v>
      </c>
      <c r="L2273" t="s">
        <v>7197</v>
      </c>
      <c r="M2273" t="s">
        <v>7197</v>
      </c>
      <c r="N2273">
        <v>0</v>
      </c>
    </row>
    <row r="2274" spans="1:14">
      <c r="A2274">
        <v>2277</v>
      </c>
      <c r="B2274" t="s">
        <v>4834</v>
      </c>
      <c r="C2274" t="s">
        <v>904</v>
      </c>
      <c r="D2274" t="s">
        <v>4811</v>
      </c>
      <c r="E2274" t="s">
        <v>923</v>
      </c>
      <c r="F2274" t="s">
        <v>924</v>
      </c>
      <c r="G2274" t="s">
        <v>899</v>
      </c>
      <c r="H2274">
        <v>0</v>
      </c>
      <c r="K2274">
        <v>1958</v>
      </c>
      <c r="L2274" t="s">
        <v>7197</v>
      </c>
      <c r="M2274" t="s">
        <v>7197</v>
      </c>
      <c r="N2274">
        <v>0</v>
      </c>
    </row>
    <row r="2275" spans="1:14">
      <c r="A2275">
        <v>2278</v>
      </c>
      <c r="B2275" t="s">
        <v>4835</v>
      </c>
      <c r="C2275" t="s">
        <v>894</v>
      </c>
      <c r="D2275" t="s">
        <v>4811</v>
      </c>
      <c r="E2275" t="s">
        <v>923</v>
      </c>
      <c r="F2275" t="s">
        <v>924</v>
      </c>
      <c r="G2275" t="s">
        <v>899</v>
      </c>
      <c r="H2275">
        <v>0</v>
      </c>
      <c r="K2275">
        <v>771</v>
      </c>
      <c r="L2275" t="s">
        <v>7197</v>
      </c>
      <c r="M2275" t="s">
        <v>7197</v>
      </c>
      <c r="N2275">
        <v>0</v>
      </c>
    </row>
    <row r="2276" spans="1:14">
      <c r="A2276">
        <v>2279</v>
      </c>
      <c r="B2276" t="s">
        <v>4836</v>
      </c>
      <c r="C2276" t="s">
        <v>894</v>
      </c>
      <c r="D2276" t="s">
        <v>4811</v>
      </c>
      <c r="E2276" t="s">
        <v>923</v>
      </c>
      <c r="F2276" t="s">
        <v>924</v>
      </c>
      <c r="G2276" t="s">
        <v>899</v>
      </c>
      <c r="H2276">
        <v>0</v>
      </c>
      <c r="K2276">
        <v>772</v>
      </c>
      <c r="L2276" t="s">
        <v>7197</v>
      </c>
      <c r="M2276" t="s">
        <v>7197</v>
      </c>
      <c r="N2276">
        <v>0</v>
      </c>
    </row>
    <row r="2277" spans="1:14">
      <c r="A2277">
        <v>2280</v>
      </c>
      <c r="B2277" t="s">
        <v>4837</v>
      </c>
      <c r="C2277" t="s">
        <v>894</v>
      </c>
      <c r="D2277" t="s">
        <v>4811</v>
      </c>
      <c r="E2277" t="s">
        <v>923</v>
      </c>
      <c r="F2277" t="s">
        <v>924</v>
      </c>
      <c r="G2277" t="s">
        <v>899</v>
      </c>
      <c r="H2277">
        <v>0</v>
      </c>
      <c r="K2277">
        <v>11276</v>
      </c>
      <c r="L2277" t="s">
        <v>7197</v>
      </c>
      <c r="M2277" t="s">
        <v>7197</v>
      </c>
      <c r="N2277">
        <v>0</v>
      </c>
    </row>
    <row r="2278" spans="1:14">
      <c r="A2278">
        <v>2281</v>
      </c>
      <c r="B2278" t="s">
        <v>4837</v>
      </c>
      <c r="C2278" t="s">
        <v>934</v>
      </c>
      <c r="D2278" t="s">
        <v>4811</v>
      </c>
      <c r="E2278" t="s">
        <v>923</v>
      </c>
      <c r="F2278" t="s">
        <v>924</v>
      </c>
      <c r="G2278" t="s">
        <v>899</v>
      </c>
      <c r="H2278">
        <v>0</v>
      </c>
      <c r="K2278">
        <v>11276</v>
      </c>
      <c r="L2278" t="s">
        <v>7197</v>
      </c>
      <c r="M2278" t="s">
        <v>7197</v>
      </c>
      <c r="N2278">
        <v>0</v>
      </c>
    </row>
    <row r="2279" spans="1:14">
      <c r="A2279">
        <v>2282</v>
      </c>
      <c r="B2279" t="s">
        <v>4838</v>
      </c>
      <c r="C2279" t="s">
        <v>934</v>
      </c>
      <c r="D2279" t="s">
        <v>4811</v>
      </c>
      <c r="E2279" t="s">
        <v>923</v>
      </c>
      <c r="F2279" t="s">
        <v>924</v>
      </c>
      <c r="G2279" t="s">
        <v>899</v>
      </c>
      <c r="H2279">
        <v>0</v>
      </c>
      <c r="K2279">
        <v>773</v>
      </c>
      <c r="L2279" t="s">
        <v>7197</v>
      </c>
      <c r="M2279" t="s">
        <v>7197</v>
      </c>
      <c r="N2279">
        <v>0</v>
      </c>
    </row>
    <row r="2280" spans="1:14">
      <c r="A2280">
        <v>2283</v>
      </c>
      <c r="B2280" t="s">
        <v>4839</v>
      </c>
      <c r="C2280" t="s">
        <v>934</v>
      </c>
      <c r="D2280" t="s">
        <v>4811</v>
      </c>
      <c r="E2280" t="s">
        <v>923</v>
      </c>
      <c r="F2280" t="s">
        <v>924</v>
      </c>
      <c r="G2280" t="s">
        <v>899</v>
      </c>
      <c r="H2280">
        <v>0</v>
      </c>
      <c r="K2280">
        <v>14421</v>
      </c>
      <c r="L2280" t="s">
        <v>7197</v>
      </c>
      <c r="M2280" t="s">
        <v>7197</v>
      </c>
      <c r="N2280">
        <v>0</v>
      </c>
    </row>
    <row r="2281" spans="1:14">
      <c r="A2281">
        <v>2284</v>
      </c>
      <c r="B2281" t="s">
        <v>4839</v>
      </c>
      <c r="C2281" t="s">
        <v>894</v>
      </c>
      <c r="D2281" t="s">
        <v>4811</v>
      </c>
      <c r="E2281" t="s">
        <v>923</v>
      </c>
      <c r="F2281" t="s">
        <v>924</v>
      </c>
      <c r="G2281" t="s">
        <v>899</v>
      </c>
      <c r="H2281">
        <v>0</v>
      </c>
      <c r="K2281">
        <v>14421</v>
      </c>
      <c r="L2281" t="s">
        <v>7197</v>
      </c>
      <c r="M2281" t="s">
        <v>7197</v>
      </c>
      <c r="N2281">
        <v>0</v>
      </c>
    </row>
    <row r="2282" spans="1:14">
      <c r="A2282">
        <v>2285</v>
      </c>
      <c r="B2282" t="s">
        <v>4840</v>
      </c>
      <c r="C2282" t="s">
        <v>894</v>
      </c>
      <c r="D2282" t="s">
        <v>4811</v>
      </c>
      <c r="E2282" t="s">
        <v>923</v>
      </c>
      <c r="F2282" t="s">
        <v>924</v>
      </c>
      <c r="G2282" t="s">
        <v>899</v>
      </c>
      <c r="H2282">
        <v>0</v>
      </c>
      <c r="K2282">
        <v>774</v>
      </c>
      <c r="L2282" t="s">
        <v>7197</v>
      </c>
      <c r="M2282" t="s">
        <v>7197</v>
      </c>
      <c r="N2282">
        <v>0</v>
      </c>
    </row>
    <row r="2283" spans="1:14">
      <c r="A2283">
        <v>2286</v>
      </c>
      <c r="B2283" t="s">
        <v>4841</v>
      </c>
      <c r="C2283" t="s">
        <v>894</v>
      </c>
      <c r="D2283" t="s">
        <v>4811</v>
      </c>
      <c r="E2283" t="s">
        <v>923</v>
      </c>
      <c r="F2283" t="s">
        <v>924</v>
      </c>
      <c r="G2283" t="s">
        <v>899</v>
      </c>
      <c r="H2283">
        <v>0</v>
      </c>
      <c r="K2283">
        <v>12142</v>
      </c>
      <c r="L2283" t="s">
        <v>7197</v>
      </c>
      <c r="M2283" t="s">
        <v>7197</v>
      </c>
      <c r="N2283">
        <v>0</v>
      </c>
    </row>
    <row r="2284" spans="1:14">
      <c r="A2284">
        <v>2287</v>
      </c>
      <c r="B2284" t="s">
        <v>4841</v>
      </c>
      <c r="C2284" t="s">
        <v>934</v>
      </c>
      <c r="D2284" t="s">
        <v>4811</v>
      </c>
      <c r="E2284" t="s">
        <v>923</v>
      </c>
      <c r="F2284" t="s">
        <v>924</v>
      </c>
      <c r="G2284" t="s">
        <v>899</v>
      </c>
      <c r="H2284">
        <v>0</v>
      </c>
      <c r="K2284">
        <v>12142</v>
      </c>
      <c r="L2284" t="s">
        <v>7197</v>
      </c>
      <c r="M2284" t="s">
        <v>7197</v>
      </c>
      <c r="N2284">
        <v>0</v>
      </c>
    </row>
    <row r="2285" spans="1:14">
      <c r="A2285">
        <v>2288</v>
      </c>
      <c r="B2285" t="s">
        <v>4842</v>
      </c>
      <c r="C2285" t="s">
        <v>894</v>
      </c>
      <c r="D2285" t="s">
        <v>4811</v>
      </c>
      <c r="E2285" t="s">
        <v>923</v>
      </c>
      <c r="F2285" t="s">
        <v>924</v>
      </c>
      <c r="G2285" t="s">
        <v>899</v>
      </c>
      <c r="H2285">
        <v>0</v>
      </c>
      <c r="K2285">
        <v>775</v>
      </c>
      <c r="L2285" t="s">
        <v>7197</v>
      </c>
      <c r="M2285" t="s">
        <v>7197</v>
      </c>
      <c r="N2285">
        <v>0</v>
      </c>
    </row>
    <row r="2286" spans="1:14">
      <c r="A2286">
        <v>2289</v>
      </c>
      <c r="B2286" t="s">
        <v>4843</v>
      </c>
      <c r="C2286" t="s">
        <v>904</v>
      </c>
      <c r="D2286" t="s">
        <v>4811</v>
      </c>
      <c r="E2286" t="s">
        <v>923</v>
      </c>
      <c r="F2286" t="s">
        <v>924</v>
      </c>
      <c r="G2286" t="s">
        <v>899</v>
      </c>
      <c r="H2286">
        <v>0</v>
      </c>
      <c r="K2286">
        <v>15910</v>
      </c>
      <c r="L2286" t="s">
        <v>7197</v>
      </c>
      <c r="M2286" t="s">
        <v>7197</v>
      </c>
      <c r="N2286">
        <v>0</v>
      </c>
    </row>
    <row r="2287" spans="1:14">
      <c r="A2287">
        <v>2290</v>
      </c>
      <c r="B2287" t="s">
        <v>4843</v>
      </c>
      <c r="C2287" t="s">
        <v>894</v>
      </c>
      <c r="D2287" t="s">
        <v>4811</v>
      </c>
      <c r="E2287" t="s">
        <v>923</v>
      </c>
      <c r="F2287" t="s">
        <v>924</v>
      </c>
      <c r="G2287" t="s">
        <v>899</v>
      </c>
      <c r="H2287">
        <v>0</v>
      </c>
      <c r="K2287">
        <v>15910</v>
      </c>
      <c r="L2287" t="s">
        <v>7197</v>
      </c>
      <c r="M2287" t="s">
        <v>7197</v>
      </c>
      <c r="N2287">
        <v>0</v>
      </c>
    </row>
    <row r="2288" spans="1:14">
      <c r="A2288">
        <v>2291</v>
      </c>
      <c r="B2288" t="s">
        <v>4844</v>
      </c>
      <c r="C2288" t="s">
        <v>894</v>
      </c>
      <c r="D2288" t="s">
        <v>4811</v>
      </c>
      <c r="E2288" t="s">
        <v>923</v>
      </c>
      <c r="F2288" t="s">
        <v>924</v>
      </c>
      <c r="G2288" t="s">
        <v>899</v>
      </c>
      <c r="H2288">
        <v>0</v>
      </c>
      <c r="K2288">
        <v>16011</v>
      </c>
      <c r="L2288" t="s">
        <v>7197</v>
      </c>
      <c r="M2288" t="s">
        <v>7197</v>
      </c>
      <c r="N2288">
        <v>0</v>
      </c>
    </row>
    <row r="2289" spans="1:14">
      <c r="A2289">
        <v>2292</v>
      </c>
      <c r="B2289" t="s">
        <v>4845</v>
      </c>
      <c r="C2289" t="s">
        <v>934</v>
      </c>
      <c r="D2289" t="s">
        <v>4811</v>
      </c>
      <c r="E2289" t="s">
        <v>923</v>
      </c>
      <c r="F2289" t="s">
        <v>924</v>
      </c>
      <c r="G2289" t="s">
        <v>899</v>
      </c>
      <c r="H2289">
        <v>0</v>
      </c>
      <c r="K2289">
        <v>13428</v>
      </c>
      <c r="L2289" t="s">
        <v>7197</v>
      </c>
      <c r="M2289" t="s">
        <v>7197</v>
      </c>
      <c r="N2289">
        <v>0</v>
      </c>
    </row>
    <row r="2290" spans="1:14">
      <c r="A2290">
        <v>2293</v>
      </c>
      <c r="B2290" t="s">
        <v>4846</v>
      </c>
      <c r="C2290" t="s">
        <v>934</v>
      </c>
      <c r="D2290" t="s">
        <v>4811</v>
      </c>
      <c r="E2290" t="s">
        <v>923</v>
      </c>
      <c r="F2290" t="s">
        <v>924</v>
      </c>
      <c r="G2290" t="s">
        <v>899</v>
      </c>
      <c r="H2290">
        <v>0</v>
      </c>
      <c r="K2290">
        <v>11384</v>
      </c>
      <c r="L2290" t="s">
        <v>7197</v>
      </c>
      <c r="M2290" t="s">
        <v>7197</v>
      </c>
      <c r="N2290">
        <v>0</v>
      </c>
    </row>
    <row r="2291" spans="1:14">
      <c r="A2291">
        <v>2294</v>
      </c>
      <c r="B2291" t="s">
        <v>4846</v>
      </c>
      <c r="C2291" t="s">
        <v>894</v>
      </c>
      <c r="D2291" t="s">
        <v>4811</v>
      </c>
      <c r="E2291" t="s">
        <v>923</v>
      </c>
      <c r="F2291" t="s">
        <v>924</v>
      </c>
      <c r="G2291" t="s">
        <v>899</v>
      </c>
      <c r="H2291">
        <v>0</v>
      </c>
      <c r="K2291">
        <v>11384</v>
      </c>
      <c r="L2291" t="s">
        <v>7197</v>
      </c>
      <c r="M2291" t="s">
        <v>7197</v>
      </c>
      <c r="N2291">
        <v>0</v>
      </c>
    </row>
    <row r="2292" spans="1:14">
      <c r="A2292">
        <v>2295</v>
      </c>
      <c r="B2292" t="s">
        <v>4847</v>
      </c>
      <c r="C2292" t="s">
        <v>894</v>
      </c>
      <c r="D2292" t="s">
        <v>4811</v>
      </c>
      <c r="E2292" t="s">
        <v>923</v>
      </c>
      <c r="F2292" t="s">
        <v>924</v>
      </c>
      <c r="G2292" t="s">
        <v>899</v>
      </c>
      <c r="H2292">
        <v>0</v>
      </c>
      <c r="K2292">
        <v>3933</v>
      </c>
      <c r="L2292" t="s">
        <v>7197</v>
      </c>
      <c r="M2292" t="s">
        <v>7197</v>
      </c>
      <c r="N2292">
        <v>0</v>
      </c>
    </row>
    <row r="2293" spans="1:14">
      <c r="A2293">
        <v>2296</v>
      </c>
      <c r="B2293" t="s">
        <v>4848</v>
      </c>
      <c r="C2293" t="s">
        <v>894</v>
      </c>
      <c r="D2293" t="s">
        <v>4811</v>
      </c>
      <c r="E2293" t="s">
        <v>923</v>
      </c>
      <c r="F2293" t="s">
        <v>924</v>
      </c>
      <c r="G2293" t="s">
        <v>899</v>
      </c>
      <c r="H2293">
        <v>0</v>
      </c>
      <c r="K2293">
        <v>3011</v>
      </c>
      <c r="L2293" t="s">
        <v>7197</v>
      </c>
      <c r="M2293" t="s">
        <v>7197</v>
      </c>
      <c r="N2293">
        <v>0</v>
      </c>
    </row>
    <row r="2294" spans="1:14">
      <c r="A2294">
        <v>2297</v>
      </c>
      <c r="B2294" t="s">
        <v>4849</v>
      </c>
      <c r="C2294" t="s">
        <v>904</v>
      </c>
      <c r="D2294" t="s">
        <v>4811</v>
      </c>
      <c r="E2294" t="s">
        <v>923</v>
      </c>
      <c r="F2294" t="s">
        <v>924</v>
      </c>
      <c r="G2294" t="s">
        <v>899</v>
      </c>
      <c r="H2294">
        <v>0</v>
      </c>
      <c r="K2294">
        <v>11461</v>
      </c>
      <c r="L2294" t="s">
        <v>7197</v>
      </c>
      <c r="M2294" t="s">
        <v>7197</v>
      </c>
      <c r="N2294">
        <v>0</v>
      </c>
    </row>
    <row r="2295" spans="1:14">
      <c r="A2295">
        <v>2298</v>
      </c>
      <c r="B2295" t="s">
        <v>4849</v>
      </c>
      <c r="C2295" t="s">
        <v>894</v>
      </c>
      <c r="D2295" t="s">
        <v>4811</v>
      </c>
      <c r="E2295" t="s">
        <v>923</v>
      </c>
      <c r="F2295" t="s">
        <v>924</v>
      </c>
      <c r="G2295" t="s">
        <v>899</v>
      </c>
      <c r="H2295">
        <v>0</v>
      </c>
      <c r="K2295">
        <v>11461</v>
      </c>
      <c r="L2295" t="s">
        <v>7197</v>
      </c>
      <c r="M2295" t="s">
        <v>7197</v>
      </c>
      <c r="N2295">
        <v>0</v>
      </c>
    </row>
    <row r="2296" spans="1:14">
      <c r="A2296">
        <v>2299</v>
      </c>
      <c r="B2296" t="s">
        <v>4850</v>
      </c>
      <c r="C2296" t="s">
        <v>894</v>
      </c>
      <c r="D2296" t="s">
        <v>4811</v>
      </c>
      <c r="E2296" t="s">
        <v>923</v>
      </c>
      <c r="F2296" t="s">
        <v>924</v>
      </c>
      <c r="G2296" t="s">
        <v>899</v>
      </c>
      <c r="H2296">
        <v>0</v>
      </c>
      <c r="K2296">
        <v>10241</v>
      </c>
      <c r="L2296" t="s">
        <v>7197</v>
      </c>
      <c r="M2296" t="s">
        <v>7197</v>
      </c>
      <c r="N2296">
        <v>0</v>
      </c>
    </row>
    <row r="2297" spans="1:14">
      <c r="A2297">
        <v>2300</v>
      </c>
      <c r="B2297" t="s">
        <v>4851</v>
      </c>
      <c r="C2297" t="s">
        <v>904</v>
      </c>
      <c r="D2297" t="s">
        <v>4811</v>
      </c>
      <c r="E2297" t="s">
        <v>923</v>
      </c>
      <c r="F2297" t="s">
        <v>924</v>
      </c>
      <c r="G2297" t="s">
        <v>899</v>
      </c>
      <c r="H2297">
        <v>0</v>
      </c>
      <c r="K2297">
        <v>6073</v>
      </c>
      <c r="L2297" t="s">
        <v>7197</v>
      </c>
      <c r="M2297" t="s">
        <v>7197</v>
      </c>
      <c r="N2297">
        <v>0</v>
      </c>
    </row>
    <row r="2298" spans="1:14">
      <c r="A2298">
        <v>2301</v>
      </c>
      <c r="B2298" t="s">
        <v>4851</v>
      </c>
      <c r="C2298" t="s">
        <v>934</v>
      </c>
      <c r="D2298" t="s">
        <v>4811</v>
      </c>
      <c r="E2298" t="s">
        <v>923</v>
      </c>
      <c r="F2298" t="s">
        <v>924</v>
      </c>
      <c r="G2298" t="s">
        <v>899</v>
      </c>
      <c r="H2298">
        <v>0</v>
      </c>
      <c r="K2298">
        <v>6073</v>
      </c>
      <c r="L2298" t="s">
        <v>7197</v>
      </c>
      <c r="M2298" t="s">
        <v>7197</v>
      </c>
      <c r="N2298">
        <v>0</v>
      </c>
    </row>
    <row r="2299" spans="1:14">
      <c r="A2299">
        <v>2302</v>
      </c>
      <c r="B2299" t="s">
        <v>4851</v>
      </c>
      <c r="C2299" t="s">
        <v>894</v>
      </c>
      <c r="D2299" t="s">
        <v>4811</v>
      </c>
      <c r="E2299" t="s">
        <v>923</v>
      </c>
      <c r="F2299" t="s">
        <v>924</v>
      </c>
      <c r="G2299" t="s">
        <v>899</v>
      </c>
      <c r="H2299">
        <v>0</v>
      </c>
      <c r="K2299">
        <v>6073</v>
      </c>
      <c r="L2299" t="s">
        <v>7197</v>
      </c>
      <c r="M2299" t="s">
        <v>7197</v>
      </c>
      <c r="N2299">
        <v>0</v>
      </c>
    </row>
    <row r="2300" spans="1:14">
      <c r="A2300">
        <v>2303</v>
      </c>
      <c r="B2300" t="s">
        <v>4852</v>
      </c>
      <c r="C2300" t="s">
        <v>934</v>
      </c>
      <c r="D2300" t="s">
        <v>4811</v>
      </c>
      <c r="E2300" t="s">
        <v>923</v>
      </c>
      <c r="F2300" t="s">
        <v>924</v>
      </c>
      <c r="G2300" t="s">
        <v>899</v>
      </c>
      <c r="H2300">
        <v>0</v>
      </c>
      <c r="K2300">
        <v>3141</v>
      </c>
      <c r="L2300" t="s">
        <v>7197</v>
      </c>
      <c r="M2300" t="s">
        <v>7197</v>
      </c>
      <c r="N2300">
        <v>0</v>
      </c>
    </row>
    <row r="2301" spans="1:14">
      <c r="A2301">
        <v>2304</v>
      </c>
      <c r="B2301" t="s">
        <v>4852</v>
      </c>
      <c r="C2301" t="s">
        <v>894</v>
      </c>
      <c r="D2301" t="s">
        <v>4811</v>
      </c>
      <c r="E2301" t="s">
        <v>923</v>
      </c>
      <c r="F2301" t="s">
        <v>924</v>
      </c>
      <c r="G2301" t="s">
        <v>899</v>
      </c>
      <c r="H2301">
        <v>0</v>
      </c>
      <c r="K2301">
        <v>3141</v>
      </c>
      <c r="L2301" t="s">
        <v>7197</v>
      </c>
      <c r="M2301" t="s">
        <v>7197</v>
      </c>
      <c r="N2301">
        <v>0</v>
      </c>
    </row>
    <row r="2302" spans="1:14">
      <c r="A2302">
        <v>2305</v>
      </c>
      <c r="B2302" t="s">
        <v>4853</v>
      </c>
      <c r="C2302" t="s">
        <v>894</v>
      </c>
      <c r="D2302" t="s">
        <v>4811</v>
      </c>
      <c r="E2302" t="s">
        <v>923</v>
      </c>
      <c r="F2302" t="s">
        <v>924</v>
      </c>
      <c r="G2302" t="s">
        <v>899</v>
      </c>
      <c r="H2302">
        <v>0</v>
      </c>
      <c r="K2302">
        <v>4154</v>
      </c>
      <c r="L2302" t="s">
        <v>7200</v>
      </c>
      <c r="M2302" t="s">
        <v>7199</v>
      </c>
      <c r="N2302">
        <v>0</v>
      </c>
    </row>
    <row r="2303" spans="1:14">
      <c r="A2303">
        <v>2306</v>
      </c>
      <c r="B2303" t="s">
        <v>4854</v>
      </c>
      <c r="C2303" t="s">
        <v>894</v>
      </c>
      <c r="D2303" t="s">
        <v>4811</v>
      </c>
      <c r="E2303" t="s">
        <v>923</v>
      </c>
      <c r="F2303" t="s">
        <v>924</v>
      </c>
      <c r="G2303" t="s">
        <v>899</v>
      </c>
      <c r="H2303">
        <v>0</v>
      </c>
      <c r="K2303">
        <v>18732</v>
      </c>
      <c r="L2303" t="s">
        <v>7197</v>
      </c>
      <c r="M2303" t="s">
        <v>7197</v>
      </c>
      <c r="N2303">
        <v>0</v>
      </c>
    </row>
    <row r="2304" spans="1:14">
      <c r="A2304">
        <v>2307</v>
      </c>
      <c r="B2304" t="s">
        <v>4855</v>
      </c>
      <c r="C2304" t="s">
        <v>894</v>
      </c>
      <c r="D2304" t="s">
        <v>4811</v>
      </c>
      <c r="E2304" t="s">
        <v>923</v>
      </c>
      <c r="F2304" t="s">
        <v>924</v>
      </c>
      <c r="G2304" t="s">
        <v>899</v>
      </c>
      <c r="H2304">
        <v>0</v>
      </c>
      <c r="K2304">
        <v>16111</v>
      </c>
      <c r="L2304" t="s">
        <v>7197</v>
      </c>
      <c r="M2304" t="s">
        <v>7197</v>
      </c>
      <c r="N2304">
        <v>0</v>
      </c>
    </row>
    <row r="2305" spans="1:14">
      <c r="A2305">
        <v>2308</v>
      </c>
      <c r="B2305" t="s">
        <v>4856</v>
      </c>
      <c r="C2305" t="s">
        <v>934</v>
      </c>
      <c r="D2305" t="s">
        <v>4811</v>
      </c>
      <c r="E2305" t="s">
        <v>923</v>
      </c>
      <c r="F2305" t="s">
        <v>924</v>
      </c>
      <c r="G2305" t="s">
        <v>899</v>
      </c>
      <c r="H2305">
        <v>0</v>
      </c>
      <c r="K2305">
        <v>11471</v>
      </c>
      <c r="L2305" t="s">
        <v>7197</v>
      </c>
      <c r="M2305" t="s">
        <v>7197</v>
      </c>
      <c r="N2305">
        <v>0</v>
      </c>
    </row>
    <row r="2306" spans="1:14">
      <c r="A2306">
        <v>2309</v>
      </c>
      <c r="B2306" t="s">
        <v>4856</v>
      </c>
      <c r="C2306" t="s">
        <v>904</v>
      </c>
      <c r="D2306" t="s">
        <v>4811</v>
      </c>
      <c r="E2306" t="s">
        <v>923</v>
      </c>
      <c r="F2306" t="s">
        <v>924</v>
      </c>
      <c r="G2306" t="s">
        <v>899</v>
      </c>
      <c r="H2306">
        <v>0</v>
      </c>
      <c r="K2306">
        <v>11471</v>
      </c>
      <c r="L2306" t="s">
        <v>7197</v>
      </c>
      <c r="M2306" t="s">
        <v>7197</v>
      </c>
      <c r="N2306">
        <v>0</v>
      </c>
    </row>
    <row r="2307" spans="1:14">
      <c r="A2307">
        <v>2310</v>
      </c>
      <c r="B2307" t="s">
        <v>4856</v>
      </c>
      <c r="C2307" t="s">
        <v>894</v>
      </c>
      <c r="D2307" t="s">
        <v>4811</v>
      </c>
      <c r="E2307" t="s">
        <v>923</v>
      </c>
      <c r="F2307" t="s">
        <v>924</v>
      </c>
      <c r="G2307" t="s">
        <v>899</v>
      </c>
      <c r="H2307">
        <v>0</v>
      </c>
      <c r="K2307">
        <v>11471</v>
      </c>
      <c r="L2307" t="s">
        <v>7197</v>
      </c>
      <c r="M2307" t="s">
        <v>7197</v>
      </c>
      <c r="N2307">
        <v>0</v>
      </c>
    </row>
    <row r="2308" spans="1:14">
      <c r="A2308">
        <v>2311</v>
      </c>
      <c r="B2308" t="s">
        <v>4857</v>
      </c>
      <c r="C2308" t="s">
        <v>894</v>
      </c>
      <c r="D2308" t="s">
        <v>4811</v>
      </c>
      <c r="E2308" t="s">
        <v>923</v>
      </c>
      <c r="F2308" t="s">
        <v>924</v>
      </c>
      <c r="G2308" t="s">
        <v>899</v>
      </c>
      <c r="H2308">
        <v>0</v>
      </c>
      <c r="K2308">
        <v>8543</v>
      </c>
      <c r="L2308" t="s">
        <v>7197</v>
      </c>
      <c r="M2308" t="s">
        <v>7197</v>
      </c>
      <c r="N2308">
        <v>0</v>
      </c>
    </row>
    <row r="2309" spans="1:14">
      <c r="A2309">
        <v>2312</v>
      </c>
      <c r="B2309" t="s">
        <v>4858</v>
      </c>
      <c r="C2309" t="s">
        <v>904</v>
      </c>
      <c r="D2309" t="s">
        <v>4811</v>
      </c>
      <c r="E2309" t="s">
        <v>923</v>
      </c>
      <c r="F2309" t="s">
        <v>924</v>
      </c>
      <c r="G2309" t="s">
        <v>899</v>
      </c>
      <c r="H2309">
        <v>0</v>
      </c>
      <c r="K2309">
        <v>10252</v>
      </c>
      <c r="L2309" t="s">
        <v>7197</v>
      </c>
      <c r="M2309" t="s">
        <v>7197</v>
      </c>
      <c r="N2309">
        <v>0</v>
      </c>
    </row>
    <row r="2310" spans="1:14">
      <c r="A2310">
        <v>2313</v>
      </c>
      <c r="B2310" t="s">
        <v>4859</v>
      </c>
      <c r="C2310" t="s">
        <v>934</v>
      </c>
      <c r="D2310" t="s">
        <v>4811</v>
      </c>
      <c r="E2310" t="s">
        <v>923</v>
      </c>
      <c r="F2310" t="s">
        <v>924</v>
      </c>
      <c r="G2310" t="s">
        <v>899</v>
      </c>
      <c r="H2310">
        <v>0</v>
      </c>
      <c r="K2310">
        <v>4812</v>
      </c>
      <c r="L2310" t="s">
        <v>7200</v>
      </c>
      <c r="M2310" t="s">
        <v>7199</v>
      </c>
      <c r="N2310">
        <v>0</v>
      </c>
    </row>
    <row r="2311" spans="1:14">
      <c r="A2311">
        <v>2314</v>
      </c>
      <c r="B2311" t="s">
        <v>4859</v>
      </c>
      <c r="C2311" t="s">
        <v>894</v>
      </c>
      <c r="D2311" t="s">
        <v>4811</v>
      </c>
      <c r="E2311" t="s">
        <v>923</v>
      </c>
      <c r="F2311" t="s">
        <v>924</v>
      </c>
      <c r="G2311" t="s">
        <v>899</v>
      </c>
      <c r="H2311">
        <v>0</v>
      </c>
      <c r="K2311">
        <v>4812</v>
      </c>
      <c r="L2311" t="s">
        <v>7200</v>
      </c>
      <c r="M2311" t="s">
        <v>7199</v>
      </c>
      <c r="N2311">
        <v>0</v>
      </c>
    </row>
    <row r="2312" spans="1:14">
      <c r="A2312">
        <v>2315</v>
      </c>
      <c r="B2312" t="s">
        <v>4860</v>
      </c>
      <c r="C2312" t="s">
        <v>904</v>
      </c>
      <c r="D2312" t="s">
        <v>4811</v>
      </c>
      <c r="E2312" t="s">
        <v>923</v>
      </c>
      <c r="F2312" t="s">
        <v>924</v>
      </c>
      <c r="G2312" t="s">
        <v>899</v>
      </c>
      <c r="H2312">
        <v>0</v>
      </c>
      <c r="K2312">
        <v>2462</v>
      </c>
      <c r="L2312" t="s">
        <v>7197</v>
      </c>
      <c r="M2312" t="s">
        <v>7197</v>
      </c>
      <c r="N2312">
        <v>0</v>
      </c>
    </row>
    <row r="2313" spans="1:14">
      <c r="A2313">
        <v>2316</v>
      </c>
      <c r="B2313" t="s">
        <v>4861</v>
      </c>
      <c r="C2313" t="s">
        <v>894</v>
      </c>
      <c r="D2313" t="s">
        <v>4811</v>
      </c>
      <c r="E2313" t="s">
        <v>923</v>
      </c>
      <c r="F2313" t="s">
        <v>924</v>
      </c>
      <c r="G2313" t="s">
        <v>899</v>
      </c>
      <c r="H2313">
        <v>0</v>
      </c>
      <c r="K2313">
        <v>4395</v>
      </c>
      <c r="L2313" t="s">
        <v>7197</v>
      </c>
      <c r="M2313" t="s">
        <v>7197</v>
      </c>
      <c r="N2313">
        <v>0</v>
      </c>
    </row>
    <row r="2314" spans="1:14">
      <c r="A2314">
        <v>2317</v>
      </c>
      <c r="B2314" t="s">
        <v>4862</v>
      </c>
      <c r="C2314" t="s">
        <v>894</v>
      </c>
      <c r="D2314" t="s">
        <v>4811</v>
      </c>
      <c r="E2314" t="s">
        <v>923</v>
      </c>
      <c r="F2314" t="s">
        <v>924</v>
      </c>
      <c r="G2314" t="s">
        <v>899</v>
      </c>
      <c r="H2314">
        <v>0</v>
      </c>
      <c r="K2314">
        <v>16210</v>
      </c>
      <c r="L2314" t="s">
        <v>7197</v>
      </c>
      <c r="M2314" t="s">
        <v>7197</v>
      </c>
      <c r="N2314">
        <v>0</v>
      </c>
    </row>
    <row r="2315" spans="1:14">
      <c r="A2315">
        <v>2318</v>
      </c>
      <c r="B2315" t="s">
        <v>4863</v>
      </c>
      <c r="C2315" t="s">
        <v>904</v>
      </c>
      <c r="D2315" t="s">
        <v>4811</v>
      </c>
      <c r="E2315" t="s">
        <v>923</v>
      </c>
      <c r="F2315" t="s">
        <v>924</v>
      </c>
      <c r="G2315" t="s">
        <v>899</v>
      </c>
      <c r="H2315">
        <v>0</v>
      </c>
      <c r="K2315">
        <v>8022</v>
      </c>
      <c r="L2315" t="s">
        <v>7197</v>
      </c>
      <c r="M2315" t="s">
        <v>7197</v>
      </c>
      <c r="N2315">
        <v>0</v>
      </c>
    </row>
    <row r="2316" spans="1:14">
      <c r="A2316">
        <v>2319</v>
      </c>
      <c r="B2316" t="s">
        <v>4864</v>
      </c>
      <c r="C2316" t="s">
        <v>904</v>
      </c>
      <c r="D2316" t="s">
        <v>4811</v>
      </c>
      <c r="E2316" t="s">
        <v>923</v>
      </c>
      <c r="F2316" t="s">
        <v>924</v>
      </c>
      <c r="G2316" t="s">
        <v>899</v>
      </c>
      <c r="H2316">
        <v>0</v>
      </c>
      <c r="K2316">
        <v>15491</v>
      </c>
      <c r="L2316" t="s">
        <v>7197</v>
      </c>
      <c r="M2316" t="s">
        <v>7197</v>
      </c>
      <c r="N2316">
        <v>0</v>
      </c>
    </row>
    <row r="2317" spans="1:14">
      <c r="A2317">
        <v>2320</v>
      </c>
      <c r="B2317" t="s">
        <v>4865</v>
      </c>
      <c r="C2317" t="s">
        <v>904</v>
      </c>
      <c r="D2317" t="s">
        <v>4811</v>
      </c>
      <c r="E2317" t="s">
        <v>923</v>
      </c>
      <c r="F2317" t="s">
        <v>924</v>
      </c>
      <c r="G2317" t="s">
        <v>899</v>
      </c>
      <c r="H2317">
        <v>0</v>
      </c>
      <c r="K2317">
        <v>4913</v>
      </c>
      <c r="L2317" t="s">
        <v>7197</v>
      </c>
      <c r="M2317" t="s">
        <v>7197</v>
      </c>
      <c r="N2317">
        <v>0</v>
      </c>
    </row>
    <row r="2318" spans="1:14">
      <c r="A2318">
        <v>2321</v>
      </c>
      <c r="B2318" t="s">
        <v>5921</v>
      </c>
      <c r="C2318" t="s">
        <v>904</v>
      </c>
      <c r="D2318" t="s">
        <v>5922</v>
      </c>
      <c r="E2318" t="s">
        <v>5923</v>
      </c>
      <c r="F2318" t="s">
        <v>908</v>
      </c>
      <c r="G2318" t="s">
        <v>899</v>
      </c>
      <c r="H2318">
        <v>0</v>
      </c>
      <c r="K2318">
        <v>15059</v>
      </c>
      <c r="L2318" t="s">
        <v>7197</v>
      </c>
      <c r="M2318" t="s">
        <v>7197</v>
      </c>
      <c r="N2318">
        <v>0</v>
      </c>
    </row>
    <row r="2319" spans="1:14">
      <c r="A2319">
        <v>2322</v>
      </c>
      <c r="B2319" t="s">
        <v>5508</v>
      </c>
      <c r="C2319" t="s">
        <v>904</v>
      </c>
      <c r="D2319" t="s">
        <v>5509</v>
      </c>
      <c r="E2319" t="s">
        <v>932</v>
      </c>
      <c r="F2319" t="s">
        <v>933</v>
      </c>
      <c r="G2319" t="s">
        <v>899</v>
      </c>
      <c r="H2319">
        <v>0</v>
      </c>
      <c r="K2319">
        <v>776</v>
      </c>
      <c r="L2319" t="s">
        <v>7197</v>
      </c>
      <c r="M2319" t="s">
        <v>7197</v>
      </c>
      <c r="N2319">
        <v>0</v>
      </c>
    </row>
    <row r="2320" spans="1:14">
      <c r="A2320">
        <v>2323</v>
      </c>
      <c r="B2320" t="s">
        <v>5510</v>
      </c>
      <c r="C2320" t="s">
        <v>904</v>
      </c>
      <c r="D2320" t="s">
        <v>5509</v>
      </c>
      <c r="E2320" t="s">
        <v>932</v>
      </c>
      <c r="F2320" t="s">
        <v>933</v>
      </c>
      <c r="G2320" t="s">
        <v>899</v>
      </c>
      <c r="H2320">
        <v>0</v>
      </c>
      <c r="K2320">
        <v>16311</v>
      </c>
      <c r="L2320" t="s">
        <v>7198</v>
      </c>
      <c r="M2320" t="s">
        <v>7199</v>
      </c>
      <c r="N2320">
        <v>0</v>
      </c>
    </row>
    <row r="2321" spans="1:14">
      <c r="A2321">
        <v>2324</v>
      </c>
      <c r="B2321" t="s">
        <v>5511</v>
      </c>
      <c r="C2321" t="s">
        <v>904</v>
      </c>
      <c r="D2321" t="s">
        <v>5509</v>
      </c>
      <c r="E2321" t="s">
        <v>932</v>
      </c>
      <c r="F2321" t="s">
        <v>933</v>
      </c>
      <c r="G2321" t="s">
        <v>899</v>
      </c>
      <c r="H2321">
        <v>0</v>
      </c>
      <c r="K2321">
        <v>777</v>
      </c>
      <c r="L2321" t="s">
        <v>7197</v>
      </c>
      <c r="M2321" t="s">
        <v>7197</v>
      </c>
      <c r="N2321">
        <v>0</v>
      </c>
    </row>
    <row r="2322" spans="1:14">
      <c r="A2322">
        <v>2325</v>
      </c>
      <c r="B2322" t="s">
        <v>5943</v>
      </c>
      <c r="C2322" t="s">
        <v>904</v>
      </c>
      <c r="D2322" t="s">
        <v>5944</v>
      </c>
      <c r="E2322" t="s">
        <v>5929</v>
      </c>
      <c r="F2322" t="s">
        <v>924</v>
      </c>
      <c r="G2322" t="s">
        <v>899</v>
      </c>
      <c r="H2322">
        <v>0</v>
      </c>
      <c r="K2322">
        <v>18877</v>
      </c>
      <c r="L2322" t="s">
        <v>7198</v>
      </c>
      <c r="M2322" t="s">
        <v>7199</v>
      </c>
      <c r="N2322">
        <v>0</v>
      </c>
    </row>
    <row r="2323" spans="1:14">
      <c r="A2323">
        <v>2326</v>
      </c>
      <c r="B2323" t="s">
        <v>5945</v>
      </c>
      <c r="C2323" t="s">
        <v>904</v>
      </c>
      <c r="D2323" t="s">
        <v>5944</v>
      </c>
      <c r="E2323" t="s">
        <v>5929</v>
      </c>
      <c r="F2323" t="s">
        <v>924</v>
      </c>
      <c r="G2323" t="s">
        <v>899</v>
      </c>
      <c r="H2323">
        <v>0</v>
      </c>
      <c r="K2323">
        <v>18541</v>
      </c>
      <c r="L2323" t="s">
        <v>7197</v>
      </c>
      <c r="M2323" t="s">
        <v>7197</v>
      </c>
      <c r="N2323">
        <v>0</v>
      </c>
    </row>
    <row r="2324" spans="1:14">
      <c r="A2324">
        <v>2327</v>
      </c>
      <c r="B2324" t="s">
        <v>5946</v>
      </c>
      <c r="C2324" t="s">
        <v>904</v>
      </c>
      <c r="D2324" t="s">
        <v>5944</v>
      </c>
      <c r="E2324" t="s">
        <v>5929</v>
      </c>
      <c r="F2324" t="s">
        <v>924</v>
      </c>
      <c r="G2324" t="s">
        <v>899</v>
      </c>
      <c r="H2324">
        <v>0</v>
      </c>
      <c r="K2324">
        <v>18050</v>
      </c>
      <c r="L2324" t="s">
        <v>7197</v>
      </c>
      <c r="M2324" t="s">
        <v>7197</v>
      </c>
      <c r="N2324">
        <v>0</v>
      </c>
    </row>
    <row r="2325" spans="1:14">
      <c r="A2325">
        <v>2328</v>
      </c>
      <c r="B2325" t="s">
        <v>5947</v>
      </c>
      <c r="C2325" t="s">
        <v>904</v>
      </c>
      <c r="D2325" t="s">
        <v>5944</v>
      </c>
      <c r="E2325" t="s">
        <v>5929</v>
      </c>
      <c r="F2325" t="s">
        <v>924</v>
      </c>
      <c r="G2325" t="s">
        <v>899</v>
      </c>
      <c r="H2325">
        <v>0</v>
      </c>
      <c r="K2325">
        <v>778</v>
      </c>
      <c r="L2325" t="s">
        <v>7198</v>
      </c>
      <c r="M2325" t="s">
        <v>7199</v>
      </c>
      <c r="N2325">
        <v>0</v>
      </c>
    </row>
    <row r="2326" spans="1:14">
      <c r="A2326">
        <v>2329</v>
      </c>
      <c r="B2326" t="s">
        <v>5948</v>
      </c>
      <c r="C2326" t="s">
        <v>904</v>
      </c>
      <c r="D2326" t="s">
        <v>5944</v>
      </c>
      <c r="E2326" t="s">
        <v>5929</v>
      </c>
      <c r="F2326" t="s">
        <v>924</v>
      </c>
      <c r="G2326" t="s">
        <v>899</v>
      </c>
      <c r="H2326">
        <v>0</v>
      </c>
      <c r="K2326">
        <v>18568</v>
      </c>
      <c r="L2326" t="s">
        <v>7197</v>
      </c>
      <c r="M2326" t="s">
        <v>7197</v>
      </c>
      <c r="N2326">
        <v>0</v>
      </c>
    </row>
    <row r="2327" spans="1:14">
      <c r="A2327">
        <v>2330</v>
      </c>
      <c r="B2327" t="s">
        <v>5949</v>
      </c>
      <c r="C2327" t="s">
        <v>904</v>
      </c>
      <c r="D2327" t="s">
        <v>5944</v>
      </c>
      <c r="E2327" t="s">
        <v>5929</v>
      </c>
      <c r="F2327" t="s">
        <v>924</v>
      </c>
      <c r="G2327" t="s">
        <v>899</v>
      </c>
      <c r="H2327">
        <v>0</v>
      </c>
      <c r="K2327">
        <v>19807</v>
      </c>
      <c r="L2327" t="s">
        <v>7198</v>
      </c>
      <c r="M2327" t="s">
        <v>7199</v>
      </c>
      <c r="N2327">
        <v>0</v>
      </c>
    </row>
    <row r="2328" spans="1:14">
      <c r="A2328">
        <v>2331</v>
      </c>
      <c r="B2328" t="s">
        <v>5512</v>
      </c>
      <c r="C2328" t="s">
        <v>904</v>
      </c>
      <c r="D2328" t="s">
        <v>5513</v>
      </c>
      <c r="E2328" t="s">
        <v>932</v>
      </c>
      <c r="F2328" t="s">
        <v>933</v>
      </c>
      <c r="G2328" t="s">
        <v>938</v>
      </c>
      <c r="H2328">
        <v>0</v>
      </c>
      <c r="K2328">
        <v>779</v>
      </c>
      <c r="L2328" t="s">
        <v>7197</v>
      </c>
      <c r="M2328" t="s">
        <v>7197</v>
      </c>
      <c r="N2328">
        <v>0</v>
      </c>
    </row>
    <row r="2329" spans="1:14">
      <c r="A2329">
        <v>2332</v>
      </c>
      <c r="B2329" t="s">
        <v>5514</v>
      </c>
      <c r="C2329" t="s">
        <v>904</v>
      </c>
      <c r="D2329" t="s">
        <v>5513</v>
      </c>
      <c r="E2329" t="s">
        <v>932</v>
      </c>
      <c r="F2329" t="s">
        <v>933</v>
      </c>
      <c r="G2329" t="s">
        <v>938</v>
      </c>
      <c r="H2329">
        <v>0</v>
      </c>
      <c r="K2329">
        <v>18727</v>
      </c>
      <c r="L2329" t="s">
        <v>7197</v>
      </c>
      <c r="M2329" t="s">
        <v>7197</v>
      </c>
      <c r="N2329">
        <v>0</v>
      </c>
    </row>
    <row r="2330" spans="1:14">
      <c r="A2330">
        <v>2333</v>
      </c>
      <c r="B2330" t="s">
        <v>5515</v>
      </c>
      <c r="C2330" t="s">
        <v>904</v>
      </c>
      <c r="D2330" t="s">
        <v>5513</v>
      </c>
      <c r="E2330" t="s">
        <v>932</v>
      </c>
      <c r="F2330" t="s">
        <v>933</v>
      </c>
      <c r="G2330" t="s">
        <v>938</v>
      </c>
      <c r="H2330">
        <v>0</v>
      </c>
      <c r="K2330">
        <v>18109</v>
      </c>
      <c r="L2330" t="s">
        <v>7197</v>
      </c>
      <c r="M2330" t="s">
        <v>7197</v>
      </c>
      <c r="N2330">
        <v>0</v>
      </c>
    </row>
    <row r="2331" spans="1:14">
      <c r="A2331">
        <v>2335</v>
      </c>
      <c r="B2331" t="s">
        <v>5543</v>
      </c>
      <c r="C2331" t="s">
        <v>904</v>
      </c>
      <c r="D2331" t="s">
        <v>5544</v>
      </c>
      <c r="E2331" t="s">
        <v>5542</v>
      </c>
      <c r="F2331" t="s">
        <v>952</v>
      </c>
      <c r="G2331" t="s">
        <v>899</v>
      </c>
      <c r="H2331">
        <v>0</v>
      </c>
      <c r="K2331">
        <v>9765</v>
      </c>
      <c r="L2331" t="s">
        <v>7197</v>
      </c>
      <c r="M2331" t="s">
        <v>7197</v>
      </c>
      <c r="N2331">
        <v>0</v>
      </c>
    </row>
    <row r="2332" spans="1:14">
      <c r="A2332">
        <v>2336</v>
      </c>
      <c r="B2332" t="s">
        <v>5545</v>
      </c>
      <c r="C2332" t="s">
        <v>904</v>
      </c>
      <c r="D2332" t="s">
        <v>5544</v>
      </c>
      <c r="E2332" t="s">
        <v>5542</v>
      </c>
      <c r="F2332" t="s">
        <v>952</v>
      </c>
      <c r="G2332" t="s">
        <v>899</v>
      </c>
      <c r="H2332">
        <v>0</v>
      </c>
      <c r="K2332">
        <v>780</v>
      </c>
      <c r="L2332" t="s">
        <v>7197</v>
      </c>
      <c r="M2332" t="s">
        <v>7197</v>
      </c>
      <c r="N2332">
        <v>0</v>
      </c>
    </row>
    <row r="2333" spans="1:14">
      <c r="A2333">
        <v>2337</v>
      </c>
      <c r="B2333" t="s">
        <v>2095</v>
      </c>
      <c r="C2333" t="s">
        <v>894</v>
      </c>
      <c r="D2333" t="s">
        <v>2096</v>
      </c>
      <c r="E2333" t="s">
        <v>955</v>
      </c>
      <c r="F2333" t="s">
        <v>933</v>
      </c>
      <c r="G2333" t="s">
        <v>938</v>
      </c>
      <c r="H2333">
        <v>0</v>
      </c>
      <c r="K2333">
        <v>781</v>
      </c>
      <c r="L2333" t="s">
        <v>7197</v>
      </c>
      <c r="M2333" t="s">
        <v>7197</v>
      </c>
      <c r="N2333">
        <v>0</v>
      </c>
    </row>
    <row r="2334" spans="1:14">
      <c r="A2334">
        <v>2338</v>
      </c>
      <c r="B2334" t="s">
        <v>5518</v>
      </c>
      <c r="C2334" t="s">
        <v>904</v>
      </c>
      <c r="D2334" t="s">
        <v>5519</v>
      </c>
      <c r="E2334" t="s">
        <v>5520</v>
      </c>
      <c r="F2334" t="s">
        <v>929</v>
      </c>
      <c r="G2334" t="s">
        <v>899</v>
      </c>
      <c r="H2334">
        <v>0</v>
      </c>
      <c r="K2334">
        <v>782</v>
      </c>
      <c r="L2334" t="s">
        <v>7197</v>
      </c>
      <c r="M2334" t="s">
        <v>7197</v>
      </c>
      <c r="N2334">
        <v>0</v>
      </c>
    </row>
    <row r="2335" spans="1:14">
      <c r="A2335">
        <v>2339</v>
      </c>
      <c r="B2335" t="s">
        <v>6969</v>
      </c>
      <c r="C2335" t="s">
        <v>894</v>
      </c>
      <c r="D2335" t="s">
        <v>6970</v>
      </c>
      <c r="E2335" t="s">
        <v>6956</v>
      </c>
      <c r="F2335" t="s">
        <v>920</v>
      </c>
      <c r="G2335" t="s">
        <v>938</v>
      </c>
      <c r="H2335">
        <v>0</v>
      </c>
      <c r="K2335">
        <v>783</v>
      </c>
      <c r="L2335" t="s">
        <v>7197</v>
      </c>
      <c r="M2335" t="s">
        <v>7197</v>
      </c>
      <c r="N2335">
        <v>0</v>
      </c>
    </row>
    <row r="2336" spans="1:14">
      <c r="A2336">
        <v>2340</v>
      </c>
      <c r="B2336" t="s">
        <v>1918</v>
      </c>
      <c r="C2336" t="s">
        <v>904</v>
      </c>
      <c r="D2336" t="s">
        <v>1919</v>
      </c>
      <c r="E2336" t="s">
        <v>1911</v>
      </c>
      <c r="F2336" t="s">
        <v>1912</v>
      </c>
      <c r="G2336" t="s">
        <v>938</v>
      </c>
      <c r="H2336">
        <v>0</v>
      </c>
      <c r="K2336">
        <v>784</v>
      </c>
      <c r="L2336" t="s">
        <v>7197</v>
      </c>
      <c r="M2336" t="s">
        <v>7197</v>
      </c>
      <c r="N2336">
        <v>0</v>
      </c>
    </row>
    <row r="2337" spans="1:14">
      <c r="A2337">
        <v>2341</v>
      </c>
      <c r="B2337" t="s">
        <v>1032</v>
      </c>
      <c r="C2337" t="s">
        <v>894</v>
      </c>
      <c r="D2337" t="s">
        <v>1033</v>
      </c>
      <c r="E2337" t="s">
        <v>897</v>
      </c>
      <c r="F2337" t="s">
        <v>898</v>
      </c>
      <c r="G2337" t="s">
        <v>899</v>
      </c>
      <c r="H2337">
        <v>2</v>
      </c>
      <c r="I2337">
        <v>5</v>
      </c>
      <c r="J2337">
        <v>5</v>
      </c>
      <c r="K2337">
        <v>16412</v>
      </c>
      <c r="L2337" t="s">
        <v>7197</v>
      </c>
      <c r="M2337" t="s">
        <v>7197</v>
      </c>
      <c r="N2337">
        <v>1</v>
      </c>
    </row>
    <row r="2338" spans="1:14">
      <c r="A2338">
        <v>2342</v>
      </c>
      <c r="B2338" t="s">
        <v>5394</v>
      </c>
      <c r="C2338" t="s">
        <v>994</v>
      </c>
      <c r="D2338" t="s">
        <v>5395</v>
      </c>
      <c r="E2338" t="s">
        <v>5396</v>
      </c>
      <c r="F2338" t="s">
        <v>2084</v>
      </c>
      <c r="G2338" t="s">
        <v>938</v>
      </c>
      <c r="H2338">
        <v>0</v>
      </c>
      <c r="K2338">
        <v>785</v>
      </c>
      <c r="L2338" t="s">
        <v>7198</v>
      </c>
      <c r="M2338" t="s">
        <v>7199</v>
      </c>
      <c r="N2338">
        <v>0</v>
      </c>
    </row>
    <row r="2339" spans="1:14">
      <c r="A2339">
        <v>2343</v>
      </c>
      <c r="B2339" t="s">
        <v>6399</v>
      </c>
      <c r="C2339" t="s">
        <v>894</v>
      </c>
      <c r="D2339" t="s">
        <v>6400</v>
      </c>
      <c r="E2339" t="s">
        <v>1364</v>
      </c>
      <c r="F2339" t="s">
        <v>948</v>
      </c>
      <c r="G2339" t="s">
        <v>899</v>
      </c>
      <c r="H2339">
        <v>0</v>
      </c>
      <c r="K2339">
        <v>13494</v>
      </c>
      <c r="L2339" t="s">
        <v>7197</v>
      </c>
      <c r="M2339" t="s">
        <v>7197</v>
      </c>
      <c r="N2339">
        <v>0</v>
      </c>
    </row>
    <row r="2340" spans="1:14">
      <c r="A2340">
        <v>2344</v>
      </c>
      <c r="B2340" t="s">
        <v>6401</v>
      </c>
      <c r="C2340" t="s">
        <v>894</v>
      </c>
      <c r="D2340" t="s">
        <v>6400</v>
      </c>
      <c r="E2340" t="s">
        <v>1364</v>
      </c>
      <c r="F2340" t="s">
        <v>948</v>
      </c>
      <c r="G2340" t="s">
        <v>899</v>
      </c>
      <c r="H2340">
        <v>0</v>
      </c>
      <c r="K2340">
        <v>11939</v>
      </c>
      <c r="L2340" t="s">
        <v>7197</v>
      </c>
      <c r="M2340" t="s">
        <v>7197</v>
      </c>
      <c r="N2340">
        <v>0</v>
      </c>
    </row>
    <row r="2341" spans="1:14">
      <c r="A2341">
        <v>2345</v>
      </c>
      <c r="B2341" t="s">
        <v>6402</v>
      </c>
      <c r="C2341" t="s">
        <v>894</v>
      </c>
      <c r="D2341" t="s">
        <v>6400</v>
      </c>
      <c r="E2341" t="s">
        <v>1364</v>
      </c>
      <c r="F2341" t="s">
        <v>948</v>
      </c>
      <c r="G2341" t="s">
        <v>899</v>
      </c>
      <c r="H2341">
        <v>0</v>
      </c>
      <c r="K2341">
        <v>11481</v>
      </c>
      <c r="L2341" t="s">
        <v>7197</v>
      </c>
      <c r="M2341" t="s">
        <v>7197</v>
      </c>
      <c r="N2341">
        <v>0</v>
      </c>
    </row>
    <row r="2342" spans="1:14">
      <c r="A2342">
        <v>2346</v>
      </c>
      <c r="B2342" t="s">
        <v>5617</v>
      </c>
      <c r="C2342" t="s">
        <v>894</v>
      </c>
      <c r="D2342" t="s">
        <v>5618</v>
      </c>
      <c r="E2342" t="s">
        <v>5619</v>
      </c>
      <c r="F2342" t="s">
        <v>959</v>
      </c>
      <c r="G2342" t="s">
        <v>938</v>
      </c>
      <c r="H2342">
        <v>0</v>
      </c>
      <c r="K2342">
        <v>16511</v>
      </c>
      <c r="L2342" t="s">
        <v>7197</v>
      </c>
      <c r="M2342" t="s">
        <v>7197</v>
      </c>
      <c r="N2342">
        <v>0</v>
      </c>
    </row>
    <row r="2343" spans="1:14">
      <c r="A2343">
        <v>2347</v>
      </c>
      <c r="B2343" t="s">
        <v>5617</v>
      </c>
      <c r="C2343" t="s">
        <v>934</v>
      </c>
      <c r="D2343" t="s">
        <v>5618</v>
      </c>
      <c r="E2343" t="s">
        <v>5619</v>
      </c>
      <c r="F2343" t="s">
        <v>959</v>
      </c>
      <c r="G2343" t="s">
        <v>938</v>
      </c>
      <c r="H2343">
        <v>0</v>
      </c>
      <c r="K2343">
        <v>16511</v>
      </c>
      <c r="L2343" t="s">
        <v>7197</v>
      </c>
      <c r="M2343" t="s">
        <v>7197</v>
      </c>
      <c r="N2343">
        <v>0</v>
      </c>
    </row>
    <row r="2344" spans="1:14">
      <c r="A2344">
        <v>2348</v>
      </c>
      <c r="B2344" t="s">
        <v>2941</v>
      </c>
      <c r="C2344" t="s">
        <v>904</v>
      </c>
      <c r="D2344" t="s">
        <v>2942</v>
      </c>
      <c r="E2344" t="s">
        <v>2845</v>
      </c>
      <c r="F2344" t="s">
        <v>952</v>
      </c>
      <c r="G2344" t="s">
        <v>938</v>
      </c>
      <c r="H2344">
        <v>0</v>
      </c>
      <c r="K2344">
        <v>14522</v>
      </c>
      <c r="L2344" t="s">
        <v>7198</v>
      </c>
      <c r="M2344" t="s">
        <v>7199</v>
      </c>
      <c r="N2344">
        <v>0</v>
      </c>
    </row>
    <row r="2345" spans="1:14">
      <c r="A2345">
        <v>2349</v>
      </c>
      <c r="B2345" t="s">
        <v>2943</v>
      </c>
      <c r="C2345" t="s">
        <v>904</v>
      </c>
      <c r="D2345" t="s">
        <v>2942</v>
      </c>
      <c r="E2345" t="s">
        <v>2845</v>
      </c>
      <c r="F2345" t="s">
        <v>952</v>
      </c>
      <c r="G2345" t="s">
        <v>938</v>
      </c>
      <c r="H2345">
        <v>0</v>
      </c>
      <c r="K2345">
        <v>19461</v>
      </c>
      <c r="L2345" t="s">
        <v>7201</v>
      </c>
      <c r="M2345" t="s">
        <v>7197</v>
      </c>
      <c r="N2345">
        <v>0</v>
      </c>
    </row>
    <row r="2346" spans="1:14">
      <c r="A2346">
        <v>2350</v>
      </c>
      <c r="B2346" t="s">
        <v>2508</v>
      </c>
      <c r="C2346" t="s">
        <v>894</v>
      </c>
      <c r="D2346" t="s">
        <v>1179</v>
      </c>
      <c r="E2346" t="s">
        <v>1180</v>
      </c>
      <c r="F2346" t="s">
        <v>952</v>
      </c>
      <c r="G2346" t="s">
        <v>899</v>
      </c>
      <c r="H2346">
        <v>0</v>
      </c>
      <c r="I2346">
        <v>2.5</v>
      </c>
      <c r="J2346">
        <v>2.5</v>
      </c>
      <c r="K2346">
        <v>16612</v>
      </c>
      <c r="L2346" t="s">
        <v>7197</v>
      </c>
      <c r="M2346" t="s">
        <v>7197</v>
      </c>
      <c r="N2346">
        <v>0</v>
      </c>
    </row>
    <row r="2347" spans="1:14">
      <c r="A2347">
        <v>2351</v>
      </c>
      <c r="B2347" t="s">
        <v>2508</v>
      </c>
      <c r="C2347" t="s">
        <v>934</v>
      </c>
      <c r="D2347" t="s">
        <v>1179</v>
      </c>
      <c r="E2347" t="s">
        <v>1180</v>
      </c>
      <c r="F2347" t="s">
        <v>952</v>
      </c>
      <c r="G2347" t="s">
        <v>899</v>
      </c>
      <c r="H2347">
        <v>0</v>
      </c>
      <c r="I2347">
        <v>2.5</v>
      </c>
      <c r="J2347">
        <v>2.5</v>
      </c>
      <c r="K2347">
        <v>16612</v>
      </c>
      <c r="L2347" t="s">
        <v>7197</v>
      </c>
      <c r="M2347" t="s">
        <v>7197</v>
      </c>
      <c r="N2347">
        <v>0</v>
      </c>
    </row>
    <row r="2348" spans="1:14">
      <c r="A2348">
        <v>2352</v>
      </c>
      <c r="B2348" t="s">
        <v>2509</v>
      </c>
      <c r="C2348" t="s">
        <v>904</v>
      </c>
      <c r="D2348" t="s">
        <v>1179</v>
      </c>
      <c r="E2348" t="s">
        <v>1180</v>
      </c>
      <c r="F2348" t="s">
        <v>952</v>
      </c>
      <c r="G2348" t="s">
        <v>899</v>
      </c>
      <c r="H2348">
        <v>0</v>
      </c>
      <c r="K2348">
        <v>5949</v>
      </c>
      <c r="L2348" t="s">
        <v>7197</v>
      </c>
      <c r="M2348" t="s">
        <v>7197</v>
      </c>
      <c r="N2348">
        <v>0</v>
      </c>
    </row>
    <row r="2349" spans="1:14">
      <c r="A2349">
        <v>2353</v>
      </c>
      <c r="B2349" t="s">
        <v>1178</v>
      </c>
      <c r="C2349" t="s">
        <v>894</v>
      </c>
      <c r="D2349" t="s">
        <v>1179</v>
      </c>
      <c r="E2349" t="s">
        <v>1180</v>
      </c>
      <c r="F2349" t="s">
        <v>952</v>
      </c>
      <c r="G2349" t="s">
        <v>899</v>
      </c>
      <c r="H2349">
        <v>1</v>
      </c>
      <c r="I2349">
        <v>8</v>
      </c>
      <c r="J2349">
        <v>5</v>
      </c>
      <c r="K2349">
        <v>6081</v>
      </c>
      <c r="L2349" t="s">
        <v>7197</v>
      </c>
      <c r="M2349" t="s">
        <v>7197</v>
      </c>
      <c r="N2349">
        <v>1</v>
      </c>
    </row>
    <row r="2350" spans="1:14">
      <c r="A2350">
        <v>2354</v>
      </c>
      <c r="B2350" t="s">
        <v>1181</v>
      </c>
      <c r="C2350" t="s">
        <v>894</v>
      </c>
      <c r="D2350" t="s">
        <v>1179</v>
      </c>
      <c r="E2350" t="s">
        <v>1180</v>
      </c>
      <c r="F2350" t="s">
        <v>952</v>
      </c>
      <c r="G2350" t="s">
        <v>899</v>
      </c>
      <c r="H2350">
        <v>1</v>
      </c>
      <c r="I2350" t="s">
        <v>1182</v>
      </c>
      <c r="J2350">
        <v>6</v>
      </c>
      <c r="K2350">
        <v>16713</v>
      </c>
      <c r="L2350" t="s">
        <v>7197</v>
      </c>
      <c r="M2350" t="s">
        <v>7197</v>
      </c>
      <c r="N2350">
        <v>1</v>
      </c>
    </row>
    <row r="2351" spans="1:14">
      <c r="A2351">
        <v>2355</v>
      </c>
      <c r="B2351" t="s">
        <v>3849</v>
      </c>
      <c r="C2351" t="s">
        <v>904</v>
      </c>
      <c r="D2351" t="s">
        <v>3850</v>
      </c>
      <c r="E2351" t="s">
        <v>3851</v>
      </c>
      <c r="F2351" t="s">
        <v>3852</v>
      </c>
      <c r="G2351" t="s">
        <v>899</v>
      </c>
      <c r="H2351">
        <v>0</v>
      </c>
      <c r="K2351">
        <v>786</v>
      </c>
      <c r="L2351" t="s">
        <v>7197</v>
      </c>
      <c r="M2351" t="s">
        <v>7197</v>
      </c>
      <c r="N2351">
        <v>0</v>
      </c>
    </row>
    <row r="2352" spans="1:14">
      <c r="A2352">
        <v>2356</v>
      </c>
      <c r="B2352" t="s">
        <v>3853</v>
      </c>
      <c r="C2352" t="s">
        <v>904</v>
      </c>
      <c r="D2352" t="s">
        <v>3850</v>
      </c>
      <c r="E2352" t="s">
        <v>3851</v>
      </c>
      <c r="F2352" t="s">
        <v>3852</v>
      </c>
      <c r="G2352" t="s">
        <v>899</v>
      </c>
      <c r="H2352">
        <v>0</v>
      </c>
      <c r="K2352">
        <v>19727</v>
      </c>
      <c r="L2352" t="s">
        <v>7197</v>
      </c>
      <c r="M2352" t="s">
        <v>7197</v>
      </c>
      <c r="N2352">
        <v>0</v>
      </c>
    </row>
    <row r="2353" spans="1:14">
      <c r="A2353">
        <v>2357</v>
      </c>
      <c r="B2353" t="s">
        <v>1870</v>
      </c>
      <c r="C2353" t="s">
        <v>904</v>
      </c>
      <c r="D2353" t="s">
        <v>1871</v>
      </c>
      <c r="E2353" t="s">
        <v>1120</v>
      </c>
      <c r="F2353" t="s">
        <v>1121</v>
      </c>
      <c r="G2353" t="s">
        <v>899</v>
      </c>
      <c r="H2353">
        <v>0</v>
      </c>
      <c r="K2353">
        <v>787</v>
      </c>
      <c r="L2353" t="s">
        <v>7198</v>
      </c>
      <c r="M2353" t="s">
        <v>7199</v>
      </c>
      <c r="N2353">
        <v>0</v>
      </c>
    </row>
    <row r="2354" spans="1:14">
      <c r="A2354">
        <v>2358</v>
      </c>
      <c r="B2354" t="s">
        <v>1872</v>
      </c>
      <c r="C2354" t="s">
        <v>904</v>
      </c>
      <c r="D2354" t="s">
        <v>1871</v>
      </c>
      <c r="E2354" t="s">
        <v>1120</v>
      </c>
      <c r="F2354" t="s">
        <v>1121</v>
      </c>
      <c r="G2354" t="s">
        <v>899</v>
      </c>
      <c r="H2354">
        <v>0</v>
      </c>
      <c r="K2354">
        <v>16346</v>
      </c>
      <c r="L2354" t="s">
        <v>7200</v>
      </c>
      <c r="M2354" t="s">
        <v>7199</v>
      </c>
      <c r="N2354">
        <v>0</v>
      </c>
    </row>
    <row r="2355" spans="1:14">
      <c r="A2355">
        <v>2359</v>
      </c>
      <c r="B2355" t="s">
        <v>2778</v>
      </c>
      <c r="C2355" t="s">
        <v>894</v>
      </c>
      <c r="D2355" t="s">
        <v>2779</v>
      </c>
      <c r="E2355" t="s">
        <v>2762</v>
      </c>
      <c r="F2355" t="s">
        <v>942</v>
      </c>
      <c r="G2355" t="s">
        <v>899</v>
      </c>
      <c r="H2355">
        <v>0</v>
      </c>
      <c r="K2355">
        <v>11115</v>
      </c>
      <c r="L2355" t="s">
        <v>7197</v>
      </c>
      <c r="M2355" t="s">
        <v>7197</v>
      </c>
      <c r="N2355">
        <v>0</v>
      </c>
    </row>
    <row r="2356" spans="1:14">
      <c r="A2356">
        <v>2360</v>
      </c>
      <c r="B2356" t="s">
        <v>2778</v>
      </c>
      <c r="C2356" t="s">
        <v>934</v>
      </c>
      <c r="D2356" t="s">
        <v>2779</v>
      </c>
      <c r="E2356" t="s">
        <v>2762</v>
      </c>
      <c r="F2356" t="s">
        <v>942</v>
      </c>
      <c r="G2356" t="s">
        <v>899</v>
      </c>
      <c r="H2356">
        <v>0</v>
      </c>
      <c r="K2356">
        <v>11115</v>
      </c>
      <c r="L2356" t="s">
        <v>7197</v>
      </c>
      <c r="M2356" t="s">
        <v>7197</v>
      </c>
      <c r="N2356">
        <v>0</v>
      </c>
    </row>
    <row r="2357" spans="1:14">
      <c r="A2357">
        <v>2361</v>
      </c>
      <c r="B2357" t="s">
        <v>2780</v>
      </c>
      <c r="C2357" t="s">
        <v>934</v>
      </c>
      <c r="D2357" t="s">
        <v>2779</v>
      </c>
      <c r="E2357" t="s">
        <v>2762</v>
      </c>
      <c r="F2357" t="s">
        <v>942</v>
      </c>
      <c r="G2357" t="s">
        <v>899</v>
      </c>
      <c r="H2357">
        <v>0</v>
      </c>
      <c r="K2357">
        <v>788</v>
      </c>
      <c r="L2357" t="s">
        <v>7197</v>
      </c>
      <c r="M2357" t="s">
        <v>7197</v>
      </c>
      <c r="N2357">
        <v>0</v>
      </c>
    </row>
    <row r="2358" spans="1:14">
      <c r="A2358">
        <v>2362</v>
      </c>
      <c r="B2358" t="s">
        <v>5842</v>
      </c>
      <c r="C2358" t="s">
        <v>894</v>
      </c>
      <c r="D2358" t="s">
        <v>5843</v>
      </c>
      <c r="E2358" t="s">
        <v>5803</v>
      </c>
      <c r="F2358" t="s">
        <v>942</v>
      </c>
      <c r="G2358" t="s">
        <v>899</v>
      </c>
      <c r="H2358">
        <v>0</v>
      </c>
      <c r="K2358">
        <v>789</v>
      </c>
      <c r="L2358" t="s">
        <v>7197</v>
      </c>
      <c r="M2358" t="s">
        <v>7197</v>
      </c>
      <c r="N2358">
        <v>0</v>
      </c>
    </row>
    <row r="2359" spans="1:14">
      <c r="A2359">
        <v>2363</v>
      </c>
      <c r="B2359" t="s">
        <v>900</v>
      </c>
      <c r="C2359" t="s">
        <v>894</v>
      </c>
      <c r="D2359" t="s">
        <v>901</v>
      </c>
      <c r="E2359" t="s">
        <v>902</v>
      </c>
      <c r="F2359" t="s">
        <v>903</v>
      </c>
      <c r="G2359" t="s">
        <v>899</v>
      </c>
      <c r="H2359">
        <v>4</v>
      </c>
      <c r="K2359">
        <v>3066</v>
      </c>
      <c r="L2359" t="s">
        <v>7197</v>
      </c>
      <c r="M2359" t="s">
        <v>7197</v>
      </c>
      <c r="N2359">
        <v>1</v>
      </c>
    </row>
    <row r="2360" spans="1:14">
      <c r="A2360">
        <v>2364</v>
      </c>
      <c r="B2360" t="s">
        <v>1682</v>
      </c>
      <c r="C2360" t="s">
        <v>894</v>
      </c>
      <c r="D2360" t="s">
        <v>901</v>
      </c>
      <c r="E2360" t="s">
        <v>902</v>
      </c>
      <c r="F2360" t="s">
        <v>903</v>
      </c>
      <c r="G2360" t="s">
        <v>899</v>
      </c>
      <c r="H2360">
        <v>0</v>
      </c>
      <c r="K2360">
        <v>790</v>
      </c>
      <c r="L2360" t="s">
        <v>7197</v>
      </c>
      <c r="M2360" t="s">
        <v>7197</v>
      </c>
      <c r="N2360">
        <v>0</v>
      </c>
    </row>
    <row r="2361" spans="1:14">
      <c r="A2361">
        <v>2365</v>
      </c>
      <c r="B2361" t="s">
        <v>1352</v>
      </c>
      <c r="C2361" t="s">
        <v>894</v>
      </c>
      <c r="D2361" t="s">
        <v>1353</v>
      </c>
      <c r="E2361" t="s">
        <v>937</v>
      </c>
      <c r="F2361" t="s">
        <v>903</v>
      </c>
      <c r="G2361" t="s">
        <v>899</v>
      </c>
      <c r="H2361">
        <v>1</v>
      </c>
      <c r="I2361">
        <v>11.5</v>
      </c>
      <c r="J2361">
        <v>7.5</v>
      </c>
      <c r="K2361">
        <v>16701</v>
      </c>
      <c r="L2361" t="s">
        <v>7197</v>
      </c>
      <c r="M2361" t="s">
        <v>7197</v>
      </c>
      <c r="N2361">
        <v>1</v>
      </c>
    </row>
    <row r="2362" spans="1:14">
      <c r="A2362">
        <v>2366</v>
      </c>
      <c r="B2362" t="s">
        <v>1352</v>
      </c>
      <c r="C2362" t="s">
        <v>904</v>
      </c>
      <c r="D2362" t="s">
        <v>1353</v>
      </c>
      <c r="E2362" t="s">
        <v>937</v>
      </c>
      <c r="F2362" t="s">
        <v>903</v>
      </c>
      <c r="G2362" t="s">
        <v>899</v>
      </c>
      <c r="H2362">
        <v>1</v>
      </c>
      <c r="I2362">
        <v>11.5</v>
      </c>
      <c r="J2362">
        <v>7.5</v>
      </c>
      <c r="K2362">
        <v>16701</v>
      </c>
      <c r="L2362" t="s">
        <v>7197</v>
      </c>
      <c r="M2362" t="s">
        <v>7197</v>
      </c>
      <c r="N2362">
        <v>1</v>
      </c>
    </row>
    <row r="2363" spans="1:14">
      <c r="A2363">
        <v>2367</v>
      </c>
      <c r="B2363" t="s">
        <v>1352</v>
      </c>
      <c r="C2363" t="s">
        <v>934</v>
      </c>
      <c r="D2363" t="s">
        <v>1353</v>
      </c>
      <c r="E2363" t="s">
        <v>937</v>
      </c>
      <c r="F2363" t="s">
        <v>903</v>
      </c>
      <c r="G2363" t="s">
        <v>899</v>
      </c>
      <c r="H2363">
        <v>1</v>
      </c>
      <c r="I2363">
        <v>11.5</v>
      </c>
      <c r="J2363">
        <v>7.5</v>
      </c>
      <c r="K2363">
        <v>16701</v>
      </c>
      <c r="L2363" t="s">
        <v>7197</v>
      </c>
      <c r="M2363" t="s">
        <v>7197</v>
      </c>
      <c r="N2363">
        <v>1</v>
      </c>
    </row>
    <row r="2364" spans="1:14">
      <c r="A2364">
        <v>2368</v>
      </c>
      <c r="B2364" t="s">
        <v>1194</v>
      </c>
      <c r="C2364" t="s">
        <v>994</v>
      </c>
      <c r="D2364" t="s">
        <v>1195</v>
      </c>
      <c r="E2364" t="s">
        <v>913</v>
      </c>
      <c r="F2364" t="s">
        <v>914</v>
      </c>
      <c r="G2364" t="s">
        <v>899</v>
      </c>
      <c r="H2364">
        <v>1</v>
      </c>
      <c r="I2364">
        <v>2</v>
      </c>
      <c r="J2364">
        <v>2</v>
      </c>
      <c r="K2364">
        <v>8801</v>
      </c>
      <c r="L2364" t="s">
        <v>7197</v>
      </c>
      <c r="M2364" t="s">
        <v>7197</v>
      </c>
      <c r="N2364">
        <v>1</v>
      </c>
    </row>
    <row r="2365" spans="1:14">
      <c r="A2365">
        <v>2369</v>
      </c>
      <c r="B2365" t="s">
        <v>1196</v>
      </c>
      <c r="C2365" t="s">
        <v>894</v>
      </c>
      <c r="D2365" t="s">
        <v>1195</v>
      </c>
      <c r="E2365" t="s">
        <v>913</v>
      </c>
      <c r="F2365" t="s">
        <v>914</v>
      </c>
      <c r="G2365" t="s">
        <v>899</v>
      </c>
      <c r="H2365">
        <v>1</v>
      </c>
      <c r="I2365">
        <v>2.5</v>
      </c>
      <c r="J2365">
        <v>2</v>
      </c>
      <c r="K2365">
        <v>10111</v>
      </c>
      <c r="L2365" t="s">
        <v>7197</v>
      </c>
      <c r="M2365" t="s">
        <v>7197</v>
      </c>
      <c r="N2365">
        <v>1</v>
      </c>
    </row>
    <row r="2366" spans="1:14">
      <c r="A2366">
        <v>2370</v>
      </c>
      <c r="B2366" t="s">
        <v>1873</v>
      </c>
      <c r="C2366" t="s">
        <v>894</v>
      </c>
      <c r="D2366" t="s">
        <v>1874</v>
      </c>
      <c r="E2366" t="s">
        <v>1120</v>
      </c>
      <c r="F2366" t="s">
        <v>1121</v>
      </c>
      <c r="G2366" t="s">
        <v>899</v>
      </c>
      <c r="H2366">
        <v>0</v>
      </c>
      <c r="K2366">
        <v>791</v>
      </c>
      <c r="L2366" t="s">
        <v>7197</v>
      </c>
      <c r="M2366" t="s">
        <v>7197</v>
      </c>
      <c r="N2366">
        <v>0</v>
      </c>
    </row>
    <row r="2367" spans="1:14">
      <c r="A2367">
        <v>2371</v>
      </c>
      <c r="B2367" t="s">
        <v>1875</v>
      </c>
      <c r="C2367" t="s">
        <v>904</v>
      </c>
      <c r="D2367" t="s">
        <v>1874</v>
      </c>
      <c r="E2367" t="s">
        <v>1120</v>
      </c>
      <c r="F2367" t="s">
        <v>1121</v>
      </c>
      <c r="G2367" t="s">
        <v>899</v>
      </c>
      <c r="H2367">
        <v>0</v>
      </c>
      <c r="K2367">
        <v>792</v>
      </c>
      <c r="L2367" t="s">
        <v>7197</v>
      </c>
      <c r="M2367" t="s">
        <v>7197</v>
      </c>
      <c r="N2367">
        <v>0</v>
      </c>
    </row>
    <row r="2368" spans="1:14">
      <c r="A2368">
        <v>2372</v>
      </c>
      <c r="B2368" t="s">
        <v>1876</v>
      </c>
      <c r="C2368" t="s">
        <v>894</v>
      </c>
      <c r="D2368" t="s">
        <v>1874</v>
      </c>
      <c r="E2368" t="s">
        <v>1120</v>
      </c>
      <c r="F2368" t="s">
        <v>1121</v>
      </c>
      <c r="G2368" t="s">
        <v>899</v>
      </c>
      <c r="H2368">
        <v>0</v>
      </c>
      <c r="K2368">
        <v>793</v>
      </c>
      <c r="L2368" t="s">
        <v>7197</v>
      </c>
      <c r="M2368" t="s">
        <v>7197</v>
      </c>
      <c r="N2368">
        <v>0</v>
      </c>
    </row>
    <row r="2369" spans="1:14">
      <c r="A2369">
        <v>2373</v>
      </c>
      <c r="B2369" t="s">
        <v>1876</v>
      </c>
      <c r="C2369" t="s">
        <v>934</v>
      </c>
      <c r="D2369" t="s">
        <v>1874</v>
      </c>
      <c r="E2369" t="s">
        <v>1120</v>
      </c>
      <c r="F2369" t="s">
        <v>1121</v>
      </c>
      <c r="G2369" t="s">
        <v>899</v>
      </c>
      <c r="H2369">
        <v>0</v>
      </c>
      <c r="K2369">
        <v>793</v>
      </c>
      <c r="L2369" t="s">
        <v>7197</v>
      </c>
      <c r="M2369" t="s">
        <v>7197</v>
      </c>
      <c r="N2369">
        <v>0</v>
      </c>
    </row>
    <row r="2370" spans="1:14">
      <c r="A2370">
        <v>2374</v>
      </c>
      <c r="B2370" t="s">
        <v>1877</v>
      </c>
      <c r="C2370" t="s">
        <v>934</v>
      </c>
      <c r="D2370" t="s">
        <v>1874</v>
      </c>
      <c r="E2370" t="s">
        <v>1120</v>
      </c>
      <c r="F2370" t="s">
        <v>1121</v>
      </c>
      <c r="G2370" t="s">
        <v>899</v>
      </c>
      <c r="H2370">
        <v>0</v>
      </c>
      <c r="K2370">
        <v>794</v>
      </c>
      <c r="L2370" t="s">
        <v>7197</v>
      </c>
      <c r="M2370" t="s">
        <v>7197</v>
      </c>
      <c r="N2370">
        <v>0</v>
      </c>
    </row>
    <row r="2371" spans="1:14">
      <c r="A2371">
        <v>2375</v>
      </c>
      <c r="B2371" t="s">
        <v>1878</v>
      </c>
      <c r="C2371" t="s">
        <v>904</v>
      </c>
      <c r="D2371" t="s">
        <v>1874</v>
      </c>
      <c r="E2371" t="s">
        <v>1120</v>
      </c>
      <c r="F2371" t="s">
        <v>1121</v>
      </c>
      <c r="G2371" t="s">
        <v>899</v>
      </c>
      <c r="H2371">
        <v>0</v>
      </c>
      <c r="K2371">
        <v>795</v>
      </c>
      <c r="L2371" t="s">
        <v>7197</v>
      </c>
      <c r="M2371" t="s">
        <v>7197</v>
      </c>
      <c r="N2371">
        <v>0</v>
      </c>
    </row>
    <row r="2372" spans="1:14">
      <c r="A2372">
        <v>2376</v>
      </c>
      <c r="B2372" t="s">
        <v>5899</v>
      </c>
      <c r="C2372" t="s">
        <v>994</v>
      </c>
      <c r="D2372" t="s">
        <v>5900</v>
      </c>
      <c r="E2372" t="s">
        <v>1347</v>
      </c>
      <c r="F2372" t="s">
        <v>1348</v>
      </c>
      <c r="G2372" t="s">
        <v>899</v>
      </c>
      <c r="H2372">
        <v>0</v>
      </c>
      <c r="K2372">
        <v>20512</v>
      </c>
      <c r="L2372" t="s">
        <v>7197</v>
      </c>
      <c r="M2372" t="s">
        <v>7197</v>
      </c>
      <c r="N2372">
        <v>0</v>
      </c>
    </row>
    <row r="2373" spans="1:14">
      <c r="A2373">
        <v>2377</v>
      </c>
      <c r="B2373" t="s">
        <v>4231</v>
      </c>
      <c r="C2373" t="s">
        <v>904</v>
      </c>
      <c r="D2373" t="s">
        <v>4232</v>
      </c>
      <c r="E2373" t="s">
        <v>4230</v>
      </c>
      <c r="F2373" t="s">
        <v>929</v>
      </c>
      <c r="G2373" t="s">
        <v>938</v>
      </c>
      <c r="H2373">
        <v>0</v>
      </c>
      <c r="K2373">
        <v>19300</v>
      </c>
      <c r="L2373" t="s">
        <v>7200</v>
      </c>
      <c r="M2373" t="s">
        <v>7199</v>
      </c>
      <c r="N2373">
        <v>0</v>
      </c>
    </row>
    <row r="2374" spans="1:14">
      <c r="A2374">
        <v>2378</v>
      </c>
      <c r="B2374" t="s">
        <v>3330</v>
      </c>
      <c r="C2374" t="s">
        <v>894</v>
      </c>
      <c r="D2374" t="s">
        <v>3331</v>
      </c>
      <c r="E2374" t="s">
        <v>913</v>
      </c>
      <c r="F2374" t="s">
        <v>914</v>
      </c>
      <c r="G2374" t="s">
        <v>899</v>
      </c>
      <c r="H2374">
        <v>0</v>
      </c>
      <c r="K2374">
        <v>796</v>
      </c>
      <c r="L2374" t="s">
        <v>7197</v>
      </c>
      <c r="M2374" t="s">
        <v>7197</v>
      </c>
      <c r="N2374">
        <v>0</v>
      </c>
    </row>
    <row r="2375" spans="1:14">
      <c r="A2375">
        <v>2379</v>
      </c>
      <c r="B2375" t="s">
        <v>3330</v>
      </c>
      <c r="C2375" t="s">
        <v>934</v>
      </c>
      <c r="D2375" t="s">
        <v>3331</v>
      </c>
      <c r="E2375" t="s">
        <v>913</v>
      </c>
      <c r="F2375" t="s">
        <v>914</v>
      </c>
      <c r="G2375" t="s">
        <v>899</v>
      </c>
      <c r="H2375">
        <v>0</v>
      </c>
      <c r="K2375">
        <v>796</v>
      </c>
      <c r="L2375" t="s">
        <v>7197</v>
      </c>
      <c r="M2375" t="s">
        <v>7197</v>
      </c>
      <c r="N2375">
        <v>0</v>
      </c>
    </row>
    <row r="2376" spans="1:14">
      <c r="A2376">
        <v>2380</v>
      </c>
      <c r="B2376" t="s">
        <v>3332</v>
      </c>
      <c r="C2376" t="s">
        <v>904</v>
      </c>
      <c r="D2376" t="s">
        <v>3333</v>
      </c>
      <c r="E2376" t="s">
        <v>913</v>
      </c>
      <c r="F2376" t="s">
        <v>914</v>
      </c>
      <c r="G2376" t="s">
        <v>899</v>
      </c>
      <c r="H2376">
        <v>0</v>
      </c>
      <c r="K2376">
        <v>16250</v>
      </c>
      <c r="L2376" t="s">
        <v>7197</v>
      </c>
      <c r="M2376" t="s">
        <v>7197</v>
      </c>
      <c r="N2376">
        <v>0</v>
      </c>
    </row>
    <row r="2377" spans="1:14">
      <c r="A2377">
        <v>2381</v>
      </c>
      <c r="B2377" t="s">
        <v>7082</v>
      </c>
      <c r="C2377" t="s">
        <v>894</v>
      </c>
      <c r="D2377" t="s">
        <v>7083</v>
      </c>
      <c r="E2377" t="s">
        <v>1107</v>
      </c>
      <c r="F2377" t="s">
        <v>952</v>
      </c>
      <c r="G2377" t="s">
        <v>938</v>
      </c>
      <c r="H2377">
        <v>0</v>
      </c>
      <c r="K2377">
        <v>6093</v>
      </c>
      <c r="L2377" t="s">
        <v>7197</v>
      </c>
      <c r="M2377" t="s">
        <v>7197</v>
      </c>
      <c r="N2377">
        <v>0</v>
      </c>
    </row>
    <row r="2378" spans="1:14">
      <c r="A2378">
        <v>2382</v>
      </c>
      <c r="B2378" t="s">
        <v>6141</v>
      </c>
      <c r="C2378" t="s">
        <v>904</v>
      </c>
      <c r="D2378" t="s">
        <v>936</v>
      </c>
      <c r="E2378" t="s">
        <v>937</v>
      </c>
      <c r="F2378" t="s">
        <v>903</v>
      </c>
      <c r="G2378" t="s">
        <v>899</v>
      </c>
      <c r="H2378">
        <v>0</v>
      </c>
      <c r="I2378">
        <v>3</v>
      </c>
      <c r="J2378">
        <v>3</v>
      </c>
      <c r="K2378">
        <v>797</v>
      </c>
      <c r="L2378" t="s">
        <v>7197</v>
      </c>
      <c r="M2378" t="s">
        <v>7197</v>
      </c>
      <c r="N2378">
        <v>0</v>
      </c>
    </row>
    <row r="2379" spans="1:14">
      <c r="A2379">
        <v>2383</v>
      </c>
      <c r="B2379" t="s">
        <v>935</v>
      </c>
      <c r="C2379" t="s">
        <v>904</v>
      </c>
      <c r="D2379" t="s">
        <v>936</v>
      </c>
      <c r="E2379" t="s">
        <v>937</v>
      </c>
      <c r="F2379" t="s">
        <v>903</v>
      </c>
      <c r="G2379" t="s">
        <v>938</v>
      </c>
      <c r="H2379">
        <v>4</v>
      </c>
      <c r="K2379">
        <v>798</v>
      </c>
      <c r="L2379" t="s">
        <v>7200</v>
      </c>
      <c r="M2379" t="s">
        <v>7199</v>
      </c>
      <c r="N2379">
        <v>1</v>
      </c>
    </row>
    <row r="2380" spans="1:14">
      <c r="A2380">
        <v>2384</v>
      </c>
      <c r="B2380" t="s">
        <v>2944</v>
      </c>
      <c r="C2380" t="s">
        <v>894</v>
      </c>
      <c r="D2380" t="s">
        <v>2945</v>
      </c>
      <c r="E2380" t="s">
        <v>2845</v>
      </c>
      <c r="F2380" t="s">
        <v>952</v>
      </c>
      <c r="G2380" t="s">
        <v>938</v>
      </c>
      <c r="H2380">
        <v>0</v>
      </c>
      <c r="K2380">
        <v>17114</v>
      </c>
      <c r="L2380" t="s">
        <v>7197</v>
      </c>
      <c r="M2380" t="s">
        <v>7197</v>
      </c>
      <c r="N2380">
        <v>0</v>
      </c>
    </row>
    <row r="2381" spans="1:14">
      <c r="A2381">
        <v>2385</v>
      </c>
      <c r="B2381" t="s">
        <v>2097</v>
      </c>
      <c r="C2381" t="s">
        <v>904</v>
      </c>
      <c r="D2381" t="s">
        <v>2098</v>
      </c>
      <c r="E2381" t="s">
        <v>955</v>
      </c>
      <c r="F2381" t="s">
        <v>933</v>
      </c>
      <c r="G2381" t="s">
        <v>938</v>
      </c>
      <c r="H2381">
        <v>0</v>
      </c>
      <c r="K2381">
        <v>5817</v>
      </c>
      <c r="L2381" t="s">
        <v>7197</v>
      </c>
      <c r="M2381" t="s">
        <v>7197</v>
      </c>
      <c r="N2381">
        <v>0</v>
      </c>
    </row>
    <row r="2382" spans="1:14">
      <c r="A2382">
        <v>2386</v>
      </c>
      <c r="B2382" t="s">
        <v>1290</v>
      </c>
      <c r="C2382" t="s">
        <v>994</v>
      </c>
      <c r="D2382" t="s">
        <v>1291</v>
      </c>
      <c r="E2382" t="s">
        <v>1292</v>
      </c>
      <c r="F2382" t="s">
        <v>1293</v>
      </c>
      <c r="G2382" t="s">
        <v>899</v>
      </c>
      <c r="H2382">
        <v>1</v>
      </c>
      <c r="I2382" t="s">
        <v>1282</v>
      </c>
      <c r="J2382" t="s">
        <v>1282</v>
      </c>
      <c r="K2382">
        <v>20553</v>
      </c>
      <c r="L2382" t="s">
        <v>7198</v>
      </c>
      <c r="M2382" t="s">
        <v>7199</v>
      </c>
      <c r="N2382">
        <v>1</v>
      </c>
    </row>
    <row r="2383" spans="1:14">
      <c r="A2383">
        <v>2387</v>
      </c>
      <c r="B2383" t="s">
        <v>6142</v>
      </c>
      <c r="C2383" t="s">
        <v>904</v>
      </c>
      <c r="D2383" t="s">
        <v>6143</v>
      </c>
      <c r="E2383" t="s">
        <v>937</v>
      </c>
      <c r="F2383" t="s">
        <v>903</v>
      </c>
      <c r="G2383" t="s">
        <v>899</v>
      </c>
      <c r="H2383">
        <v>0</v>
      </c>
      <c r="K2383">
        <v>18780</v>
      </c>
      <c r="L2383" t="s">
        <v>7202</v>
      </c>
      <c r="M2383" t="s">
        <v>7199</v>
      </c>
      <c r="N2383">
        <v>0</v>
      </c>
    </row>
    <row r="2384" spans="1:14">
      <c r="A2384">
        <v>2388</v>
      </c>
      <c r="B2384" t="s">
        <v>3858</v>
      </c>
      <c r="C2384" t="s">
        <v>894</v>
      </c>
      <c r="D2384" t="s">
        <v>3859</v>
      </c>
      <c r="E2384" t="s">
        <v>3860</v>
      </c>
      <c r="F2384" t="s">
        <v>952</v>
      </c>
      <c r="G2384" t="s">
        <v>899</v>
      </c>
      <c r="H2384">
        <v>0</v>
      </c>
      <c r="K2384">
        <v>2264</v>
      </c>
      <c r="L2384" t="s">
        <v>7197</v>
      </c>
      <c r="M2384" t="s">
        <v>7197</v>
      </c>
      <c r="N2384">
        <v>0</v>
      </c>
    </row>
    <row r="2385" spans="1:14">
      <c r="A2385">
        <v>2389</v>
      </c>
      <c r="B2385" t="s">
        <v>4484</v>
      </c>
      <c r="C2385" t="s">
        <v>904</v>
      </c>
      <c r="D2385" t="s">
        <v>4485</v>
      </c>
      <c r="E2385" t="s">
        <v>1317</v>
      </c>
      <c r="F2385" t="s">
        <v>929</v>
      </c>
      <c r="G2385" t="s">
        <v>899</v>
      </c>
      <c r="H2385">
        <v>0</v>
      </c>
      <c r="K2385">
        <v>5601</v>
      </c>
      <c r="L2385" t="s">
        <v>7197</v>
      </c>
      <c r="M2385" t="s">
        <v>7197</v>
      </c>
      <c r="N2385">
        <v>0</v>
      </c>
    </row>
    <row r="2386" spans="1:14">
      <c r="A2386">
        <v>2390</v>
      </c>
      <c r="B2386" t="s">
        <v>4486</v>
      </c>
      <c r="C2386" t="s">
        <v>894</v>
      </c>
      <c r="D2386" t="s">
        <v>4485</v>
      </c>
      <c r="E2386" t="s">
        <v>1317</v>
      </c>
      <c r="F2386" t="s">
        <v>929</v>
      </c>
      <c r="G2386" t="s">
        <v>899</v>
      </c>
      <c r="H2386">
        <v>0</v>
      </c>
      <c r="K2386">
        <v>1989</v>
      </c>
      <c r="L2386" t="s">
        <v>7197</v>
      </c>
      <c r="M2386" t="s">
        <v>7197</v>
      </c>
      <c r="N2386">
        <v>0</v>
      </c>
    </row>
    <row r="2387" spans="1:14">
      <c r="A2387">
        <v>2391</v>
      </c>
      <c r="B2387" t="s">
        <v>4487</v>
      </c>
      <c r="C2387" t="s">
        <v>894</v>
      </c>
      <c r="D2387" t="s">
        <v>4485</v>
      </c>
      <c r="E2387" t="s">
        <v>1317</v>
      </c>
      <c r="F2387" t="s">
        <v>929</v>
      </c>
      <c r="G2387" t="s">
        <v>899</v>
      </c>
      <c r="H2387">
        <v>0</v>
      </c>
      <c r="K2387">
        <v>3957</v>
      </c>
      <c r="L2387" t="s">
        <v>7197</v>
      </c>
      <c r="M2387" t="s">
        <v>7197</v>
      </c>
      <c r="N2387">
        <v>0</v>
      </c>
    </row>
    <row r="2388" spans="1:14">
      <c r="A2388">
        <v>2392</v>
      </c>
      <c r="B2388" t="s">
        <v>5412</v>
      </c>
      <c r="C2388" t="s">
        <v>904</v>
      </c>
      <c r="D2388" t="s">
        <v>5413</v>
      </c>
      <c r="E2388" t="s">
        <v>5408</v>
      </c>
      <c r="F2388" t="s">
        <v>959</v>
      </c>
      <c r="G2388" t="s">
        <v>938</v>
      </c>
      <c r="H2388">
        <v>0</v>
      </c>
      <c r="K2388">
        <v>799</v>
      </c>
      <c r="L2388" t="s">
        <v>7197</v>
      </c>
      <c r="M2388" t="s">
        <v>7197</v>
      </c>
      <c r="N2388">
        <v>0</v>
      </c>
    </row>
    <row r="2389" spans="1:14">
      <c r="A2389">
        <v>2393</v>
      </c>
      <c r="B2389" t="s">
        <v>3861</v>
      </c>
      <c r="C2389" t="s">
        <v>934</v>
      </c>
      <c r="D2389" t="s">
        <v>3862</v>
      </c>
      <c r="E2389" t="s">
        <v>3863</v>
      </c>
      <c r="F2389" t="s">
        <v>1776</v>
      </c>
      <c r="G2389" t="s">
        <v>899</v>
      </c>
      <c r="H2389">
        <v>0</v>
      </c>
      <c r="K2389">
        <v>800</v>
      </c>
      <c r="L2389" t="s">
        <v>7197</v>
      </c>
      <c r="M2389" t="s">
        <v>7197</v>
      </c>
      <c r="N2389">
        <v>0</v>
      </c>
    </row>
    <row r="2390" spans="1:14">
      <c r="A2390">
        <v>2394</v>
      </c>
      <c r="B2390" t="s">
        <v>5693</v>
      </c>
      <c r="C2390" t="s">
        <v>904</v>
      </c>
      <c r="D2390" t="s">
        <v>5694</v>
      </c>
      <c r="E2390" t="s">
        <v>5691</v>
      </c>
      <c r="F2390" t="s">
        <v>5692</v>
      </c>
      <c r="G2390" t="s">
        <v>938</v>
      </c>
      <c r="H2390">
        <v>0</v>
      </c>
      <c r="K2390">
        <v>801</v>
      </c>
      <c r="L2390" t="s">
        <v>7197</v>
      </c>
      <c r="M2390" t="s">
        <v>7197</v>
      </c>
      <c r="N2390">
        <v>0</v>
      </c>
    </row>
    <row r="2391" spans="1:14">
      <c r="A2391">
        <v>2395</v>
      </c>
      <c r="B2391" t="s">
        <v>5695</v>
      </c>
      <c r="C2391" t="s">
        <v>894</v>
      </c>
      <c r="D2391" t="s">
        <v>5694</v>
      </c>
      <c r="E2391" t="s">
        <v>5691</v>
      </c>
      <c r="F2391" t="s">
        <v>5692</v>
      </c>
      <c r="G2391" t="s">
        <v>938</v>
      </c>
      <c r="H2391">
        <v>0</v>
      </c>
      <c r="K2391">
        <v>802</v>
      </c>
      <c r="L2391" t="s">
        <v>7197</v>
      </c>
      <c r="M2391" t="s">
        <v>7197</v>
      </c>
      <c r="N2391">
        <v>0</v>
      </c>
    </row>
    <row r="2392" spans="1:14">
      <c r="A2392">
        <v>2396</v>
      </c>
      <c r="B2392" t="s">
        <v>5695</v>
      </c>
      <c r="C2392" t="s">
        <v>934</v>
      </c>
      <c r="D2392" t="s">
        <v>5694</v>
      </c>
      <c r="E2392" t="s">
        <v>5691</v>
      </c>
      <c r="F2392" t="s">
        <v>5692</v>
      </c>
      <c r="G2392" t="s">
        <v>938</v>
      </c>
      <c r="H2392">
        <v>0</v>
      </c>
      <c r="K2392">
        <v>802</v>
      </c>
      <c r="L2392" t="s">
        <v>7197</v>
      </c>
      <c r="M2392" t="s">
        <v>7197</v>
      </c>
      <c r="N2392">
        <v>0</v>
      </c>
    </row>
    <row r="2393" spans="1:14">
      <c r="A2393">
        <v>2397</v>
      </c>
      <c r="B2393" t="s">
        <v>5696</v>
      </c>
      <c r="C2393" t="s">
        <v>894</v>
      </c>
      <c r="D2393" t="s">
        <v>5694</v>
      </c>
      <c r="E2393" t="s">
        <v>5691</v>
      </c>
      <c r="F2393" t="s">
        <v>5692</v>
      </c>
      <c r="G2393" t="s">
        <v>938</v>
      </c>
      <c r="H2393">
        <v>0</v>
      </c>
      <c r="K2393">
        <v>803</v>
      </c>
      <c r="L2393" t="s">
        <v>7197</v>
      </c>
      <c r="M2393" t="s">
        <v>7197</v>
      </c>
      <c r="N2393">
        <v>0</v>
      </c>
    </row>
    <row r="2394" spans="1:14">
      <c r="A2394">
        <v>2398</v>
      </c>
      <c r="B2394" t="s">
        <v>5697</v>
      </c>
      <c r="C2394" t="s">
        <v>894</v>
      </c>
      <c r="D2394" t="s">
        <v>5694</v>
      </c>
      <c r="E2394" t="s">
        <v>5691</v>
      </c>
      <c r="F2394" t="s">
        <v>5692</v>
      </c>
      <c r="G2394" t="s">
        <v>938</v>
      </c>
      <c r="H2394">
        <v>0</v>
      </c>
      <c r="K2394">
        <v>804</v>
      </c>
      <c r="L2394" t="s">
        <v>7197</v>
      </c>
      <c r="M2394" t="s">
        <v>7197</v>
      </c>
      <c r="N2394">
        <v>0</v>
      </c>
    </row>
    <row r="2395" spans="1:14">
      <c r="A2395">
        <v>2399</v>
      </c>
      <c r="B2395" t="s">
        <v>5697</v>
      </c>
      <c r="C2395" t="s">
        <v>934</v>
      </c>
      <c r="D2395" t="s">
        <v>5694</v>
      </c>
      <c r="E2395" t="s">
        <v>5691</v>
      </c>
      <c r="F2395" t="s">
        <v>5692</v>
      </c>
      <c r="G2395" t="s">
        <v>938</v>
      </c>
      <c r="H2395">
        <v>0</v>
      </c>
      <c r="K2395">
        <v>804</v>
      </c>
      <c r="L2395" t="s">
        <v>7197</v>
      </c>
      <c r="M2395" t="s">
        <v>7197</v>
      </c>
      <c r="N2395">
        <v>0</v>
      </c>
    </row>
    <row r="2396" spans="1:14">
      <c r="A2396">
        <v>2400</v>
      </c>
      <c r="B2396" t="s">
        <v>5698</v>
      </c>
      <c r="C2396" t="s">
        <v>894</v>
      </c>
      <c r="D2396" t="s">
        <v>5694</v>
      </c>
      <c r="E2396" t="s">
        <v>5691</v>
      </c>
      <c r="F2396" t="s">
        <v>5692</v>
      </c>
      <c r="G2396" t="s">
        <v>938</v>
      </c>
      <c r="H2396">
        <v>0</v>
      </c>
      <c r="K2396">
        <v>805</v>
      </c>
      <c r="L2396" t="s">
        <v>7198</v>
      </c>
      <c r="M2396" t="s">
        <v>7199</v>
      </c>
      <c r="N2396">
        <v>0</v>
      </c>
    </row>
    <row r="2397" spans="1:14">
      <c r="A2397">
        <v>2401</v>
      </c>
      <c r="B2397" t="s">
        <v>5699</v>
      </c>
      <c r="C2397" t="s">
        <v>904</v>
      </c>
      <c r="D2397" t="s">
        <v>5694</v>
      </c>
      <c r="E2397" t="s">
        <v>5691</v>
      </c>
      <c r="F2397" t="s">
        <v>5692</v>
      </c>
      <c r="G2397" t="s">
        <v>938</v>
      </c>
      <c r="H2397">
        <v>0</v>
      </c>
      <c r="K2397">
        <v>10291</v>
      </c>
      <c r="L2397" t="s">
        <v>7197</v>
      </c>
      <c r="M2397" t="s">
        <v>7197</v>
      </c>
      <c r="N2397">
        <v>0</v>
      </c>
    </row>
    <row r="2398" spans="1:14">
      <c r="A2398">
        <v>2402</v>
      </c>
      <c r="B2398" t="s">
        <v>5699</v>
      </c>
      <c r="C2398" t="s">
        <v>894</v>
      </c>
      <c r="D2398" t="s">
        <v>5694</v>
      </c>
      <c r="E2398" t="s">
        <v>5691</v>
      </c>
      <c r="F2398" t="s">
        <v>5692</v>
      </c>
      <c r="G2398" t="s">
        <v>938</v>
      </c>
      <c r="H2398">
        <v>0</v>
      </c>
      <c r="K2398">
        <v>10291</v>
      </c>
      <c r="L2398" t="s">
        <v>7197</v>
      </c>
      <c r="M2398" t="s">
        <v>7197</v>
      </c>
      <c r="N2398">
        <v>0</v>
      </c>
    </row>
    <row r="2399" spans="1:14">
      <c r="A2399">
        <v>2403</v>
      </c>
      <c r="B2399" t="s">
        <v>5700</v>
      </c>
      <c r="C2399" t="s">
        <v>934</v>
      </c>
      <c r="D2399" t="s">
        <v>5694</v>
      </c>
      <c r="E2399" t="s">
        <v>5691</v>
      </c>
      <c r="F2399" t="s">
        <v>5692</v>
      </c>
      <c r="G2399" t="s">
        <v>938</v>
      </c>
      <c r="H2399">
        <v>0</v>
      </c>
      <c r="K2399">
        <v>806</v>
      </c>
      <c r="L2399" t="s">
        <v>7197</v>
      </c>
      <c r="M2399" t="s">
        <v>7197</v>
      </c>
      <c r="N2399">
        <v>0</v>
      </c>
    </row>
    <row r="2400" spans="1:14">
      <c r="A2400">
        <v>2404</v>
      </c>
      <c r="B2400" t="s">
        <v>5701</v>
      </c>
      <c r="C2400" t="s">
        <v>894</v>
      </c>
      <c r="D2400" t="s">
        <v>5694</v>
      </c>
      <c r="E2400" t="s">
        <v>5691</v>
      </c>
      <c r="F2400" t="s">
        <v>5692</v>
      </c>
      <c r="G2400" t="s">
        <v>938</v>
      </c>
      <c r="H2400">
        <v>0</v>
      </c>
      <c r="K2400">
        <v>807</v>
      </c>
      <c r="L2400" t="s">
        <v>7197</v>
      </c>
      <c r="M2400" t="s">
        <v>7197</v>
      </c>
      <c r="N2400">
        <v>0</v>
      </c>
    </row>
    <row r="2401" spans="1:14">
      <c r="A2401">
        <v>2405</v>
      </c>
      <c r="B2401" t="s">
        <v>5702</v>
      </c>
      <c r="C2401" t="s">
        <v>894</v>
      </c>
      <c r="D2401" t="s">
        <v>5694</v>
      </c>
      <c r="E2401" t="s">
        <v>5691</v>
      </c>
      <c r="F2401" t="s">
        <v>5692</v>
      </c>
      <c r="G2401" t="s">
        <v>938</v>
      </c>
      <c r="H2401">
        <v>0</v>
      </c>
      <c r="K2401">
        <v>808</v>
      </c>
      <c r="L2401" t="s">
        <v>7197</v>
      </c>
      <c r="M2401" t="s">
        <v>7197</v>
      </c>
      <c r="N2401">
        <v>0</v>
      </c>
    </row>
    <row r="2402" spans="1:14">
      <c r="A2402">
        <v>2406</v>
      </c>
      <c r="B2402" t="s">
        <v>5702</v>
      </c>
      <c r="C2402" t="s">
        <v>934</v>
      </c>
      <c r="D2402" t="s">
        <v>5694</v>
      </c>
      <c r="E2402" t="s">
        <v>5691</v>
      </c>
      <c r="F2402" t="s">
        <v>5692</v>
      </c>
      <c r="G2402" t="s">
        <v>938</v>
      </c>
      <c r="H2402">
        <v>0</v>
      </c>
      <c r="K2402">
        <v>808</v>
      </c>
      <c r="L2402" t="s">
        <v>7197</v>
      </c>
      <c r="M2402" t="s">
        <v>7197</v>
      </c>
      <c r="N2402">
        <v>0</v>
      </c>
    </row>
    <row r="2403" spans="1:14">
      <c r="A2403">
        <v>2407</v>
      </c>
      <c r="B2403" t="s">
        <v>5703</v>
      </c>
      <c r="C2403" t="s">
        <v>934</v>
      </c>
      <c r="D2403" t="s">
        <v>5694</v>
      </c>
      <c r="E2403" t="s">
        <v>5691</v>
      </c>
      <c r="F2403" t="s">
        <v>5692</v>
      </c>
      <c r="G2403" t="s">
        <v>938</v>
      </c>
      <c r="H2403">
        <v>0</v>
      </c>
      <c r="K2403">
        <v>809</v>
      </c>
      <c r="L2403" t="s">
        <v>7197</v>
      </c>
      <c r="M2403" t="s">
        <v>7197</v>
      </c>
      <c r="N2403">
        <v>0</v>
      </c>
    </row>
    <row r="2404" spans="1:14">
      <c r="A2404">
        <v>2408</v>
      </c>
      <c r="B2404" t="s">
        <v>5704</v>
      </c>
      <c r="C2404" t="s">
        <v>904</v>
      </c>
      <c r="D2404" t="s">
        <v>5694</v>
      </c>
      <c r="E2404" t="s">
        <v>5691</v>
      </c>
      <c r="F2404" t="s">
        <v>5692</v>
      </c>
      <c r="G2404" t="s">
        <v>938</v>
      </c>
      <c r="H2404">
        <v>0</v>
      </c>
      <c r="K2404">
        <v>810</v>
      </c>
      <c r="L2404" t="s">
        <v>7198</v>
      </c>
      <c r="M2404" t="s">
        <v>7199</v>
      </c>
      <c r="N2404">
        <v>0</v>
      </c>
    </row>
    <row r="2405" spans="1:14">
      <c r="A2405">
        <v>2409</v>
      </c>
      <c r="B2405" t="s">
        <v>5705</v>
      </c>
      <c r="C2405" t="s">
        <v>894</v>
      </c>
      <c r="D2405" t="s">
        <v>5694</v>
      </c>
      <c r="E2405" t="s">
        <v>5691</v>
      </c>
      <c r="F2405" t="s">
        <v>5692</v>
      </c>
      <c r="G2405" t="s">
        <v>938</v>
      </c>
      <c r="H2405">
        <v>0</v>
      </c>
      <c r="K2405">
        <v>811</v>
      </c>
      <c r="L2405" t="s">
        <v>7198</v>
      </c>
      <c r="M2405" t="s">
        <v>7199</v>
      </c>
      <c r="N2405">
        <v>0</v>
      </c>
    </row>
    <row r="2406" spans="1:14">
      <c r="A2406">
        <v>2410</v>
      </c>
      <c r="B2406" t="s">
        <v>5706</v>
      </c>
      <c r="C2406" t="s">
        <v>894</v>
      </c>
      <c r="D2406" t="s">
        <v>5694</v>
      </c>
      <c r="E2406" t="s">
        <v>5691</v>
      </c>
      <c r="F2406" t="s">
        <v>5692</v>
      </c>
      <c r="G2406" t="s">
        <v>938</v>
      </c>
      <c r="H2406">
        <v>0</v>
      </c>
      <c r="K2406">
        <v>6121</v>
      </c>
      <c r="L2406" t="s">
        <v>7197</v>
      </c>
      <c r="M2406" t="s">
        <v>7197</v>
      </c>
      <c r="N2406">
        <v>0</v>
      </c>
    </row>
    <row r="2407" spans="1:14">
      <c r="A2407">
        <v>2411</v>
      </c>
      <c r="B2407" t="s">
        <v>7187</v>
      </c>
      <c r="C2407" t="s">
        <v>904</v>
      </c>
      <c r="D2407" t="s">
        <v>7188</v>
      </c>
      <c r="E2407" t="s">
        <v>7185</v>
      </c>
      <c r="F2407" t="s">
        <v>7186</v>
      </c>
      <c r="G2407" t="s">
        <v>938</v>
      </c>
      <c r="H2407">
        <v>0</v>
      </c>
      <c r="K2407">
        <v>18938</v>
      </c>
      <c r="L2407" t="s">
        <v>7200</v>
      </c>
      <c r="M2407" t="s">
        <v>7199</v>
      </c>
      <c r="N2407">
        <v>0</v>
      </c>
    </row>
    <row r="2408" spans="1:14">
      <c r="A2408">
        <v>2412</v>
      </c>
      <c r="B2408" t="s">
        <v>7189</v>
      </c>
      <c r="C2408" t="s">
        <v>904</v>
      </c>
      <c r="D2408" t="s">
        <v>7188</v>
      </c>
      <c r="E2408" t="s">
        <v>7185</v>
      </c>
      <c r="F2408" t="s">
        <v>7186</v>
      </c>
      <c r="G2408" t="s">
        <v>938</v>
      </c>
      <c r="H2408">
        <v>0</v>
      </c>
      <c r="K2408">
        <v>14459</v>
      </c>
      <c r="L2408" t="s">
        <v>7201</v>
      </c>
      <c r="M2408" t="s">
        <v>7197</v>
      </c>
      <c r="N2408">
        <v>0</v>
      </c>
    </row>
    <row r="2409" spans="1:14">
      <c r="A2409">
        <v>2413</v>
      </c>
      <c r="B2409" t="s">
        <v>5414</v>
      </c>
      <c r="C2409" t="s">
        <v>934</v>
      </c>
      <c r="D2409" t="s">
        <v>5415</v>
      </c>
      <c r="E2409" t="s">
        <v>5408</v>
      </c>
      <c r="F2409" t="s">
        <v>959</v>
      </c>
      <c r="G2409" t="s">
        <v>899</v>
      </c>
      <c r="H2409">
        <v>0</v>
      </c>
      <c r="K2409">
        <v>812</v>
      </c>
      <c r="L2409" t="s">
        <v>7197</v>
      </c>
      <c r="M2409" t="s">
        <v>7197</v>
      </c>
      <c r="N2409">
        <v>0</v>
      </c>
    </row>
    <row r="2410" spans="1:14">
      <c r="A2410">
        <v>2414</v>
      </c>
      <c r="B2410" t="s">
        <v>5414</v>
      </c>
      <c r="C2410" t="s">
        <v>894</v>
      </c>
      <c r="D2410" t="s">
        <v>5415</v>
      </c>
      <c r="E2410" t="s">
        <v>5408</v>
      </c>
      <c r="F2410" t="s">
        <v>959</v>
      </c>
      <c r="G2410" t="s">
        <v>899</v>
      </c>
      <c r="H2410">
        <v>0</v>
      </c>
      <c r="K2410">
        <v>812</v>
      </c>
      <c r="L2410" t="s">
        <v>7197</v>
      </c>
      <c r="M2410" t="s">
        <v>7197</v>
      </c>
      <c r="N2410">
        <v>0</v>
      </c>
    </row>
    <row r="2411" spans="1:14">
      <c r="A2411">
        <v>2415</v>
      </c>
      <c r="B2411" t="s">
        <v>5416</v>
      </c>
      <c r="C2411" t="s">
        <v>894</v>
      </c>
      <c r="D2411" t="s">
        <v>5415</v>
      </c>
      <c r="E2411" t="s">
        <v>5408</v>
      </c>
      <c r="F2411" t="s">
        <v>959</v>
      </c>
      <c r="G2411" t="s">
        <v>899</v>
      </c>
      <c r="H2411">
        <v>0</v>
      </c>
      <c r="K2411">
        <v>813</v>
      </c>
      <c r="L2411" t="s">
        <v>7197</v>
      </c>
      <c r="M2411" t="s">
        <v>7197</v>
      </c>
      <c r="N2411">
        <v>0</v>
      </c>
    </row>
    <row r="2412" spans="1:14">
      <c r="A2412">
        <v>2416</v>
      </c>
      <c r="B2412" t="s">
        <v>5417</v>
      </c>
      <c r="C2412" t="s">
        <v>904</v>
      </c>
      <c r="D2412" t="s">
        <v>5415</v>
      </c>
      <c r="E2412" t="s">
        <v>5408</v>
      </c>
      <c r="F2412" t="s">
        <v>959</v>
      </c>
      <c r="G2412" t="s">
        <v>899</v>
      </c>
      <c r="H2412">
        <v>0</v>
      </c>
      <c r="K2412">
        <v>5647</v>
      </c>
      <c r="L2412" t="s">
        <v>7197</v>
      </c>
      <c r="M2412" t="s">
        <v>7197</v>
      </c>
      <c r="N2412">
        <v>0</v>
      </c>
    </row>
    <row r="2413" spans="1:14">
      <c r="A2413">
        <v>2417</v>
      </c>
      <c r="B2413" t="s">
        <v>5418</v>
      </c>
      <c r="C2413" t="s">
        <v>894</v>
      </c>
      <c r="D2413" t="s">
        <v>5415</v>
      </c>
      <c r="E2413" t="s">
        <v>5408</v>
      </c>
      <c r="F2413" t="s">
        <v>959</v>
      </c>
      <c r="G2413" t="s">
        <v>899</v>
      </c>
      <c r="H2413">
        <v>0</v>
      </c>
      <c r="K2413">
        <v>8163</v>
      </c>
      <c r="L2413" t="s">
        <v>7197</v>
      </c>
      <c r="M2413" t="s">
        <v>7197</v>
      </c>
      <c r="N2413">
        <v>0</v>
      </c>
    </row>
    <row r="2414" spans="1:14">
      <c r="A2414">
        <v>2418</v>
      </c>
      <c r="B2414" t="s">
        <v>5419</v>
      </c>
      <c r="C2414" t="s">
        <v>894</v>
      </c>
      <c r="D2414" t="s">
        <v>5415</v>
      </c>
      <c r="E2414" t="s">
        <v>5408</v>
      </c>
      <c r="F2414" t="s">
        <v>959</v>
      </c>
      <c r="G2414" t="s">
        <v>899</v>
      </c>
      <c r="H2414">
        <v>0</v>
      </c>
      <c r="K2414">
        <v>814</v>
      </c>
      <c r="L2414" t="s">
        <v>7197</v>
      </c>
      <c r="M2414" t="s">
        <v>7197</v>
      </c>
      <c r="N2414">
        <v>0</v>
      </c>
    </row>
    <row r="2415" spans="1:14">
      <c r="A2415">
        <v>2419</v>
      </c>
      <c r="B2415" t="s">
        <v>5419</v>
      </c>
      <c r="C2415" t="s">
        <v>934</v>
      </c>
      <c r="D2415" t="s">
        <v>5415</v>
      </c>
      <c r="E2415" t="s">
        <v>5408</v>
      </c>
      <c r="F2415" t="s">
        <v>959</v>
      </c>
      <c r="G2415" t="s">
        <v>899</v>
      </c>
      <c r="H2415">
        <v>0</v>
      </c>
      <c r="K2415">
        <v>814</v>
      </c>
      <c r="L2415" t="s">
        <v>7197</v>
      </c>
      <c r="M2415" t="s">
        <v>7197</v>
      </c>
      <c r="N2415">
        <v>0</v>
      </c>
    </row>
    <row r="2416" spans="1:14">
      <c r="A2416">
        <v>2420</v>
      </c>
      <c r="B2416" t="s">
        <v>5420</v>
      </c>
      <c r="C2416" t="s">
        <v>934</v>
      </c>
      <c r="D2416" t="s">
        <v>5415</v>
      </c>
      <c r="E2416" t="s">
        <v>5408</v>
      </c>
      <c r="F2416" t="s">
        <v>959</v>
      </c>
      <c r="G2416" t="s">
        <v>899</v>
      </c>
      <c r="H2416">
        <v>0</v>
      </c>
      <c r="K2416">
        <v>815</v>
      </c>
      <c r="L2416" t="s">
        <v>7197</v>
      </c>
      <c r="M2416" t="s">
        <v>7197</v>
      </c>
      <c r="N2416">
        <v>0</v>
      </c>
    </row>
    <row r="2417" spans="1:14">
      <c r="A2417">
        <v>2421</v>
      </c>
      <c r="B2417" t="s">
        <v>5421</v>
      </c>
      <c r="C2417" t="s">
        <v>894</v>
      </c>
      <c r="D2417" t="s">
        <v>5415</v>
      </c>
      <c r="E2417" t="s">
        <v>5408</v>
      </c>
      <c r="F2417" t="s">
        <v>959</v>
      </c>
      <c r="G2417" t="s">
        <v>899</v>
      </c>
      <c r="H2417">
        <v>0</v>
      </c>
      <c r="K2417">
        <v>13457</v>
      </c>
      <c r="L2417" t="s">
        <v>7197</v>
      </c>
      <c r="M2417" t="s">
        <v>7197</v>
      </c>
      <c r="N2417">
        <v>0</v>
      </c>
    </row>
    <row r="2418" spans="1:14">
      <c r="A2418">
        <v>2422</v>
      </c>
      <c r="B2418" t="s">
        <v>5422</v>
      </c>
      <c r="C2418" t="s">
        <v>934</v>
      </c>
      <c r="D2418" t="s">
        <v>5415</v>
      </c>
      <c r="E2418" t="s">
        <v>5408</v>
      </c>
      <c r="F2418" t="s">
        <v>959</v>
      </c>
      <c r="G2418" t="s">
        <v>899</v>
      </c>
      <c r="H2418">
        <v>0</v>
      </c>
      <c r="K2418">
        <v>11060</v>
      </c>
      <c r="L2418" t="s">
        <v>7197</v>
      </c>
      <c r="M2418" t="s">
        <v>7197</v>
      </c>
      <c r="N2418">
        <v>0</v>
      </c>
    </row>
    <row r="2419" spans="1:14">
      <c r="A2419">
        <v>2423</v>
      </c>
      <c r="B2419" t="s">
        <v>5423</v>
      </c>
      <c r="C2419" t="s">
        <v>894</v>
      </c>
      <c r="D2419" t="s">
        <v>5415</v>
      </c>
      <c r="E2419" t="s">
        <v>5408</v>
      </c>
      <c r="F2419" t="s">
        <v>959</v>
      </c>
      <c r="G2419" t="s">
        <v>899</v>
      </c>
      <c r="H2419">
        <v>0</v>
      </c>
      <c r="K2419">
        <v>816</v>
      </c>
      <c r="L2419" t="s">
        <v>7197</v>
      </c>
      <c r="M2419" t="s">
        <v>7197</v>
      </c>
      <c r="N2419">
        <v>0</v>
      </c>
    </row>
    <row r="2420" spans="1:14">
      <c r="A2420">
        <v>2424</v>
      </c>
      <c r="B2420" t="s">
        <v>5423</v>
      </c>
      <c r="C2420" t="s">
        <v>934</v>
      </c>
      <c r="D2420" t="s">
        <v>5415</v>
      </c>
      <c r="E2420" t="s">
        <v>5408</v>
      </c>
      <c r="F2420" t="s">
        <v>959</v>
      </c>
      <c r="G2420" t="s">
        <v>899</v>
      </c>
      <c r="H2420">
        <v>0</v>
      </c>
      <c r="K2420">
        <v>816</v>
      </c>
      <c r="L2420" t="s">
        <v>7197</v>
      </c>
      <c r="M2420" t="s">
        <v>7197</v>
      </c>
      <c r="N2420">
        <v>0</v>
      </c>
    </row>
    <row r="2421" spans="1:14">
      <c r="A2421">
        <v>2425</v>
      </c>
      <c r="B2421" t="s">
        <v>5424</v>
      </c>
      <c r="C2421" t="s">
        <v>894</v>
      </c>
      <c r="D2421" t="s">
        <v>5415</v>
      </c>
      <c r="E2421" t="s">
        <v>5408</v>
      </c>
      <c r="F2421" t="s">
        <v>959</v>
      </c>
      <c r="G2421" t="s">
        <v>899</v>
      </c>
      <c r="H2421">
        <v>0</v>
      </c>
      <c r="K2421">
        <v>2108</v>
      </c>
      <c r="L2421" t="s">
        <v>7197</v>
      </c>
      <c r="M2421" t="s">
        <v>7197</v>
      </c>
      <c r="N2421">
        <v>0</v>
      </c>
    </row>
    <row r="2422" spans="1:14">
      <c r="A2422">
        <v>2426</v>
      </c>
      <c r="B2422" t="s">
        <v>4702</v>
      </c>
      <c r="C2422" t="s">
        <v>894</v>
      </c>
      <c r="D2422" t="s">
        <v>1321</v>
      </c>
      <c r="E2422" t="s">
        <v>1322</v>
      </c>
      <c r="F2422" t="s">
        <v>948</v>
      </c>
      <c r="G2422" t="s">
        <v>899</v>
      </c>
      <c r="H2422">
        <v>0</v>
      </c>
      <c r="I2422">
        <v>3.5</v>
      </c>
      <c r="J2422">
        <v>3.5</v>
      </c>
      <c r="K2422">
        <v>6132</v>
      </c>
      <c r="L2422" t="s">
        <v>7197</v>
      </c>
      <c r="M2422" t="s">
        <v>7197</v>
      </c>
      <c r="N2422">
        <v>0</v>
      </c>
    </row>
    <row r="2423" spans="1:14">
      <c r="A2423">
        <v>2427</v>
      </c>
      <c r="B2423" t="s">
        <v>1320</v>
      </c>
      <c r="C2423" t="s">
        <v>894</v>
      </c>
      <c r="D2423" t="s">
        <v>1321</v>
      </c>
      <c r="E2423" t="s">
        <v>1322</v>
      </c>
      <c r="F2423" t="s">
        <v>948</v>
      </c>
      <c r="G2423" t="s">
        <v>899</v>
      </c>
      <c r="H2423">
        <v>1</v>
      </c>
      <c r="I2423">
        <v>6</v>
      </c>
      <c r="J2423">
        <v>4</v>
      </c>
      <c r="K2423">
        <v>17612</v>
      </c>
      <c r="L2423" t="s">
        <v>7197</v>
      </c>
      <c r="M2423" t="s">
        <v>7197</v>
      </c>
      <c r="N2423">
        <v>1</v>
      </c>
    </row>
    <row r="2424" spans="1:14">
      <c r="A2424">
        <v>2428</v>
      </c>
      <c r="B2424" t="s">
        <v>4703</v>
      </c>
      <c r="C2424" t="s">
        <v>894</v>
      </c>
      <c r="D2424" t="s">
        <v>1321</v>
      </c>
      <c r="E2424" t="s">
        <v>1322</v>
      </c>
      <c r="F2424" t="s">
        <v>948</v>
      </c>
      <c r="G2424" t="s">
        <v>899</v>
      </c>
      <c r="H2424">
        <v>0</v>
      </c>
      <c r="I2424">
        <v>3.5</v>
      </c>
      <c r="J2424">
        <v>3.5</v>
      </c>
      <c r="K2424">
        <v>2710</v>
      </c>
      <c r="L2424" t="s">
        <v>7200</v>
      </c>
      <c r="M2424" t="s">
        <v>7199</v>
      </c>
      <c r="N2424">
        <v>0</v>
      </c>
    </row>
    <row r="2425" spans="1:14">
      <c r="A2425">
        <v>2429</v>
      </c>
      <c r="B2425" t="s">
        <v>4704</v>
      </c>
      <c r="C2425" t="s">
        <v>904</v>
      </c>
      <c r="D2425" t="s">
        <v>1321</v>
      </c>
      <c r="E2425" t="s">
        <v>1322</v>
      </c>
      <c r="F2425" t="s">
        <v>948</v>
      </c>
      <c r="G2425" t="s">
        <v>899</v>
      </c>
      <c r="H2425">
        <v>0</v>
      </c>
      <c r="K2425">
        <v>6141</v>
      </c>
      <c r="L2425" t="s">
        <v>7197</v>
      </c>
      <c r="M2425" t="s">
        <v>7197</v>
      </c>
      <c r="N2425">
        <v>0</v>
      </c>
    </row>
    <row r="2426" spans="1:14">
      <c r="A2426">
        <v>2430</v>
      </c>
      <c r="B2426" t="s">
        <v>4705</v>
      </c>
      <c r="C2426" t="s">
        <v>894</v>
      </c>
      <c r="D2426" t="s">
        <v>1321</v>
      </c>
      <c r="E2426" t="s">
        <v>1322</v>
      </c>
      <c r="F2426" t="s">
        <v>948</v>
      </c>
      <c r="G2426" t="s">
        <v>899</v>
      </c>
      <c r="H2426">
        <v>0</v>
      </c>
      <c r="K2426">
        <v>6151</v>
      </c>
      <c r="L2426" t="s">
        <v>7197</v>
      </c>
      <c r="M2426" t="s">
        <v>7197</v>
      </c>
      <c r="N2426">
        <v>0</v>
      </c>
    </row>
    <row r="2427" spans="1:14">
      <c r="A2427">
        <v>2431</v>
      </c>
      <c r="B2427" t="s">
        <v>1323</v>
      </c>
      <c r="C2427" t="s">
        <v>904</v>
      </c>
      <c r="D2427" t="s">
        <v>1321</v>
      </c>
      <c r="E2427" t="s">
        <v>1322</v>
      </c>
      <c r="F2427" t="s">
        <v>948</v>
      </c>
      <c r="G2427" t="s">
        <v>899</v>
      </c>
      <c r="H2427">
        <v>1</v>
      </c>
      <c r="I2427">
        <v>8</v>
      </c>
      <c r="J2427">
        <v>6.5</v>
      </c>
      <c r="K2427">
        <v>817</v>
      </c>
      <c r="L2427" t="s">
        <v>7197</v>
      </c>
      <c r="M2427" t="s">
        <v>7197</v>
      </c>
      <c r="N2427">
        <v>1</v>
      </c>
    </row>
    <row r="2428" spans="1:14">
      <c r="A2428">
        <v>2432</v>
      </c>
      <c r="B2428" t="s">
        <v>4706</v>
      </c>
      <c r="C2428" t="s">
        <v>904</v>
      </c>
      <c r="D2428" t="s">
        <v>1321</v>
      </c>
      <c r="E2428" t="s">
        <v>1322</v>
      </c>
      <c r="F2428" t="s">
        <v>948</v>
      </c>
      <c r="G2428" t="s">
        <v>899</v>
      </c>
      <c r="H2428">
        <v>0</v>
      </c>
      <c r="K2428">
        <v>17710</v>
      </c>
      <c r="L2428" t="s">
        <v>7197</v>
      </c>
      <c r="M2428" t="s">
        <v>7197</v>
      </c>
      <c r="N2428">
        <v>0</v>
      </c>
    </row>
    <row r="2429" spans="1:14">
      <c r="A2429">
        <v>2433</v>
      </c>
      <c r="B2429" t="s">
        <v>4706</v>
      </c>
      <c r="C2429" t="s">
        <v>934</v>
      </c>
      <c r="D2429" t="s">
        <v>1321</v>
      </c>
      <c r="E2429" t="s">
        <v>1322</v>
      </c>
      <c r="F2429" t="s">
        <v>948</v>
      </c>
      <c r="G2429" t="s">
        <v>899</v>
      </c>
      <c r="H2429">
        <v>0</v>
      </c>
      <c r="K2429">
        <v>17710</v>
      </c>
      <c r="L2429" t="s">
        <v>7197</v>
      </c>
      <c r="M2429" t="s">
        <v>7197</v>
      </c>
      <c r="N2429">
        <v>0</v>
      </c>
    </row>
    <row r="2430" spans="1:14">
      <c r="A2430">
        <v>2434</v>
      </c>
      <c r="B2430" t="s">
        <v>4706</v>
      </c>
      <c r="C2430" t="s">
        <v>894</v>
      </c>
      <c r="D2430" t="s">
        <v>1321</v>
      </c>
      <c r="E2430" t="s">
        <v>1322</v>
      </c>
      <c r="F2430" t="s">
        <v>948</v>
      </c>
      <c r="G2430" t="s">
        <v>899</v>
      </c>
      <c r="H2430">
        <v>0</v>
      </c>
      <c r="K2430">
        <v>17710</v>
      </c>
      <c r="L2430" t="s">
        <v>7197</v>
      </c>
      <c r="M2430" t="s">
        <v>7197</v>
      </c>
      <c r="N2430">
        <v>0</v>
      </c>
    </row>
    <row r="2431" spans="1:14">
      <c r="A2431">
        <v>2435</v>
      </c>
      <c r="B2431" t="s">
        <v>4707</v>
      </c>
      <c r="C2431" t="s">
        <v>894</v>
      </c>
      <c r="D2431" t="s">
        <v>1321</v>
      </c>
      <c r="E2431" t="s">
        <v>1322</v>
      </c>
      <c r="F2431" t="s">
        <v>948</v>
      </c>
      <c r="G2431" t="s">
        <v>899</v>
      </c>
      <c r="H2431">
        <v>0</v>
      </c>
      <c r="K2431">
        <v>17810</v>
      </c>
      <c r="L2431" t="s">
        <v>7197</v>
      </c>
      <c r="M2431" t="s">
        <v>7197</v>
      </c>
      <c r="N2431">
        <v>0</v>
      </c>
    </row>
    <row r="2432" spans="1:14">
      <c r="A2432">
        <v>2436</v>
      </c>
      <c r="B2432" t="s">
        <v>4707</v>
      </c>
      <c r="C2432" t="s">
        <v>904</v>
      </c>
      <c r="D2432" t="s">
        <v>1321</v>
      </c>
      <c r="E2432" t="s">
        <v>1322</v>
      </c>
      <c r="F2432" t="s">
        <v>948</v>
      </c>
      <c r="G2432" t="s">
        <v>899</v>
      </c>
      <c r="H2432">
        <v>0</v>
      </c>
      <c r="K2432">
        <v>17810</v>
      </c>
      <c r="L2432" t="s">
        <v>7197</v>
      </c>
      <c r="M2432" t="s">
        <v>7197</v>
      </c>
      <c r="N2432">
        <v>0</v>
      </c>
    </row>
    <row r="2433" spans="1:14">
      <c r="A2433">
        <v>2437</v>
      </c>
      <c r="B2433" t="s">
        <v>4707</v>
      </c>
      <c r="C2433" t="s">
        <v>934</v>
      </c>
      <c r="D2433" t="s">
        <v>1321</v>
      </c>
      <c r="E2433" t="s">
        <v>1322</v>
      </c>
      <c r="F2433" t="s">
        <v>948</v>
      </c>
      <c r="G2433" t="s">
        <v>899</v>
      </c>
      <c r="H2433">
        <v>0</v>
      </c>
      <c r="K2433">
        <v>17810</v>
      </c>
      <c r="L2433" t="s">
        <v>7197</v>
      </c>
      <c r="M2433" t="s">
        <v>7197</v>
      </c>
      <c r="N2433">
        <v>0</v>
      </c>
    </row>
    <row r="2434" spans="1:14">
      <c r="A2434">
        <v>2438</v>
      </c>
      <c r="B2434" t="s">
        <v>4708</v>
      </c>
      <c r="C2434" t="s">
        <v>894</v>
      </c>
      <c r="D2434" t="s">
        <v>1321</v>
      </c>
      <c r="E2434" t="s">
        <v>1322</v>
      </c>
      <c r="F2434" t="s">
        <v>948</v>
      </c>
      <c r="G2434" t="s">
        <v>899</v>
      </c>
      <c r="H2434">
        <v>0</v>
      </c>
      <c r="K2434">
        <v>17910</v>
      </c>
      <c r="L2434" t="s">
        <v>7197</v>
      </c>
      <c r="M2434" t="s">
        <v>7197</v>
      </c>
      <c r="N2434">
        <v>0</v>
      </c>
    </row>
    <row r="2435" spans="1:14">
      <c r="A2435">
        <v>2439</v>
      </c>
      <c r="B2435" t="s">
        <v>4708</v>
      </c>
      <c r="C2435" t="s">
        <v>934</v>
      </c>
      <c r="D2435" t="s">
        <v>1321</v>
      </c>
      <c r="E2435" t="s">
        <v>1322</v>
      </c>
      <c r="F2435" t="s">
        <v>948</v>
      </c>
      <c r="G2435" t="s">
        <v>899</v>
      </c>
      <c r="H2435">
        <v>0</v>
      </c>
      <c r="K2435">
        <v>17910</v>
      </c>
      <c r="L2435" t="s">
        <v>7197</v>
      </c>
      <c r="M2435" t="s">
        <v>7197</v>
      </c>
      <c r="N2435">
        <v>0</v>
      </c>
    </row>
    <row r="2436" spans="1:14">
      <c r="A2436">
        <v>2440</v>
      </c>
      <c r="B2436" t="s">
        <v>4709</v>
      </c>
      <c r="C2436" t="s">
        <v>904</v>
      </c>
      <c r="D2436" t="s">
        <v>1321</v>
      </c>
      <c r="E2436" t="s">
        <v>1322</v>
      </c>
      <c r="F2436" t="s">
        <v>948</v>
      </c>
      <c r="G2436" t="s">
        <v>899</v>
      </c>
      <c r="H2436">
        <v>0</v>
      </c>
      <c r="K2436">
        <v>19026</v>
      </c>
      <c r="L2436" t="s">
        <v>7198</v>
      </c>
      <c r="M2436" t="s">
        <v>7199</v>
      </c>
      <c r="N2436">
        <v>0</v>
      </c>
    </row>
    <row r="2437" spans="1:14">
      <c r="A2437">
        <v>2441</v>
      </c>
      <c r="B2437" t="s">
        <v>4710</v>
      </c>
      <c r="C2437" t="s">
        <v>894</v>
      </c>
      <c r="D2437" t="s">
        <v>1321</v>
      </c>
      <c r="E2437" t="s">
        <v>1322</v>
      </c>
      <c r="F2437" t="s">
        <v>948</v>
      </c>
      <c r="G2437" t="s">
        <v>899</v>
      </c>
      <c r="H2437">
        <v>0</v>
      </c>
      <c r="K2437">
        <v>18852</v>
      </c>
      <c r="L2437" t="s">
        <v>7197</v>
      </c>
      <c r="M2437" t="s">
        <v>7197</v>
      </c>
      <c r="N2437">
        <v>0</v>
      </c>
    </row>
    <row r="2438" spans="1:14">
      <c r="A2438">
        <v>2442</v>
      </c>
      <c r="B2438" t="s">
        <v>1324</v>
      </c>
      <c r="C2438" t="s">
        <v>894</v>
      </c>
      <c r="D2438" t="s">
        <v>1321</v>
      </c>
      <c r="E2438" t="s">
        <v>1322</v>
      </c>
      <c r="F2438" t="s">
        <v>948</v>
      </c>
      <c r="G2438" t="s">
        <v>899</v>
      </c>
      <c r="H2438">
        <v>1</v>
      </c>
      <c r="I2438">
        <v>5</v>
      </c>
      <c r="J2438">
        <v>3</v>
      </c>
      <c r="K2438">
        <v>18110</v>
      </c>
      <c r="L2438" t="s">
        <v>7197</v>
      </c>
      <c r="M2438" t="s">
        <v>7197</v>
      </c>
      <c r="N2438">
        <v>1</v>
      </c>
    </row>
    <row r="2439" spans="1:14">
      <c r="A2439">
        <v>2443</v>
      </c>
      <c r="B2439" t="s">
        <v>4711</v>
      </c>
      <c r="C2439" t="s">
        <v>894</v>
      </c>
      <c r="D2439" t="s">
        <v>1321</v>
      </c>
      <c r="E2439" t="s">
        <v>1322</v>
      </c>
      <c r="F2439" t="s">
        <v>948</v>
      </c>
      <c r="G2439" t="s">
        <v>899</v>
      </c>
      <c r="H2439">
        <v>0</v>
      </c>
      <c r="K2439">
        <v>18214</v>
      </c>
      <c r="L2439" t="s">
        <v>7197</v>
      </c>
      <c r="M2439" t="s">
        <v>7197</v>
      </c>
      <c r="N2439">
        <v>0</v>
      </c>
    </row>
    <row r="2440" spans="1:14">
      <c r="A2440">
        <v>2444</v>
      </c>
      <c r="B2440" t="s">
        <v>4712</v>
      </c>
      <c r="C2440" t="s">
        <v>894</v>
      </c>
      <c r="D2440" t="s">
        <v>1321</v>
      </c>
      <c r="E2440" t="s">
        <v>1322</v>
      </c>
      <c r="F2440" t="s">
        <v>948</v>
      </c>
      <c r="G2440" t="s">
        <v>899</v>
      </c>
      <c r="H2440">
        <v>0</v>
      </c>
      <c r="I2440">
        <v>3</v>
      </c>
      <c r="J2440">
        <v>3</v>
      </c>
      <c r="K2440">
        <v>18312</v>
      </c>
      <c r="L2440" t="s">
        <v>7197</v>
      </c>
      <c r="M2440" t="s">
        <v>7197</v>
      </c>
      <c r="N2440">
        <v>0</v>
      </c>
    </row>
    <row r="2441" spans="1:14">
      <c r="A2441">
        <v>2445</v>
      </c>
      <c r="B2441" t="s">
        <v>1325</v>
      </c>
      <c r="C2441" t="s">
        <v>894</v>
      </c>
      <c r="D2441" t="s">
        <v>1321</v>
      </c>
      <c r="E2441" t="s">
        <v>1322</v>
      </c>
      <c r="F2441" t="s">
        <v>948</v>
      </c>
      <c r="G2441" t="s">
        <v>899</v>
      </c>
      <c r="H2441">
        <v>1</v>
      </c>
      <c r="I2441">
        <v>5</v>
      </c>
      <c r="J2441">
        <v>3.5</v>
      </c>
      <c r="K2441">
        <v>13632</v>
      </c>
      <c r="L2441" t="s">
        <v>7200</v>
      </c>
      <c r="M2441" t="s">
        <v>7199</v>
      </c>
      <c r="N2441">
        <v>1</v>
      </c>
    </row>
    <row r="2442" spans="1:14">
      <c r="A2442">
        <v>2446</v>
      </c>
      <c r="B2442" t="s">
        <v>1580</v>
      </c>
      <c r="C2442" t="s">
        <v>904</v>
      </c>
      <c r="D2442" t="s">
        <v>1581</v>
      </c>
      <c r="E2442" t="s">
        <v>897</v>
      </c>
      <c r="F2442" t="s">
        <v>898</v>
      </c>
      <c r="G2442" t="s">
        <v>899</v>
      </c>
      <c r="H2442">
        <v>0</v>
      </c>
      <c r="K2442">
        <v>16312</v>
      </c>
      <c r="L2442" t="s">
        <v>7197</v>
      </c>
      <c r="M2442" t="s">
        <v>7197</v>
      </c>
      <c r="N2442">
        <v>0</v>
      </c>
    </row>
    <row r="2443" spans="1:14">
      <c r="A2443">
        <v>2447</v>
      </c>
      <c r="B2443" t="s">
        <v>1582</v>
      </c>
      <c r="C2443" t="s">
        <v>894</v>
      </c>
      <c r="D2443" t="s">
        <v>1581</v>
      </c>
      <c r="E2443" t="s">
        <v>897</v>
      </c>
      <c r="F2443" t="s">
        <v>898</v>
      </c>
      <c r="G2443" t="s">
        <v>899</v>
      </c>
      <c r="H2443">
        <v>0</v>
      </c>
      <c r="K2443">
        <v>11617</v>
      </c>
      <c r="L2443" t="s">
        <v>7197</v>
      </c>
      <c r="M2443" t="s">
        <v>7197</v>
      </c>
      <c r="N2443">
        <v>0</v>
      </c>
    </row>
    <row r="2444" spans="1:14">
      <c r="A2444">
        <v>2448</v>
      </c>
      <c r="B2444" t="s">
        <v>1582</v>
      </c>
      <c r="C2444" t="s">
        <v>934</v>
      </c>
      <c r="D2444" t="s">
        <v>1581</v>
      </c>
      <c r="E2444" t="s">
        <v>897</v>
      </c>
      <c r="F2444" t="s">
        <v>898</v>
      </c>
      <c r="G2444" t="s">
        <v>899</v>
      </c>
      <c r="H2444">
        <v>0</v>
      </c>
      <c r="K2444">
        <v>11617</v>
      </c>
      <c r="L2444" t="s">
        <v>7197</v>
      </c>
      <c r="M2444" t="s">
        <v>7197</v>
      </c>
      <c r="N2444">
        <v>0</v>
      </c>
    </row>
    <row r="2445" spans="1:14">
      <c r="A2445">
        <v>2449</v>
      </c>
      <c r="B2445" t="s">
        <v>1583</v>
      </c>
      <c r="C2445" t="s">
        <v>894</v>
      </c>
      <c r="D2445" t="s">
        <v>1581</v>
      </c>
      <c r="E2445" t="s">
        <v>897</v>
      </c>
      <c r="F2445" t="s">
        <v>898</v>
      </c>
      <c r="G2445" t="s">
        <v>899</v>
      </c>
      <c r="H2445">
        <v>0</v>
      </c>
      <c r="K2445">
        <v>12802</v>
      </c>
      <c r="L2445" t="s">
        <v>7197</v>
      </c>
      <c r="M2445" t="s">
        <v>7197</v>
      </c>
      <c r="N2445">
        <v>0</v>
      </c>
    </row>
    <row r="2446" spans="1:14">
      <c r="A2446">
        <v>2450</v>
      </c>
      <c r="B2446" t="s">
        <v>1584</v>
      </c>
      <c r="C2446" t="s">
        <v>894</v>
      </c>
      <c r="D2446" t="s">
        <v>1581</v>
      </c>
      <c r="E2446" t="s">
        <v>897</v>
      </c>
      <c r="F2446" t="s">
        <v>898</v>
      </c>
      <c r="G2446" t="s">
        <v>899</v>
      </c>
      <c r="H2446">
        <v>0</v>
      </c>
      <c r="K2446">
        <v>6181</v>
      </c>
      <c r="L2446" t="s">
        <v>7197</v>
      </c>
      <c r="M2446" t="s">
        <v>7197</v>
      </c>
      <c r="N2446">
        <v>0</v>
      </c>
    </row>
    <row r="2447" spans="1:14">
      <c r="A2447">
        <v>2451</v>
      </c>
      <c r="B2447" t="s">
        <v>1585</v>
      </c>
      <c r="C2447" t="s">
        <v>894</v>
      </c>
      <c r="D2447" t="s">
        <v>1581</v>
      </c>
      <c r="E2447" t="s">
        <v>897</v>
      </c>
      <c r="F2447" t="s">
        <v>898</v>
      </c>
      <c r="G2447" t="s">
        <v>899</v>
      </c>
      <c r="H2447">
        <v>0</v>
      </c>
      <c r="K2447">
        <v>18412</v>
      </c>
      <c r="L2447" t="s">
        <v>7197</v>
      </c>
      <c r="M2447" t="s">
        <v>7197</v>
      </c>
      <c r="N2447">
        <v>0</v>
      </c>
    </row>
    <row r="2448" spans="1:14">
      <c r="A2448">
        <v>2452</v>
      </c>
      <c r="B2448" t="s">
        <v>1586</v>
      </c>
      <c r="C2448" t="s">
        <v>894</v>
      </c>
      <c r="D2448" t="s">
        <v>1581</v>
      </c>
      <c r="E2448" t="s">
        <v>897</v>
      </c>
      <c r="F2448" t="s">
        <v>898</v>
      </c>
      <c r="G2448" t="s">
        <v>899</v>
      </c>
      <c r="H2448">
        <v>0</v>
      </c>
      <c r="K2448">
        <v>3542</v>
      </c>
      <c r="L2448" t="s">
        <v>7197</v>
      </c>
      <c r="M2448" t="s">
        <v>7197</v>
      </c>
      <c r="N2448">
        <v>0</v>
      </c>
    </row>
    <row r="2449" spans="1:14">
      <c r="A2449">
        <v>2453</v>
      </c>
      <c r="B2449" t="s">
        <v>1587</v>
      </c>
      <c r="C2449" t="s">
        <v>894</v>
      </c>
      <c r="D2449" t="s">
        <v>1581</v>
      </c>
      <c r="E2449" t="s">
        <v>897</v>
      </c>
      <c r="F2449" t="s">
        <v>898</v>
      </c>
      <c r="G2449" t="s">
        <v>899</v>
      </c>
      <c r="H2449">
        <v>0</v>
      </c>
      <c r="K2449">
        <v>2711</v>
      </c>
      <c r="L2449" t="s">
        <v>7197</v>
      </c>
      <c r="M2449" t="s">
        <v>7197</v>
      </c>
      <c r="N2449">
        <v>0</v>
      </c>
    </row>
    <row r="2450" spans="1:14">
      <c r="A2450">
        <v>2454</v>
      </c>
      <c r="B2450" t="s">
        <v>1588</v>
      </c>
      <c r="C2450" t="s">
        <v>894</v>
      </c>
      <c r="D2450" t="s">
        <v>1581</v>
      </c>
      <c r="E2450" t="s">
        <v>897</v>
      </c>
      <c r="F2450" t="s">
        <v>898</v>
      </c>
      <c r="G2450" t="s">
        <v>899</v>
      </c>
      <c r="H2450">
        <v>0</v>
      </c>
      <c r="K2450">
        <v>8603</v>
      </c>
      <c r="L2450" t="s">
        <v>7197</v>
      </c>
      <c r="M2450" t="s">
        <v>7197</v>
      </c>
      <c r="N2450">
        <v>0</v>
      </c>
    </row>
    <row r="2451" spans="1:14">
      <c r="A2451">
        <v>2455</v>
      </c>
      <c r="B2451" t="s">
        <v>1589</v>
      </c>
      <c r="C2451" t="s">
        <v>894</v>
      </c>
      <c r="D2451" t="s">
        <v>1581</v>
      </c>
      <c r="E2451" t="s">
        <v>897</v>
      </c>
      <c r="F2451" t="s">
        <v>898</v>
      </c>
      <c r="G2451" t="s">
        <v>899</v>
      </c>
      <c r="H2451">
        <v>0</v>
      </c>
      <c r="K2451">
        <v>818</v>
      </c>
      <c r="L2451" t="s">
        <v>7197</v>
      </c>
      <c r="M2451" t="s">
        <v>7197</v>
      </c>
      <c r="N2451">
        <v>0</v>
      </c>
    </row>
    <row r="2452" spans="1:14">
      <c r="A2452">
        <v>2456</v>
      </c>
      <c r="B2452" t="s">
        <v>1590</v>
      </c>
      <c r="C2452" t="s">
        <v>904</v>
      </c>
      <c r="D2452" t="s">
        <v>1581</v>
      </c>
      <c r="E2452" t="s">
        <v>897</v>
      </c>
      <c r="F2452" t="s">
        <v>898</v>
      </c>
      <c r="G2452" t="s">
        <v>899</v>
      </c>
      <c r="H2452">
        <v>0</v>
      </c>
      <c r="K2452">
        <v>18851</v>
      </c>
      <c r="L2452" t="s">
        <v>7200</v>
      </c>
      <c r="M2452" t="s">
        <v>7199</v>
      </c>
      <c r="N2452">
        <v>0</v>
      </c>
    </row>
    <row r="2453" spans="1:14">
      <c r="A2453">
        <v>2457</v>
      </c>
      <c r="B2453" t="s">
        <v>1591</v>
      </c>
      <c r="C2453" t="s">
        <v>894</v>
      </c>
      <c r="D2453" t="s">
        <v>1581</v>
      </c>
      <c r="E2453" t="s">
        <v>897</v>
      </c>
      <c r="F2453" t="s">
        <v>898</v>
      </c>
      <c r="G2453" t="s">
        <v>899</v>
      </c>
      <c r="H2453">
        <v>0</v>
      </c>
      <c r="K2453">
        <v>18512</v>
      </c>
      <c r="L2453" t="s">
        <v>7197</v>
      </c>
      <c r="M2453" t="s">
        <v>7197</v>
      </c>
      <c r="N2453">
        <v>0</v>
      </c>
    </row>
    <row r="2454" spans="1:14">
      <c r="A2454">
        <v>2458</v>
      </c>
      <c r="B2454" t="s">
        <v>1592</v>
      </c>
      <c r="C2454" t="s">
        <v>894</v>
      </c>
      <c r="D2454" t="s">
        <v>1581</v>
      </c>
      <c r="E2454" t="s">
        <v>897</v>
      </c>
      <c r="F2454" t="s">
        <v>898</v>
      </c>
      <c r="G2454" t="s">
        <v>899</v>
      </c>
      <c r="H2454">
        <v>0</v>
      </c>
      <c r="K2454">
        <v>17651</v>
      </c>
      <c r="L2454" t="s">
        <v>7197</v>
      </c>
      <c r="M2454" t="s">
        <v>7197</v>
      </c>
      <c r="N2454">
        <v>0</v>
      </c>
    </row>
    <row r="2455" spans="1:14">
      <c r="A2455">
        <v>2459</v>
      </c>
      <c r="B2455" t="s">
        <v>1593</v>
      </c>
      <c r="C2455" t="s">
        <v>894</v>
      </c>
      <c r="D2455" t="s">
        <v>1581</v>
      </c>
      <c r="E2455" t="s">
        <v>897</v>
      </c>
      <c r="F2455" t="s">
        <v>898</v>
      </c>
      <c r="G2455" t="s">
        <v>899</v>
      </c>
      <c r="H2455">
        <v>0</v>
      </c>
      <c r="K2455">
        <v>3675</v>
      </c>
      <c r="L2455" t="s">
        <v>7197</v>
      </c>
      <c r="M2455" t="s">
        <v>7197</v>
      </c>
      <c r="N2455">
        <v>0</v>
      </c>
    </row>
    <row r="2456" spans="1:14">
      <c r="A2456">
        <v>2460</v>
      </c>
      <c r="B2456" t="s">
        <v>1594</v>
      </c>
      <c r="C2456" t="s">
        <v>894</v>
      </c>
      <c r="D2456" t="s">
        <v>1581</v>
      </c>
      <c r="E2456" t="s">
        <v>897</v>
      </c>
      <c r="F2456" t="s">
        <v>898</v>
      </c>
      <c r="G2456" t="s">
        <v>899</v>
      </c>
      <c r="H2456">
        <v>0</v>
      </c>
      <c r="K2456">
        <v>18610</v>
      </c>
      <c r="L2456" t="s">
        <v>7197</v>
      </c>
      <c r="M2456" t="s">
        <v>7197</v>
      </c>
      <c r="N2456">
        <v>0</v>
      </c>
    </row>
    <row r="2457" spans="1:14">
      <c r="A2457">
        <v>2461</v>
      </c>
      <c r="B2457" t="s">
        <v>1595</v>
      </c>
      <c r="C2457" t="s">
        <v>894</v>
      </c>
      <c r="D2457" t="s">
        <v>1581</v>
      </c>
      <c r="E2457" t="s">
        <v>897</v>
      </c>
      <c r="F2457" t="s">
        <v>898</v>
      </c>
      <c r="G2457" t="s">
        <v>899</v>
      </c>
      <c r="H2457">
        <v>0</v>
      </c>
      <c r="K2457">
        <v>18710</v>
      </c>
      <c r="L2457" t="s">
        <v>7197</v>
      </c>
      <c r="M2457" t="s">
        <v>7197</v>
      </c>
      <c r="N2457">
        <v>0</v>
      </c>
    </row>
    <row r="2458" spans="1:14">
      <c r="A2458">
        <v>2462</v>
      </c>
      <c r="B2458" t="s">
        <v>1596</v>
      </c>
      <c r="C2458" t="s">
        <v>894</v>
      </c>
      <c r="D2458" t="s">
        <v>1581</v>
      </c>
      <c r="E2458" t="s">
        <v>897</v>
      </c>
      <c r="F2458" t="s">
        <v>898</v>
      </c>
      <c r="G2458" t="s">
        <v>899</v>
      </c>
      <c r="H2458">
        <v>0</v>
      </c>
      <c r="K2458">
        <v>4263</v>
      </c>
      <c r="L2458" t="s">
        <v>7197</v>
      </c>
      <c r="M2458" t="s">
        <v>7197</v>
      </c>
      <c r="N2458">
        <v>0</v>
      </c>
    </row>
    <row r="2459" spans="1:14">
      <c r="A2459">
        <v>2463</v>
      </c>
      <c r="B2459" t="s">
        <v>1597</v>
      </c>
      <c r="C2459" t="s">
        <v>894</v>
      </c>
      <c r="D2459" t="s">
        <v>1581</v>
      </c>
      <c r="E2459" t="s">
        <v>897</v>
      </c>
      <c r="F2459" t="s">
        <v>898</v>
      </c>
      <c r="G2459" t="s">
        <v>899</v>
      </c>
      <c r="H2459">
        <v>0</v>
      </c>
      <c r="K2459">
        <v>6211</v>
      </c>
      <c r="L2459" t="s">
        <v>7197</v>
      </c>
      <c r="M2459" t="s">
        <v>7197</v>
      </c>
      <c r="N2459">
        <v>0</v>
      </c>
    </row>
    <row r="2460" spans="1:14">
      <c r="A2460">
        <v>2464</v>
      </c>
      <c r="B2460" t="s">
        <v>1598</v>
      </c>
      <c r="C2460" t="s">
        <v>894</v>
      </c>
      <c r="D2460" t="s">
        <v>1581</v>
      </c>
      <c r="E2460" t="s">
        <v>897</v>
      </c>
      <c r="F2460" t="s">
        <v>898</v>
      </c>
      <c r="G2460" t="s">
        <v>899</v>
      </c>
      <c r="H2460">
        <v>0</v>
      </c>
      <c r="K2460">
        <v>18810</v>
      </c>
      <c r="L2460" t="s">
        <v>7197</v>
      </c>
      <c r="M2460" t="s">
        <v>7197</v>
      </c>
      <c r="N2460">
        <v>0</v>
      </c>
    </row>
    <row r="2461" spans="1:14">
      <c r="A2461">
        <v>2465</v>
      </c>
      <c r="B2461" t="s">
        <v>1599</v>
      </c>
      <c r="C2461" t="s">
        <v>894</v>
      </c>
      <c r="D2461" t="s">
        <v>1581</v>
      </c>
      <c r="E2461" t="s">
        <v>897</v>
      </c>
      <c r="F2461" t="s">
        <v>898</v>
      </c>
      <c r="G2461" t="s">
        <v>899</v>
      </c>
      <c r="H2461">
        <v>0</v>
      </c>
      <c r="K2461">
        <v>7600</v>
      </c>
      <c r="L2461" t="s">
        <v>7197</v>
      </c>
      <c r="M2461" t="s">
        <v>7197</v>
      </c>
      <c r="N2461">
        <v>0</v>
      </c>
    </row>
    <row r="2462" spans="1:14">
      <c r="A2462">
        <v>2466</v>
      </c>
      <c r="B2462" t="s">
        <v>1600</v>
      </c>
      <c r="C2462" t="s">
        <v>894</v>
      </c>
      <c r="D2462" t="s">
        <v>1581</v>
      </c>
      <c r="E2462" t="s">
        <v>897</v>
      </c>
      <c r="F2462" t="s">
        <v>898</v>
      </c>
      <c r="G2462" t="s">
        <v>899</v>
      </c>
      <c r="H2462">
        <v>0</v>
      </c>
      <c r="K2462">
        <v>18911</v>
      </c>
      <c r="L2462" t="s">
        <v>7197</v>
      </c>
      <c r="M2462" t="s">
        <v>7197</v>
      </c>
      <c r="N2462">
        <v>0</v>
      </c>
    </row>
    <row r="2463" spans="1:14">
      <c r="A2463">
        <v>2467</v>
      </c>
      <c r="B2463" t="s">
        <v>4369</v>
      </c>
      <c r="C2463" t="s">
        <v>894</v>
      </c>
      <c r="D2463" t="s">
        <v>4370</v>
      </c>
      <c r="E2463" t="s">
        <v>919</v>
      </c>
      <c r="F2463" t="s">
        <v>920</v>
      </c>
      <c r="G2463" t="s">
        <v>938</v>
      </c>
      <c r="H2463">
        <v>0</v>
      </c>
      <c r="K2463">
        <v>2194</v>
      </c>
      <c r="L2463" t="s">
        <v>7197</v>
      </c>
      <c r="M2463" t="s">
        <v>7197</v>
      </c>
      <c r="N2463">
        <v>0</v>
      </c>
    </row>
    <row r="2464" spans="1:14">
      <c r="A2464">
        <v>2468</v>
      </c>
      <c r="B2464" t="s">
        <v>4369</v>
      </c>
      <c r="C2464" t="s">
        <v>934</v>
      </c>
      <c r="D2464" t="s">
        <v>4370</v>
      </c>
      <c r="E2464" t="s">
        <v>919</v>
      </c>
      <c r="F2464" t="s">
        <v>920</v>
      </c>
      <c r="G2464" t="s">
        <v>938</v>
      </c>
      <c r="H2464">
        <v>0</v>
      </c>
      <c r="K2464">
        <v>2194</v>
      </c>
      <c r="L2464" t="s">
        <v>7197</v>
      </c>
      <c r="M2464" t="s">
        <v>7197</v>
      </c>
      <c r="N2464">
        <v>0</v>
      </c>
    </row>
    <row r="2465" spans="1:14">
      <c r="A2465">
        <v>2469</v>
      </c>
      <c r="B2465" t="s">
        <v>4369</v>
      </c>
      <c r="C2465" t="s">
        <v>904</v>
      </c>
      <c r="D2465" t="s">
        <v>4370</v>
      </c>
      <c r="E2465" t="s">
        <v>919</v>
      </c>
      <c r="F2465" t="s">
        <v>920</v>
      </c>
      <c r="G2465" t="s">
        <v>938</v>
      </c>
      <c r="H2465">
        <v>0</v>
      </c>
      <c r="K2465">
        <v>2194</v>
      </c>
      <c r="L2465" t="s">
        <v>7197</v>
      </c>
      <c r="M2465" t="s">
        <v>7197</v>
      </c>
      <c r="N2465">
        <v>0</v>
      </c>
    </row>
    <row r="2466" spans="1:14">
      <c r="A2466">
        <v>2470</v>
      </c>
      <c r="B2466" t="s">
        <v>6144</v>
      </c>
      <c r="C2466" t="s">
        <v>904</v>
      </c>
      <c r="D2466" t="s">
        <v>6145</v>
      </c>
      <c r="E2466" t="s">
        <v>937</v>
      </c>
      <c r="F2466" t="s">
        <v>903</v>
      </c>
      <c r="G2466" t="s">
        <v>899</v>
      </c>
      <c r="H2466">
        <v>0</v>
      </c>
      <c r="K2466">
        <v>14981</v>
      </c>
      <c r="L2466" t="s">
        <v>7197</v>
      </c>
      <c r="M2466" t="s">
        <v>7197</v>
      </c>
      <c r="N2466">
        <v>0</v>
      </c>
    </row>
    <row r="2467" spans="1:14">
      <c r="A2467">
        <v>2471</v>
      </c>
      <c r="B2467" t="s">
        <v>6146</v>
      </c>
      <c r="C2467" t="s">
        <v>904</v>
      </c>
      <c r="D2467" t="s">
        <v>6145</v>
      </c>
      <c r="E2467" t="s">
        <v>937</v>
      </c>
      <c r="F2467" t="s">
        <v>903</v>
      </c>
      <c r="G2467" t="s">
        <v>899</v>
      </c>
      <c r="H2467">
        <v>0</v>
      </c>
      <c r="K2467">
        <v>819</v>
      </c>
      <c r="L2467" t="s">
        <v>7197</v>
      </c>
      <c r="M2467" t="s">
        <v>7197</v>
      </c>
      <c r="N2467">
        <v>0</v>
      </c>
    </row>
    <row r="2468" spans="1:14">
      <c r="A2468">
        <v>2472</v>
      </c>
      <c r="B2468" t="s">
        <v>6147</v>
      </c>
      <c r="C2468" t="s">
        <v>904</v>
      </c>
      <c r="D2468" t="s">
        <v>6145</v>
      </c>
      <c r="E2468" t="s">
        <v>937</v>
      </c>
      <c r="F2468" t="s">
        <v>903</v>
      </c>
      <c r="G2468" t="s">
        <v>899</v>
      </c>
      <c r="H2468">
        <v>0</v>
      </c>
      <c r="K2468">
        <v>14460</v>
      </c>
      <c r="L2468" t="s">
        <v>7197</v>
      </c>
      <c r="M2468" t="s">
        <v>7197</v>
      </c>
      <c r="N2468">
        <v>0</v>
      </c>
    </row>
    <row r="2469" spans="1:14">
      <c r="A2469">
        <v>2473</v>
      </c>
      <c r="B2469" t="s">
        <v>6148</v>
      </c>
      <c r="C2469" t="s">
        <v>904</v>
      </c>
      <c r="D2469" t="s">
        <v>6145</v>
      </c>
      <c r="E2469" t="s">
        <v>937</v>
      </c>
      <c r="F2469" t="s">
        <v>903</v>
      </c>
      <c r="G2469" t="s">
        <v>899</v>
      </c>
      <c r="H2469">
        <v>0</v>
      </c>
      <c r="K2469">
        <v>19907</v>
      </c>
      <c r="L2469" t="s">
        <v>7197</v>
      </c>
      <c r="M2469" t="s">
        <v>7197</v>
      </c>
      <c r="N2469">
        <v>0</v>
      </c>
    </row>
    <row r="2470" spans="1:14">
      <c r="A2470">
        <v>2474</v>
      </c>
      <c r="B2470" t="s">
        <v>6149</v>
      </c>
      <c r="C2470" t="s">
        <v>904</v>
      </c>
      <c r="D2470" t="s">
        <v>6145</v>
      </c>
      <c r="E2470" t="s">
        <v>937</v>
      </c>
      <c r="F2470" t="s">
        <v>903</v>
      </c>
      <c r="G2470" t="s">
        <v>899</v>
      </c>
      <c r="H2470">
        <v>0</v>
      </c>
      <c r="K2470">
        <v>16621</v>
      </c>
      <c r="L2470" t="s">
        <v>7197</v>
      </c>
      <c r="M2470" t="s">
        <v>7197</v>
      </c>
      <c r="N2470">
        <v>0</v>
      </c>
    </row>
    <row r="2471" spans="1:14">
      <c r="A2471">
        <v>2475</v>
      </c>
      <c r="B2471" t="s">
        <v>6150</v>
      </c>
      <c r="C2471" t="s">
        <v>894</v>
      </c>
      <c r="D2471" t="s">
        <v>6145</v>
      </c>
      <c r="E2471" t="s">
        <v>937</v>
      </c>
      <c r="F2471" t="s">
        <v>903</v>
      </c>
      <c r="G2471" t="s">
        <v>899</v>
      </c>
      <c r="H2471">
        <v>0</v>
      </c>
      <c r="K2471">
        <v>820</v>
      </c>
      <c r="L2471" t="s">
        <v>7197</v>
      </c>
      <c r="M2471" t="s">
        <v>7197</v>
      </c>
      <c r="N2471">
        <v>0</v>
      </c>
    </row>
    <row r="2472" spans="1:14">
      <c r="A2472">
        <v>2476</v>
      </c>
      <c r="B2472" t="s">
        <v>6151</v>
      </c>
      <c r="C2472" t="s">
        <v>904</v>
      </c>
      <c r="D2472" t="s">
        <v>6145</v>
      </c>
      <c r="E2472" t="s">
        <v>937</v>
      </c>
      <c r="F2472" t="s">
        <v>903</v>
      </c>
      <c r="G2472" t="s">
        <v>899</v>
      </c>
      <c r="H2472">
        <v>0</v>
      </c>
      <c r="K2472">
        <v>821</v>
      </c>
      <c r="L2472" t="s">
        <v>7197</v>
      </c>
      <c r="M2472" t="s">
        <v>7197</v>
      </c>
      <c r="N2472">
        <v>0</v>
      </c>
    </row>
    <row r="2473" spans="1:14">
      <c r="A2473">
        <v>2477</v>
      </c>
      <c r="B2473" t="s">
        <v>6152</v>
      </c>
      <c r="C2473" t="s">
        <v>894</v>
      </c>
      <c r="D2473" t="s">
        <v>6145</v>
      </c>
      <c r="E2473" t="s">
        <v>937</v>
      </c>
      <c r="F2473" t="s">
        <v>903</v>
      </c>
      <c r="G2473" t="s">
        <v>899</v>
      </c>
      <c r="H2473">
        <v>0</v>
      </c>
      <c r="K2473">
        <v>5159</v>
      </c>
      <c r="L2473" t="s">
        <v>7197</v>
      </c>
      <c r="M2473" t="s">
        <v>7197</v>
      </c>
      <c r="N2473">
        <v>0</v>
      </c>
    </row>
    <row r="2474" spans="1:14">
      <c r="A2474">
        <v>2478</v>
      </c>
      <c r="B2474" t="s">
        <v>6153</v>
      </c>
      <c r="C2474" t="s">
        <v>904</v>
      </c>
      <c r="D2474" t="s">
        <v>6145</v>
      </c>
      <c r="E2474" t="s">
        <v>937</v>
      </c>
      <c r="F2474" t="s">
        <v>903</v>
      </c>
      <c r="G2474" t="s">
        <v>899</v>
      </c>
      <c r="H2474">
        <v>0</v>
      </c>
      <c r="K2474">
        <v>19916</v>
      </c>
      <c r="L2474" t="s">
        <v>7198</v>
      </c>
      <c r="M2474" t="s">
        <v>7199</v>
      </c>
      <c r="N2474">
        <v>0</v>
      </c>
    </row>
    <row r="2475" spans="1:14">
      <c r="A2475">
        <v>2479</v>
      </c>
      <c r="B2475" t="s">
        <v>6154</v>
      </c>
      <c r="C2475" t="s">
        <v>904</v>
      </c>
      <c r="D2475" t="s">
        <v>6145</v>
      </c>
      <c r="E2475" t="s">
        <v>937</v>
      </c>
      <c r="F2475" t="s">
        <v>903</v>
      </c>
      <c r="G2475" t="s">
        <v>899</v>
      </c>
      <c r="H2475">
        <v>0</v>
      </c>
      <c r="K2475">
        <v>822</v>
      </c>
      <c r="L2475" t="s">
        <v>7197</v>
      </c>
      <c r="M2475" t="s">
        <v>7197</v>
      </c>
      <c r="N2475">
        <v>0</v>
      </c>
    </row>
    <row r="2476" spans="1:14">
      <c r="A2476">
        <v>2480</v>
      </c>
      <c r="B2476" t="s">
        <v>6155</v>
      </c>
      <c r="C2476" t="s">
        <v>904</v>
      </c>
      <c r="D2476" t="s">
        <v>6145</v>
      </c>
      <c r="E2476" t="s">
        <v>937</v>
      </c>
      <c r="F2476" t="s">
        <v>903</v>
      </c>
      <c r="G2476" t="s">
        <v>899</v>
      </c>
      <c r="H2476">
        <v>0</v>
      </c>
      <c r="K2476">
        <v>16453</v>
      </c>
      <c r="L2476" t="s">
        <v>7200</v>
      </c>
      <c r="M2476" t="s">
        <v>7199</v>
      </c>
      <c r="N2476">
        <v>0</v>
      </c>
    </row>
    <row r="2477" spans="1:14">
      <c r="A2477">
        <v>2481</v>
      </c>
      <c r="B2477" t="s">
        <v>6156</v>
      </c>
      <c r="C2477" t="s">
        <v>934</v>
      </c>
      <c r="D2477" t="s">
        <v>6145</v>
      </c>
      <c r="E2477" t="s">
        <v>937</v>
      </c>
      <c r="F2477" t="s">
        <v>903</v>
      </c>
      <c r="G2477" t="s">
        <v>899</v>
      </c>
      <c r="H2477">
        <v>0</v>
      </c>
      <c r="K2477">
        <v>9210</v>
      </c>
      <c r="L2477" t="s">
        <v>7197</v>
      </c>
      <c r="M2477" t="s">
        <v>7197</v>
      </c>
      <c r="N2477">
        <v>0</v>
      </c>
    </row>
    <row r="2478" spans="1:14">
      <c r="A2478">
        <v>2482</v>
      </c>
      <c r="B2478" t="s">
        <v>6157</v>
      </c>
      <c r="C2478" t="s">
        <v>934</v>
      </c>
      <c r="D2478" t="s">
        <v>6145</v>
      </c>
      <c r="E2478" t="s">
        <v>937</v>
      </c>
      <c r="F2478" t="s">
        <v>903</v>
      </c>
      <c r="G2478" t="s">
        <v>899</v>
      </c>
      <c r="H2478">
        <v>0</v>
      </c>
      <c r="K2478">
        <v>823</v>
      </c>
      <c r="L2478" t="s">
        <v>7197</v>
      </c>
      <c r="M2478" t="s">
        <v>7197</v>
      </c>
      <c r="N2478">
        <v>0</v>
      </c>
    </row>
    <row r="2479" spans="1:14">
      <c r="A2479">
        <v>2483</v>
      </c>
      <c r="B2479" t="s">
        <v>6157</v>
      </c>
      <c r="C2479" t="s">
        <v>894</v>
      </c>
      <c r="D2479" t="s">
        <v>6145</v>
      </c>
      <c r="E2479" t="s">
        <v>937</v>
      </c>
      <c r="F2479" t="s">
        <v>903</v>
      </c>
      <c r="G2479" t="s">
        <v>899</v>
      </c>
      <c r="H2479">
        <v>0</v>
      </c>
      <c r="K2479">
        <v>823</v>
      </c>
      <c r="L2479" t="s">
        <v>7197</v>
      </c>
      <c r="M2479" t="s">
        <v>7197</v>
      </c>
      <c r="N2479">
        <v>0</v>
      </c>
    </row>
    <row r="2480" spans="1:14">
      <c r="A2480">
        <v>2484</v>
      </c>
      <c r="B2480" t="s">
        <v>3334</v>
      </c>
      <c r="C2480" t="s">
        <v>894</v>
      </c>
      <c r="D2480" t="s">
        <v>3335</v>
      </c>
      <c r="E2480" t="s">
        <v>913</v>
      </c>
      <c r="F2480" t="s">
        <v>914</v>
      </c>
      <c r="G2480" t="s">
        <v>938</v>
      </c>
      <c r="H2480">
        <v>0</v>
      </c>
      <c r="K2480">
        <v>824</v>
      </c>
      <c r="L2480" t="s">
        <v>7197</v>
      </c>
      <c r="M2480" t="s">
        <v>7197</v>
      </c>
      <c r="N2480">
        <v>0</v>
      </c>
    </row>
    <row r="2481" spans="1:14">
      <c r="A2481">
        <v>2485</v>
      </c>
      <c r="B2481" t="s">
        <v>3334</v>
      </c>
      <c r="C2481" t="s">
        <v>934</v>
      </c>
      <c r="D2481" t="s">
        <v>3335</v>
      </c>
      <c r="E2481" t="s">
        <v>913</v>
      </c>
      <c r="F2481" t="s">
        <v>914</v>
      </c>
      <c r="G2481" t="s">
        <v>938</v>
      </c>
      <c r="H2481">
        <v>0</v>
      </c>
      <c r="K2481">
        <v>824</v>
      </c>
      <c r="L2481" t="s">
        <v>7197</v>
      </c>
      <c r="M2481" t="s">
        <v>7197</v>
      </c>
      <c r="N2481">
        <v>0</v>
      </c>
    </row>
    <row r="2482" spans="1:14">
      <c r="A2482">
        <v>2486</v>
      </c>
      <c r="B2482" t="s">
        <v>4211</v>
      </c>
      <c r="C2482" t="s">
        <v>894</v>
      </c>
      <c r="D2482" t="s">
        <v>4212</v>
      </c>
      <c r="E2482" t="s">
        <v>4183</v>
      </c>
      <c r="F2482" t="s">
        <v>942</v>
      </c>
      <c r="G2482" t="s">
        <v>938</v>
      </c>
      <c r="H2482">
        <v>0</v>
      </c>
      <c r="K2482">
        <v>6222</v>
      </c>
      <c r="L2482" t="s">
        <v>7197</v>
      </c>
      <c r="M2482" t="s">
        <v>7197</v>
      </c>
      <c r="N2482">
        <v>0</v>
      </c>
    </row>
    <row r="2483" spans="1:14">
      <c r="A2483">
        <v>2487</v>
      </c>
      <c r="B2483" t="s">
        <v>4213</v>
      </c>
      <c r="C2483" t="s">
        <v>894</v>
      </c>
      <c r="D2483" t="s">
        <v>4212</v>
      </c>
      <c r="E2483" t="s">
        <v>4183</v>
      </c>
      <c r="F2483" t="s">
        <v>942</v>
      </c>
      <c r="G2483" t="s">
        <v>938</v>
      </c>
      <c r="H2483">
        <v>0</v>
      </c>
      <c r="K2483">
        <v>19011</v>
      </c>
      <c r="L2483" t="s">
        <v>7197</v>
      </c>
      <c r="M2483" t="s">
        <v>7197</v>
      </c>
      <c r="N2483">
        <v>0</v>
      </c>
    </row>
    <row r="2484" spans="1:14">
      <c r="A2484">
        <v>2488</v>
      </c>
      <c r="B2484" t="s">
        <v>2335</v>
      </c>
      <c r="C2484" t="s">
        <v>904</v>
      </c>
      <c r="D2484" t="s">
        <v>2336</v>
      </c>
      <c r="E2484" t="s">
        <v>1162</v>
      </c>
      <c r="F2484" t="s">
        <v>1163</v>
      </c>
      <c r="G2484" t="s">
        <v>899</v>
      </c>
      <c r="H2484">
        <v>0</v>
      </c>
      <c r="K2484">
        <v>16484</v>
      </c>
      <c r="L2484" t="s">
        <v>7197</v>
      </c>
      <c r="M2484" t="s">
        <v>7197</v>
      </c>
      <c r="N2484">
        <v>0</v>
      </c>
    </row>
    <row r="2485" spans="1:14">
      <c r="A2485">
        <v>2489</v>
      </c>
      <c r="B2485" t="s">
        <v>2946</v>
      </c>
      <c r="C2485" t="s">
        <v>904</v>
      </c>
      <c r="D2485" t="s">
        <v>2947</v>
      </c>
      <c r="E2485" t="s">
        <v>2845</v>
      </c>
      <c r="F2485" t="s">
        <v>952</v>
      </c>
      <c r="G2485" t="s">
        <v>938</v>
      </c>
      <c r="H2485">
        <v>0</v>
      </c>
      <c r="K2485">
        <v>825</v>
      </c>
      <c r="L2485" t="s">
        <v>7197</v>
      </c>
      <c r="M2485" t="s">
        <v>7197</v>
      </c>
      <c r="N2485">
        <v>0</v>
      </c>
    </row>
    <row r="2486" spans="1:14">
      <c r="A2486">
        <v>2490</v>
      </c>
      <c r="B2486" t="s">
        <v>2948</v>
      </c>
      <c r="C2486" t="s">
        <v>894</v>
      </c>
      <c r="D2486" t="s">
        <v>2947</v>
      </c>
      <c r="E2486" t="s">
        <v>2845</v>
      </c>
      <c r="F2486" t="s">
        <v>952</v>
      </c>
      <c r="G2486" t="s">
        <v>938</v>
      </c>
      <c r="H2486">
        <v>0</v>
      </c>
      <c r="K2486">
        <v>826</v>
      </c>
      <c r="L2486" t="s">
        <v>7197</v>
      </c>
      <c r="M2486" t="s">
        <v>7197</v>
      </c>
      <c r="N2486">
        <v>0</v>
      </c>
    </row>
    <row r="2487" spans="1:14">
      <c r="A2487">
        <v>2491</v>
      </c>
      <c r="B2487" t="s">
        <v>2949</v>
      </c>
      <c r="C2487" t="s">
        <v>894</v>
      </c>
      <c r="D2487" t="s">
        <v>2947</v>
      </c>
      <c r="E2487" t="s">
        <v>2845</v>
      </c>
      <c r="F2487" t="s">
        <v>952</v>
      </c>
      <c r="G2487" t="s">
        <v>938</v>
      </c>
      <c r="H2487">
        <v>0</v>
      </c>
      <c r="K2487">
        <v>827</v>
      </c>
      <c r="L2487" t="s">
        <v>7197</v>
      </c>
      <c r="M2487" t="s">
        <v>7197</v>
      </c>
      <c r="N2487">
        <v>0</v>
      </c>
    </row>
    <row r="2488" spans="1:14">
      <c r="A2488">
        <v>2492</v>
      </c>
      <c r="B2488" t="s">
        <v>2950</v>
      </c>
      <c r="C2488" t="s">
        <v>894</v>
      </c>
      <c r="D2488" t="s">
        <v>2947</v>
      </c>
      <c r="E2488" t="s">
        <v>2845</v>
      </c>
      <c r="F2488" t="s">
        <v>952</v>
      </c>
      <c r="G2488" t="s">
        <v>938</v>
      </c>
      <c r="H2488">
        <v>0</v>
      </c>
      <c r="K2488">
        <v>828</v>
      </c>
      <c r="L2488" t="s">
        <v>7197</v>
      </c>
      <c r="M2488" t="s">
        <v>7197</v>
      </c>
      <c r="N2488">
        <v>0</v>
      </c>
    </row>
    <row r="2489" spans="1:14">
      <c r="A2489">
        <v>2493</v>
      </c>
      <c r="B2489" t="s">
        <v>2950</v>
      </c>
      <c r="C2489" t="s">
        <v>934</v>
      </c>
      <c r="D2489" t="s">
        <v>2947</v>
      </c>
      <c r="E2489" t="s">
        <v>2845</v>
      </c>
      <c r="F2489" t="s">
        <v>952</v>
      </c>
      <c r="G2489" t="s">
        <v>938</v>
      </c>
      <c r="H2489">
        <v>0</v>
      </c>
      <c r="K2489">
        <v>828</v>
      </c>
      <c r="L2489" t="s">
        <v>7197</v>
      </c>
      <c r="M2489" t="s">
        <v>7197</v>
      </c>
      <c r="N2489">
        <v>0</v>
      </c>
    </row>
    <row r="2490" spans="1:14">
      <c r="A2490">
        <v>2494</v>
      </c>
      <c r="B2490" t="s">
        <v>2951</v>
      </c>
      <c r="C2490" t="s">
        <v>934</v>
      </c>
      <c r="D2490" t="s">
        <v>2947</v>
      </c>
      <c r="E2490" t="s">
        <v>2845</v>
      </c>
      <c r="F2490" t="s">
        <v>952</v>
      </c>
      <c r="G2490" t="s">
        <v>938</v>
      </c>
      <c r="H2490">
        <v>0</v>
      </c>
      <c r="K2490">
        <v>829</v>
      </c>
      <c r="L2490" t="s">
        <v>7197</v>
      </c>
      <c r="M2490" t="s">
        <v>7197</v>
      </c>
      <c r="N2490">
        <v>0</v>
      </c>
    </row>
    <row r="2491" spans="1:14">
      <c r="A2491">
        <v>2495</v>
      </c>
      <c r="B2491" t="s">
        <v>2951</v>
      </c>
      <c r="C2491" t="s">
        <v>894</v>
      </c>
      <c r="D2491" t="s">
        <v>2947</v>
      </c>
      <c r="E2491" t="s">
        <v>2845</v>
      </c>
      <c r="F2491" t="s">
        <v>952</v>
      </c>
      <c r="G2491" t="s">
        <v>938</v>
      </c>
      <c r="H2491">
        <v>0</v>
      </c>
      <c r="K2491">
        <v>829</v>
      </c>
      <c r="L2491" t="s">
        <v>7197</v>
      </c>
      <c r="M2491" t="s">
        <v>7197</v>
      </c>
      <c r="N2491">
        <v>0</v>
      </c>
    </row>
    <row r="2492" spans="1:14">
      <c r="A2492">
        <v>2496</v>
      </c>
      <c r="B2492" t="s">
        <v>2952</v>
      </c>
      <c r="C2492" t="s">
        <v>904</v>
      </c>
      <c r="D2492" t="s">
        <v>2947</v>
      </c>
      <c r="E2492" t="s">
        <v>2845</v>
      </c>
      <c r="F2492" t="s">
        <v>952</v>
      </c>
      <c r="G2492" t="s">
        <v>938</v>
      </c>
      <c r="H2492">
        <v>0</v>
      </c>
      <c r="K2492">
        <v>14361</v>
      </c>
      <c r="L2492" t="s">
        <v>7197</v>
      </c>
      <c r="M2492" t="s">
        <v>7197</v>
      </c>
      <c r="N2492">
        <v>0</v>
      </c>
    </row>
    <row r="2493" spans="1:14">
      <c r="A2493">
        <v>2497</v>
      </c>
      <c r="B2493" t="s">
        <v>2953</v>
      </c>
      <c r="C2493" t="s">
        <v>894</v>
      </c>
      <c r="D2493" t="s">
        <v>2947</v>
      </c>
      <c r="E2493" t="s">
        <v>2845</v>
      </c>
      <c r="F2493" t="s">
        <v>952</v>
      </c>
      <c r="G2493" t="s">
        <v>938</v>
      </c>
      <c r="H2493">
        <v>0</v>
      </c>
      <c r="K2493">
        <v>830</v>
      </c>
      <c r="L2493" t="s">
        <v>7197</v>
      </c>
      <c r="M2493" t="s">
        <v>7197</v>
      </c>
      <c r="N2493">
        <v>0</v>
      </c>
    </row>
    <row r="2494" spans="1:14">
      <c r="A2494">
        <v>2498</v>
      </c>
      <c r="B2494" t="s">
        <v>2954</v>
      </c>
      <c r="C2494" t="s">
        <v>904</v>
      </c>
      <c r="D2494" t="s">
        <v>2947</v>
      </c>
      <c r="E2494" t="s">
        <v>2845</v>
      </c>
      <c r="F2494" t="s">
        <v>952</v>
      </c>
      <c r="G2494" t="s">
        <v>938</v>
      </c>
      <c r="H2494">
        <v>0</v>
      </c>
      <c r="K2494">
        <v>17667</v>
      </c>
      <c r="L2494" t="s">
        <v>7197</v>
      </c>
      <c r="M2494" t="s">
        <v>7197</v>
      </c>
      <c r="N2494">
        <v>0</v>
      </c>
    </row>
    <row r="2495" spans="1:14">
      <c r="A2495">
        <v>2499</v>
      </c>
      <c r="B2495" t="s">
        <v>2955</v>
      </c>
      <c r="C2495" t="s">
        <v>894</v>
      </c>
      <c r="D2495" t="s">
        <v>2947</v>
      </c>
      <c r="E2495" t="s">
        <v>2845</v>
      </c>
      <c r="F2495" t="s">
        <v>952</v>
      </c>
      <c r="G2495" t="s">
        <v>938</v>
      </c>
      <c r="H2495">
        <v>0</v>
      </c>
      <c r="K2495">
        <v>831</v>
      </c>
      <c r="L2495" t="s">
        <v>7197</v>
      </c>
      <c r="M2495" t="s">
        <v>7197</v>
      </c>
      <c r="N2495">
        <v>0</v>
      </c>
    </row>
    <row r="2496" spans="1:14">
      <c r="A2496">
        <v>2500</v>
      </c>
      <c r="B2496" t="s">
        <v>2955</v>
      </c>
      <c r="C2496" t="s">
        <v>934</v>
      </c>
      <c r="D2496" t="s">
        <v>2947</v>
      </c>
      <c r="E2496" t="s">
        <v>2845</v>
      </c>
      <c r="F2496" t="s">
        <v>952</v>
      </c>
      <c r="G2496" t="s">
        <v>938</v>
      </c>
      <c r="H2496">
        <v>0</v>
      </c>
      <c r="K2496">
        <v>831</v>
      </c>
      <c r="L2496" t="s">
        <v>7197</v>
      </c>
      <c r="M2496" t="s">
        <v>7197</v>
      </c>
      <c r="N2496">
        <v>0</v>
      </c>
    </row>
    <row r="2497" spans="1:14">
      <c r="A2497">
        <v>2501</v>
      </c>
      <c r="B2497" t="s">
        <v>5777</v>
      </c>
      <c r="C2497" t="s">
        <v>904</v>
      </c>
      <c r="D2497" t="s">
        <v>5778</v>
      </c>
      <c r="E2497" t="s">
        <v>5736</v>
      </c>
      <c r="F2497" t="s">
        <v>959</v>
      </c>
      <c r="G2497" t="s">
        <v>938</v>
      </c>
      <c r="H2497">
        <v>0</v>
      </c>
      <c r="K2497">
        <v>16622</v>
      </c>
      <c r="L2497" t="s">
        <v>7197</v>
      </c>
      <c r="M2497" t="s">
        <v>7197</v>
      </c>
      <c r="N2497">
        <v>0</v>
      </c>
    </row>
    <row r="2498" spans="1:14">
      <c r="A2498">
        <v>2502</v>
      </c>
      <c r="B2498" t="s">
        <v>3870</v>
      </c>
      <c r="C2498" t="s">
        <v>904</v>
      </c>
      <c r="D2498" t="s">
        <v>3871</v>
      </c>
      <c r="E2498" t="s">
        <v>3872</v>
      </c>
      <c r="F2498" t="s">
        <v>1293</v>
      </c>
      <c r="G2498" t="s">
        <v>938</v>
      </c>
      <c r="H2498">
        <v>0</v>
      </c>
      <c r="K2498">
        <v>10052</v>
      </c>
      <c r="L2498" t="s">
        <v>7197</v>
      </c>
      <c r="M2498" t="s">
        <v>7197</v>
      </c>
      <c r="N2498">
        <v>0</v>
      </c>
    </row>
    <row r="2499" spans="1:14">
      <c r="A2499">
        <v>2503</v>
      </c>
      <c r="B2499" t="s">
        <v>3873</v>
      </c>
      <c r="C2499" t="s">
        <v>904</v>
      </c>
      <c r="D2499" t="s">
        <v>3871</v>
      </c>
      <c r="E2499" t="s">
        <v>3872</v>
      </c>
      <c r="F2499" t="s">
        <v>1293</v>
      </c>
      <c r="G2499" t="s">
        <v>938</v>
      </c>
      <c r="H2499">
        <v>0</v>
      </c>
      <c r="K2499">
        <v>17834</v>
      </c>
      <c r="L2499" t="s">
        <v>7197</v>
      </c>
      <c r="M2499" t="s">
        <v>7197</v>
      </c>
      <c r="N2499">
        <v>0</v>
      </c>
    </row>
    <row r="2500" spans="1:14">
      <c r="A2500">
        <v>2504</v>
      </c>
      <c r="B2500" t="s">
        <v>3874</v>
      </c>
      <c r="C2500" t="s">
        <v>904</v>
      </c>
      <c r="D2500" t="s">
        <v>3871</v>
      </c>
      <c r="E2500" t="s">
        <v>3872</v>
      </c>
      <c r="F2500" t="s">
        <v>1293</v>
      </c>
      <c r="G2500" t="s">
        <v>938</v>
      </c>
      <c r="H2500">
        <v>0</v>
      </c>
      <c r="K2500">
        <v>18423</v>
      </c>
      <c r="L2500" t="s">
        <v>7200</v>
      </c>
      <c r="M2500" t="s">
        <v>7199</v>
      </c>
      <c r="N2500">
        <v>0</v>
      </c>
    </row>
    <row r="2501" spans="1:14">
      <c r="A2501">
        <v>2505</v>
      </c>
      <c r="B2501" t="s">
        <v>3336</v>
      </c>
      <c r="C2501" t="s">
        <v>904</v>
      </c>
      <c r="D2501" t="s">
        <v>3337</v>
      </c>
      <c r="E2501" t="s">
        <v>913</v>
      </c>
      <c r="F2501" t="s">
        <v>914</v>
      </c>
      <c r="G2501" t="s">
        <v>938</v>
      </c>
      <c r="H2501">
        <v>0</v>
      </c>
      <c r="K2501">
        <v>10088</v>
      </c>
      <c r="L2501" t="s">
        <v>7197</v>
      </c>
      <c r="M2501" t="s">
        <v>7197</v>
      </c>
      <c r="N2501">
        <v>0</v>
      </c>
    </row>
    <row r="2502" spans="1:14">
      <c r="A2502">
        <v>2506</v>
      </c>
      <c r="B2502" t="s">
        <v>3338</v>
      </c>
      <c r="C2502" t="s">
        <v>904</v>
      </c>
      <c r="D2502" t="s">
        <v>3337</v>
      </c>
      <c r="E2502" t="s">
        <v>913</v>
      </c>
      <c r="F2502" t="s">
        <v>914</v>
      </c>
      <c r="G2502" t="s">
        <v>938</v>
      </c>
      <c r="H2502">
        <v>0</v>
      </c>
      <c r="K2502">
        <v>16633</v>
      </c>
      <c r="L2502" t="s">
        <v>7197</v>
      </c>
      <c r="M2502" t="s">
        <v>7197</v>
      </c>
      <c r="N2502">
        <v>0</v>
      </c>
    </row>
    <row r="2503" spans="1:14">
      <c r="A2503">
        <v>2507</v>
      </c>
      <c r="B2503" t="s">
        <v>6158</v>
      </c>
      <c r="C2503" t="s">
        <v>904</v>
      </c>
      <c r="D2503" t="s">
        <v>6159</v>
      </c>
      <c r="E2503" t="s">
        <v>937</v>
      </c>
      <c r="F2503" t="s">
        <v>903</v>
      </c>
      <c r="G2503" t="s">
        <v>899</v>
      </c>
      <c r="H2503">
        <v>0</v>
      </c>
      <c r="K2503">
        <v>832</v>
      </c>
      <c r="L2503" t="s">
        <v>7197</v>
      </c>
      <c r="M2503" t="s">
        <v>7197</v>
      </c>
      <c r="N2503">
        <v>0</v>
      </c>
    </row>
    <row r="2504" spans="1:14">
      <c r="A2504">
        <v>2508</v>
      </c>
      <c r="B2504" t="s">
        <v>6160</v>
      </c>
      <c r="C2504" t="s">
        <v>904</v>
      </c>
      <c r="D2504" t="s">
        <v>6159</v>
      </c>
      <c r="E2504" t="s">
        <v>937</v>
      </c>
      <c r="F2504" t="s">
        <v>903</v>
      </c>
      <c r="G2504" t="s">
        <v>899</v>
      </c>
      <c r="H2504">
        <v>0</v>
      </c>
      <c r="K2504">
        <v>18616</v>
      </c>
      <c r="L2504" t="s">
        <v>7198</v>
      </c>
      <c r="M2504" t="s">
        <v>7199</v>
      </c>
      <c r="N2504">
        <v>0</v>
      </c>
    </row>
    <row r="2505" spans="1:14">
      <c r="A2505">
        <v>2509</v>
      </c>
      <c r="B2505" t="s">
        <v>6161</v>
      </c>
      <c r="C2505" t="s">
        <v>904</v>
      </c>
      <c r="D2505" t="s">
        <v>6159</v>
      </c>
      <c r="E2505" t="s">
        <v>937</v>
      </c>
      <c r="F2505" t="s">
        <v>903</v>
      </c>
      <c r="G2505" t="s">
        <v>899</v>
      </c>
      <c r="H2505">
        <v>0</v>
      </c>
      <c r="K2505">
        <v>14545</v>
      </c>
      <c r="L2505" t="s">
        <v>7197</v>
      </c>
      <c r="M2505" t="s">
        <v>7197</v>
      </c>
      <c r="N2505">
        <v>0</v>
      </c>
    </row>
    <row r="2506" spans="1:14">
      <c r="A2506">
        <v>2510</v>
      </c>
      <c r="B2506" t="s">
        <v>6162</v>
      </c>
      <c r="C2506" t="s">
        <v>904</v>
      </c>
      <c r="D2506" t="s">
        <v>6159</v>
      </c>
      <c r="E2506" t="s">
        <v>937</v>
      </c>
      <c r="F2506" t="s">
        <v>903</v>
      </c>
      <c r="G2506" t="s">
        <v>899</v>
      </c>
      <c r="H2506">
        <v>0</v>
      </c>
      <c r="K2506">
        <v>17901</v>
      </c>
      <c r="L2506" t="s">
        <v>7197</v>
      </c>
      <c r="M2506" t="s">
        <v>7197</v>
      </c>
      <c r="N2506">
        <v>0</v>
      </c>
    </row>
    <row r="2507" spans="1:14">
      <c r="A2507">
        <v>2511</v>
      </c>
      <c r="B2507" t="s">
        <v>6163</v>
      </c>
      <c r="C2507" t="s">
        <v>904</v>
      </c>
      <c r="D2507" t="s">
        <v>6159</v>
      </c>
      <c r="E2507" t="s">
        <v>937</v>
      </c>
      <c r="F2507" t="s">
        <v>903</v>
      </c>
      <c r="G2507" t="s">
        <v>899</v>
      </c>
      <c r="H2507">
        <v>0</v>
      </c>
      <c r="K2507">
        <v>8616</v>
      </c>
      <c r="L2507" t="s">
        <v>7197</v>
      </c>
      <c r="M2507" t="s">
        <v>7197</v>
      </c>
      <c r="N2507">
        <v>0</v>
      </c>
    </row>
    <row r="2508" spans="1:14">
      <c r="A2508">
        <v>2512</v>
      </c>
      <c r="B2508" t="s">
        <v>6163</v>
      </c>
      <c r="C2508" t="s">
        <v>934</v>
      </c>
      <c r="D2508" t="s">
        <v>6159</v>
      </c>
      <c r="E2508" t="s">
        <v>937</v>
      </c>
      <c r="F2508" t="s">
        <v>903</v>
      </c>
      <c r="G2508" t="s">
        <v>899</v>
      </c>
      <c r="H2508">
        <v>0</v>
      </c>
      <c r="K2508">
        <v>8616</v>
      </c>
      <c r="L2508" t="s">
        <v>7197</v>
      </c>
      <c r="M2508" t="s">
        <v>7197</v>
      </c>
      <c r="N2508">
        <v>0</v>
      </c>
    </row>
    <row r="2509" spans="1:14">
      <c r="A2509">
        <v>2513</v>
      </c>
      <c r="B2509" t="s">
        <v>6163</v>
      </c>
      <c r="C2509" t="s">
        <v>894</v>
      </c>
      <c r="D2509" t="s">
        <v>6159</v>
      </c>
      <c r="E2509" t="s">
        <v>937</v>
      </c>
      <c r="F2509" t="s">
        <v>903</v>
      </c>
      <c r="G2509" t="s">
        <v>899</v>
      </c>
      <c r="H2509">
        <v>0</v>
      </c>
      <c r="K2509">
        <v>8616</v>
      </c>
      <c r="L2509" t="s">
        <v>7197</v>
      </c>
      <c r="M2509" t="s">
        <v>7197</v>
      </c>
      <c r="N2509">
        <v>0</v>
      </c>
    </row>
    <row r="2510" spans="1:14">
      <c r="A2510">
        <v>2514</v>
      </c>
      <c r="B2510" t="s">
        <v>6164</v>
      </c>
      <c r="C2510" t="s">
        <v>904</v>
      </c>
      <c r="D2510" t="s">
        <v>6159</v>
      </c>
      <c r="E2510" t="s">
        <v>937</v>
      </c>
      <c r="F2510" t="s">
        <v>903</v>
      </c>
      <c r="G2510" t="s">
        <v>899</v>
      </c>
      <c r="H2510">
        <v>0</v>
      </c>
      <c r="K2510">
        <v>16315</v>
      </c>
      <c r="L2510" t="s">
        <v>7197</v>
      </c>
      <c r="M2510" t="s">
        <v>7197</v>
      </c>
      <c r="N2510">
        <v>0</v>
      </c>
    </row>
    <row r="2511" spans="1:14">
      <c r="A2511">
        <v>2515</v>
      </c>
      <c r="B2511" t="s">
        <v>4371</v>
      </c>
      <c r="C2511" t="s">
        <v>904</v>
      </c>
      <c r="D2511" t="s">
        <v>4372</v>
      </c>
      <c r="E2511" t="s">
        <v>919</v>
      </c>
      <c r="F2511" t="s">
        <v>920</v>
      </c>
      <c r="G2511" t="s">
        <v>938</v>
      </c>
      <c r="H2511">
        <v>0</v>
      </c>
      <c r="K2511">
        <v>18802</v>
      </c>
      <c r="L2511" t="s">
        <v>7202</v>
      </c>
      <c r="M2511" t="s">
        <v>7199</v>
      </c>
      <c r="N2511">
        <v>0</v>
      </c>
    </row>
    <row r="2512" spans="1:14">
      <c r="A2512">
        <v>2516</v>
      </c>
      <c r="B2512" t="s">
        <v>4373</v>
      </c>
      <c r="C2512" t="s">
        <v>904</v>
      </c>
      <c r="D2512" t="s">
        <v>4372</v>
      </c>
      <c r="E2512" t="s">
        <v>919</v>
      </c>
      <c r="F2512" t="s">
        <v>920</v>
      </c>
      <c r="G2512" t="s">
        <v>938</v>
      </c>
      <c r="H2512">
        <v>0</v>
      </c>
      <c r="K2512">
        <v>19556</v>
      </c>
      <c r="L2512" t="s">
        <v>7197</v>
      </c>
      <c r="M2512" t="s">
        <v>7197</v>
      </c>
      <c r="N2512">
        <v>0</v>
      </c>
    </row>
    <row r="2513" spans="1:14">
      <c r="A2513">
        <v>2517</v>
      </c>
      <c r="B2513" t="s">
        <v>4374</v>
      </c>
      <c r="C2513" t="s">
        <v>904</v>
      </c>
      <c r="D2513" t="s">
        <v>4372</v>
      </c>
      <c r="E2513" t="s">
        <v>919</v>
      </c>
      <c r="F2513" t="s">
        <v>920</v>
      </c>
      <c r="G2513" t="s">
        <v>938</v>
      </c>
      <c r="H2513">
        <v>0</v>
      </c>
      <c r="K2513">
        <v>833</v>
      </c>
      <c r="L2513" t="s">
        <v>7197</v>
      </c>
      <c r="M2513" t="s">
        <v>7197</v>
      </c>
      <c r="N2513">
        <v>0</v>
      </c>
    </row>
    <row r="2514" spans="1:14">
      <c r="A2514">
        <v>2518</v>
      </c>
      <c r="B2514" t="s">
        <v>4375</v>
      </c>
      <c r="C2514" t="s">
        <v>904</v>
      </c>
      <c r="D2514" t="s">
        <v>4372</v>
      </c>
      <c r="E2514" t="s">
        <v>919</v>
      </c>
      <c r="F2514" t="s">
        <v>920</v>
      </c>
      <c r="G2514" t="s">
        <v>938</v>
      </c>
      <c r="H2514">
        <v>0</v>
      </c>
      <c r="K2514">
        <v>18587</v>
      </c>
      <c r="L2514" t="s">
        <v>7201</v>
      </c>
      <c r="M2514" t="s">
        <v>7197</v>
      </c>
      <c r="N2514">
        <v>0</v>
      </c>
    </row>
    <row r="2515" spans="1:14">
      <c r="A2515">
        <v>2519</v>
      </c>
      <c r="B2515" t="s">
        <v>4376</v>
      </c>
      <c r="C2515" t="s">
        <v>904</v>
      </c>
      <c r="D2515" t="s">
        <v>4372</v>
      </c>
      <c r="E2515" t="s">
        <v>919</v>
      </c>
      <c r="F2515" t="s">
        <v>920</v>
      </c>
      <c r="G2515" t="s">
        <v>938</v>
      </c>
      <c r="H2515">
        <v>0</v>
      </c>
      <c r="K2515">
        <v>19965</v>
      </c>
      <c r="L2515" t="s">
        <v>7198</v>
      </c>
      <c r="M2515" t="s">
        <v>7199</v>
      </c>
      <c r="N2515">
        <v>0</v>
      </c>
    </row>
    <row r="2516" spans="1:14">
      <c r="A2516">
        <v>2520</v>
      </c>
      <c r="B2516" t="s">
        <v>4377</v>
      </c>
      <c r="C2516" t="s">
        <v>904</v>
      </c>
      <c r="D2516" t="s">
        <v>4372</v>
      </c>
      <c r="E2516" t="s">
        <v>919</v>
      </c>
      <c r="F2516" t="s">
        <v>920</v>
      </c>
      <c r="G2516" t="s">
        <v>938</v>
      </c>
      <c r="H2516">
        <v>0</v>
      </c>
      <c r="K2516">
        <v>16347</v>
      </c>
      <c r="L2516" t="s">
        <v>7197</v>
      </c>
      <c r="M2516" t="s">
        <v>7197</v>
      </c>
      <c r="N2516">
        <v>0</v>
      </c>
    </row>
    <row r="2517" spans="1:14">
      <c r="A2517">
        <v>2521</v>
      </c>
      <c r="B2517" t="s">
        <v>4378</v>
      </c>
      <c r="C2517" t="s">
        <v>904</v>
      </c>
      <c r="D2517" t="s">
        <v>4372</v>
      </c>
      <c r="E2517" t="s">
        <v>919</v>
      </c>
      <c r="F2517" t="s">
        <v>920</v>
      </c>
      <c r="G2517" t="s">
        <v>938</v>
      </c>
      <c r="H2517">
        <v>0</v>
      </c>
      <c r="K2517">
        <v>18475</v>
      </c>
      <c r="L2517" t="s">
        <v>7197</v>
      </c>
      <c r="M2517" t="s">
        <v>7197</v>
      </c>
      <c r="N2517">
        <v>0</v>
      </c>
    </row>
    <row r="2518" spans="1:14">
      <c r="A2518">
        <v>2522</v>
      </c>
      <c r="B2518" t="s">
        <v>4379</v>
      </c>
      <c r="C2518" t="s">
        <v>904</v>
      </c>
      <c r="D2518" t="s">
        <v>4372</v>
      </c>
      <c r="E2518" t="s">
        <v>919</v>
      </c>
      <c r="F2518" t="s">
        <v>920</v>
      </c>
      <c r="G2518" t="s">
        <v>938</v>
      </c>
      <c r="H2518">
        <v>0</v>
      </c>
      <c r="K2518">
        <v>16634</v>
      </c>
      <c r="L2518" t="s">
        <v>7197</v>
      </c>
      <c r="M2518" t="s">
        <v>7197</v>
      </c>
      <c r="N2518">
        <v>0</v>
      </c>
    </row>
    <row r="2519" spans="1:14">
      <c r="A2519">
        <v>2523</v>
      </c>
      <c r="B2519" t="s">
        <v>1683</v>
      </c>
      <c r="C2519" t="s">
        <v>894</v>
      </c>
      <c r="D2519" t="s">
        <v>1684</v>
      </c>
      <c r="E2519" t="s">
        <v>902</v>
      </c>
      <c r="F2519" t="s">
        <v>903</v>
      </c>
      <c r="G2519" t="s">
        <v>899</v>
      </c>
      <c r="H2519">
        <v>0</v>
      </c>
      <c r="K2519">
        <v>4363</v>
      </c>
      <c r="L2519" t="s">
        <v>7197</v>
      </c>
      <c r="M2519" t="s">
        <v>7197</v>
      </c>
      <c r="N2519">
        <v>0</v>
      </c>
    </row>
    <row r="2520" spans="1:14">
      <c r="A2520">
        <v>2524</v>
      </c>
      <c r="B2520" t="s">
        <v>2099</v>
      </c>
      <c r="C2520" t="s">
        <v>934</v>
      </c>
      <c r="D2520" t="s">
        <v>2100</v>
      </c>
      <c r="E2520" t="s">
        <v>955</v>
      </c>
      <c r="F2520" t="s">
        <v>933</v>
      </c>
      <c r="G2520" t="s">
        <v>938</v>
      </c>
      <c r="H2520">
        <v>0</v>
      </c>
      <c r="K2520">
        <v>11438</v>
      </c>
      <c r="L2520" t="s">
        <v>7197</v>
      </c>
      <c r="M2520" t="s">
        <v>7197</v>
      </c>
      <c r="N2520">
        <v>0</v>
      </c>
    </row>
    <row r="2521" spans="1:14">
      <c r="A2521">
        <v>2525</v>
      </c>
      <c r="B2521" t="s">
        <v>2101</v>
      </c>
      <c r="C2521" t="s">
        <v>894</v>
      </c>
      <c r="D2521" t="s">
        <v>2100</v>
      </c>
      <c r="E2521" t="s">
        <v>955</v>
      </c>
      <c r="F2521" t="s">
        <v>933</v>
      </c>
      <c r="G2521" t="s">
        <v>938</v>
      </c>
      <c r="H2521">
        <v>0</v>
      </c>
      <c r="K2521">
        <v>834</v>
      </c>
      <c r="L2521" t="s">
        <v>7197</v>
      </c>
      <c r="M2521" t="s">
        <v>7197</v>
      </c>
      <c r="N2521">
        <v>0</v>
      </c>
    </row>
    <row r="2522" spans="1:14">
      <c r="A2522">
        <v>2526</v>
      </c>
      <c r="B2522" t="s">
        <v>2102</v>
      </c>
      <c r="C2522" t="s">
        <v>934</v>
      </c>
      <c r="D2522" t="s">
        <v>2100</v>
      </c>
      <c r="E2522" t="s">
        <v>955</v>
      </c>
      <c r="F2522" t="s">
        <v>933</v>
      </c>
      <c r="G2522" t="s">
        <v>938</v>
      </c>
      <c r="H2522">
        <v>0</v>
      </c>
      <c r="K2522">
        <v>12313</v>
      </c>
      <c r="L2522" t="s">
        <v>7197</v>
      </c>
      <c r="M2522" t="s">
        <v>7197</v>
      </c>
      <c r="N2522">
        <v>0</v>
      </c>
    </row>
    <row r="2523" spans="1:14">
      <c r="A2523">
        <v>2527</v>
      </c>
      <c r="B2523" t="s">
        <v>2103</v>
      </c>
      <c r="C2523" t="s">
        <v>934</v>
      </c>
      <c r="D2523" t="s">
        <v>2100</v>
      </c>
      <c r="E2523" t="s">
        <v>955</v>
      </c>
      <c r="F2523" t="s">
        <v>933</v>
      </c>
      <c r="G2523" t="s">
        <v>938</v>
      </c>
      <c r="H2523">
        <v>0</v>
      </c>
      <c r="K2523">
        <v>835</v>
      </c>
      <c r="L2523" t="s">
        <v>7197</v>
      </c>
      <c r="M2523" t="s">
        <v>7197</v>
      </c>
      <c r="N2523">
        <v>0</v>
      </c>
    </row>
    <row r="2524" spans="1:14">
      <c r="A2524">
        <v>2528</v>
      </c>
      <c r="B2524" t="s">
        <v>2104</v>
      </c>
      <c r="C2524" t="s">
        <v>904</v>
      </c>
      <c r="D2524" t="s">
        <v>2100</v>
      </c>
      <c r="E2524" t="s">
        <v>955</v>
      </c>
      <c r="F2524" t="s">
        <v>933</v>
      </c>
      <c r="G2524" t="s">
        <v>938</v>
      </c>
      <c r="H2524">
        <v>0</v>
      </c>
      <c r="K2524">
        <v>836</v>
      </c>
      <c r="L2524" t="s">
        <v>7197</v>
      </c>
      <c r="M2524" t="s">
        <v>7197</v>
      </c>
      <c r="N2524">
        <v>0</v>
      </c>
    </row>
    <row r="2525" spans="1:14">
      <c r="A2525">
        <v>2529</v>
      </c>
      <c r="B2525" t="s">
        <v>2105</v>
      </c>
      <c r="C2525" t="s">
        <v>934</v>
      </c>
      <c r="D2525" t="s">
        <v>2100</v>
      </c>
      <c r="E2525" t="s">
        <v>955</v>
      </c>
      <c r="F2525" t="s">
        <v>933</v>
      </c>
      <c r="G2525" t="s">
        <v>938</v>
      </c>
      <c r="H2525">
        <v>0</v>
      </c>
      <c r="K2525">
        <v>837</v>
      </c>
      <c r="L2525" t="s">
        <v>7197</v>
      </c>
      <c r="M2525" t="s">
        <v>7197</v>
      </c>
      <c r="N2525">
        <v>0</v>
      </c>
    </row>
    <row r="2526" spans="1:14">
      <c r="A2526">
        <v>2530</v>
      </c>
      <c r="B2526" t="s">
        <v>2106</v>
      </c>
      <c r="C2526" t="s">
        <v>904</v>
      </c>
      <c r="D2526" t="s">
        <v>2100</v>
      </c>
      <c r="E2526" t="s">
        <v>955</v>
      </c>
      <c r="F2526" t="s">
        <v>933</v>
      </c>
      <c r="G2526" t="s">
        <v>938</v>
      </c>
      <c r="H2526">
        <v>0</v>
      </c>
      <c r="K2526">
        <v>838</v>
      </c>
      <c r="L2526" t="s">
        <v>7197</v>
      </c>
      <c r="M2526" t="s">
        <v>7197</v>
      </c>
      <c r="N2526">
        <v>0</v>
      </c>
    </row>
    <row r="2527" spans="1:14">
      <c r="A2527">
        <v>2531</v>
      </c>
      <c r="B2527" t="s">
        <v>2107</v>
      </c>
      <c r="C2527" t="s">
        <v>934</v>
      </c>
      <c r="D2527" t="s">
        <v>2100</v>
      </c>
      <c r="E2527" t="s">
        <v>955</v>
      </c>
      <c r="F2527" t="s">
        <v>933</v>
      </c>
      <c r="G2527" t="s">
        <v>938</v>
      </c>
      <c r="H2527">
        <v>0</v>
      </c>
      <c r="K2527">
        <v>11439</v>
      </c>
      <c r="L2527" t="s">
        <v>7197</v>
      </c>
      <c r="M2527" t="s">
        <v>7197</v>
      </c>
      <c r="N2527">
        <v>0</v>
      </c>
    </row>
    <row r="2528" spans="1:14">
      <c r="A2528">
        <v>2532</v>
      </c>
      <c r="B2528" t="s">
        <v>2107</v>
      </c>
      <c r="C2528" t="s">
        <v>894</v>
      </c>
      <c r="D2528" t="s">
        <v>2100</v>
      </c>
      <c r="E2528" t="s">
        <v>955</v>
      </c>
      <c r="F2528" t="s">
        <v>933</v>
      </c>
      <c r="G2528" t="s">
        <v>938</v>
      </c>
      <c r="H2528">
        <v>0</v>
      </c>
      <c r="K2528">
        <v>11439</v>
      </c>
      <c r="L2528" t="s">
        <v>7197</v>
      </c>
      <c r="M2528" t="s">
        <v>7197</v>
      </c>
      <c r="N2528">
        <v>0</v>
      </c>
    </row>
    <row r="2529" spans="1:14">
      <c r="A2529">
        <v>2533</v>
      </c>
      <c r="B2529" t="s">
        <v>2108</v>
      </c>
      <c r="C2529" t="s">
        <v>894</v>
      </c>
      <c r="D2529" t="s">
        <v>2100</v>
      </c>
      <c r="E2529" t="s">
        <v>955</v>
      </c>
      <c r="F2529" t="s">
        <v>933</v>
      </c>
      <c r="G2529" t="s">
        <v>938</v>
      </c>
      <c r="H2529">
        <v>0</v>
      </c>
      <c r="K2529">
        <v>4552</v>
      </c>
      <c r="L2529" t="s">
        <v>7197</v>
      </c>
      <c r="M2529" t="s">
        <v>7197</v>
      </c>
      <c r="N2529">
        <v>0</v>
      </c>
    </row>
    <row r="2530" spans="1:14">
      <c r="A2530">
        <v>2534</v>
      </c>
      <c r="B2530" t="s">
        <v>2108</v>
      </c>
      <c r="C2530" t="s">
        <v>904</v>
      </c>
      <c r="D2530" t="s">
        <v>2100</v>
      </c>
      <c r="E2530" t="s">
        <v>955</v>
      </c>
      <c r="F2530" t="s">
        <v>933</v>
      </c>
      <c r="G2530" t="s">
        <v>938</v>
      </c>
      <c r="H2530">
        <v>0</v>
      </c>
      <c r="K2530">
        <v>4552</v>
      </c>
      <c r="L2530" t="s">
        <v>7197</v>
      </c>
      <c r="M2530" t="s">
        <v>7197</v>
      </c>
      <c r="N2530">
        <v>0</v>
      </c>
    </row>
    <row r="2531" spans="1:14">
      <c r="A2531">
        <v>2535</v>
      </c>
      <c r="B2531" t="s">
        <v>2109</v>
      </c>
      <c r="C2531" t="s">
        <v>894</v>
      </c>
      <c r="D2531" t="s">
        <v>2100</v>
      </c>
      <c r="E2531" t="s">
        <v>955</v>
      </c>
      <c r="F2531" t="s">
        <v>933</v>
      </c>
      <c r="G2531" t="s">
        <v>938</v>
      </c>
      <c r="H2531">
        <v>0</v>
      </c>
      <c r="K2531">
        <v>839</v>
      </c>
      <c r="L2531" t="s">
        <v>7197</v>
      </c>
      <c r="M2531" t="s">
        <v>7197</v>
      </c>
      <c r="N2531">
        <v>0</v>
      </c>
    </row>
    <row r="2532" spans="1:14">
      <c r="A2532">
        <v>2536</v>
      </c>
      <c r="B2532" t="s">
        <v>2109</v>
      </c>
      <c r="C2532" t="s">
        <v>934</v>
      </c>
      <c r="D2532" t="s">
        <v>2100</v>
      </c>
      <c r="E2532" t="s">
        <v>955</v>
      </c>
      <c r="F2532" t="s">
        <v>933</v>
      </c>
      <c r="G2532" t="s">
        <v>938</v>
      </c>
      <c r="H2532">
        <v>0</v>
      </c>
      <c r="K2532">
        <v>839</v>
      </c>
      <c r="L2532" t="s">
        <v>7197</v>
      </c>
      <c r="M2532" t="s">
        <v>7197</v>
      </c>
      <c r="N2532">
        <v>0</v>
      </c>
    </row>
    <row r="2533" spans="1:14">
      <c r="A2533">
        <v>2537</v>
      </c>
      <c r="B2533" t="s">
        <v>2110</v>
      </c>
      <c r="C2533" t="s">
        <v>934</v>
      </c>
      <c r="D2533" t="s">
        <v>2100</v>
      </c>
      <c r="E2533" t="s">
        <v>955</v>
      </c>
      <c r="F2533" t="s">
        <v>933</v>
      </c>
      <c r="G2533" t="s">
        <v>938</v>
      </c>
      <c r="H2533">
        <v>0</v>
      </c>
      <c r="K2533">
        <v>840</v>
      </c>
      <c r="L2533" t="s">
        <v>7197</v>
      </c>
      <c r="M2533" t="s">
        <v>7197</v>
      </c>
      <c r="N2533">
        <v>0</v>
      </c>
    </row>
    <row r="2534" spans="1:14">
      <c r="A2534">
        <v>2538</v>
      </c>
      <c r="B2534" t="s">
        <v>2111</v>
      </c>
      <c r="C2534" t="s">
        <v>894</v>
      </c>
      <c r="D2534" t="s">
        <v>2100</v>
      </c>
      <c r="E2534" t="s">
        <v>955</v>
      </c>
      <c r="F2534" t="s">
        <v>933</v>
      </c>
      <c r="G2534" t="s">
        <v>938</v>
      </c>
      <c r="H2534">
        <v>0</v>
      </c>
      <c r="K2534">
        <v>841</v>
      </c>
      <c r="L2534" t="s">
        <v>7197</v>
      </c>
      <c r="M2534" t="s">
        <v>7197</v>
      </c>
      <c r="N2534">
        <v>0</v>
      </c>
    </row>
    <row r="2535" spans="1:14">
      <c r="A2535">
        <v>2539</v>
      </c>
      <c r="B2535" t="s">
        <v>2112</v>
      </c>
      <c r="C2535" t="s">
        <v>934</v>
      </c>
      <c r="D2535" t="s">
        <v>2100</v>
      </c>
      <c r="E2535" t="s">
        <v>955</v>
      </c>
      <c r="F2535" t="s">
        <v>933</v>
      </c>
      <c r="G2535" t="s">
        <v>938</v>
      </c>
      <c r="H2535">
        <v>0</v>
      </c>
      <c r="K2535">
        <v>842</v>
      </c>
      <c r="L2535" t="s">
        <v>7197</v>
      </c>
      <c r="M2535" t="s">
        <v>7197</v>
      </c>
      <c r="N2535">
        <v>0</v>
      </c>
    </row>
    <row r="2536" spans="1:14">
      <c r="A2536">
        <v>2540</v>
      </c>
      <c r="B2536" t="s">
        <v>2112</v>
      </c>
      <c r="C2536" t="s">
        <v>894</v>
      </c>
      <c r="D2536" t="s">
        <v>2100</v>
      </c>
      <c r="E2536" t="s">
        <v>955</v>
      </c>
      <c r="F2536" t="s">
        <v>933</v>
      </c>
      <c r="G2536" t="s">
        <v>938</v>
      </c>
      <c r="H2536">
        <v>0</v>
      </c>
      <c r="K2536">
        <v>842</v>
      </c>
      <c r="L2536" t="s">
        <v>7197</v>
      </c>
      <c r="M2536" t="s">
        <v>7197</v>
      </c>
      <c r="N2536">
        <v>0</v>
      </c>
    </row>
    <row r="2537" spans="1:14">
      <c r="A2537">
        <v>2541</v>
      </c>
      <c r="B2537" t="s">
        <v>2113</v>
      </c>
      <c r="C2537" t="s">
        <v>894</v>
      </c>
      <c r="D2537" t="s">
        <v>2100</v>
      </c>
      <c r="E2537" t="s">
        <v>955</v>
      </c>
      <c r="F2537" t="s">
        <v>933</v>
      </c>
      <c r="G2537" t="s">
        <v>938</v>
      </c>
      <c r="H2537">
        <v>0</v>
      </c>
      <c r="K2537">
        <v>11340</v>
      </c>
      <c r="L2537" t="s">
        <v>7197</v>
      </c>
      <c r="M2537" t="s">
        <v>7197</v>
      </c>
      <c r="N2537">
        <v>0</v>
      </c>
    </row>
    <row r="2538" spans="1:14">
      <c r="A2538">
        <v>2542</v>
      </c>
      <c r="B2538" t="s">
        <v>2113</v>
      </c>
      <c r="C2538" t="s">
        <v>934</v>
      </c>
      <c r="D2538" t="s">
        <v>2100</v>
      </c>
      <c r="E2538" t="s">
        <v>955</v>
      </c>
      <c r="F2538" t="s">
        <v>933</v>
      </c>
      <c r="G2538" t="s">
        <v>938</v>
      </c>
      <c r="H2538">
        <v>0</v>
      </c>
      <c r="K2538">
        <v>11340</v>
      </c>
      <c r="L2538" t="s">
        <v>7197</v>
      </c>
      <c r="M2538" t="s">
        <v>7197</v>
      </c>
      <c r="N2538">
        <v>0</v>
      </c>
    </row>
    <row r="2539" spans="1:14">
      <c r="A2539">
        <v>2543</v>
      </c>
      <c r="B2539" t="s">
        <v>2114</v>
      </c>
      <c r="C2539" t="s">
        <v>894</v>
      </c>
      <c r="D2539" t="s">
        <v>2100</v>
      </c>
      <c r="E2539" t="s">
        <v>955</v>
      </c>
      <c r="F2539" t="s">
        <v>933</v>
      </c>
      <c r="G2539" t="s">
        <v>938</v>
      </c>
      <c r="H2539">
        <v>0</v>
      </c>
      <c r="K2539">
        <v>12926</v>
      </c>
      <c r="L2539" t="s">
        <v>7197</v>
      </c>
      <c r="M2539" t="s">
        <v>7197</v>
      </c>
      <c r="N2539">
        <v>0</v>
      </c>
    </row>
    <row r="2540" spans="1:14">
      <c r="A2540">
        <v>2544</v>
      </c>
      <c r="B2540" t="s">
        <v>2114</v>
      </c>
      <c r="C2540" t="s">
        <v>934</v>
      </c>
      <c r="D2540" t="s">
        <v>2100</v>
      </c>
      <c r="E2540" t="s">
        <v>955</v>
      </c>
      <c r="F2540" t="s">
        <v>933</v>
      </c>
      <c r="G2540" t="s">
        <v>938</v>
      </c>
      <c r="H2540">
        <v>0</v>
      </c>
      <c r="K2540">
        <v>12926</v>
      </c>
      <c r="L2540" t="s">
        <v>7197</v>
      </c>
      <c r="M2540" t="s">
        <v>7197</v>
      </c>
      <c r="N2540">
        <v>0</v>
      </c>
    </row>
    <row r="2541" spans="1:14">
      <c r="A2541">
        <v>2545</v>
      </c>
      <c r="B2541" t="s">
        <v>3339</v>
      </c>
      <c r="C2541" t="s">
        <v>904</v>
      </c>
      <c r="D2541" t="s">
        <v>3340</v>
      </c>
      <c r="E2541" t="s">
        <v>913</v>
      </c>
      <c r="F2541" t="s">
        <v>914</v>
      </c>
      <c r="G2541" t="s">
        <v>938</v>
      </c>
      <c r="H2541">
        <v>0</v>
      </c>
      <c r="K2541">
        <v>19559</v>
      </c>
      <c r="L2541" t="s">
        <v>7197</v>
      </c>
      <c r="M2541" t="s">
        <v>7197</v>
      </c>
      <c r="N2541">
        <v>0</v>
      </c>
    </row>
    <row r="2542" spans="1:14">
      <c r="A2542">
        <v>2546</v>
      </c>
      <c r="B2542" t="s">
        <v>6521</v>
      </c>
      <c r="C2542" t="s">
        <v>894</v>
      </c>
      <c r="D2542" t="s">
        <v>6522</v>
      </c>
      <c r="E2542" t="s">
        <v>1100</v>
      </c>
      <c r="F2542" t="s">
        <v>952</v>
      </c>
      <c r="G2542" t="s">
        <v>899</v>
      </c>
      <c r="H2542">
        <v>0</v>
      </c>
      <c r="K2542">
        <v>6243</v>
      </c>
      <c r="L2542" t="s">
        <v>7197</v>
      </c>
      <c r="M2542" t="s">
        <v>7197</v>
      </c>
      <c r="N2542">
        <v>0</v>
      </c>
    </row>
    <row r="2543" spans="1:14">
      <c r="A2543">
        <v>2547</v>
      </c>
      <c r="B2543" t="s">
        <v>6523</v>
      </c>
      <c r="C2543" t="s">
        <v>904</v>
      </c>
      <c r="D2543" t="s">
        <v>6522</v>
      </c>
      <c r="E2543" t="s">
        <v>1100</v>
      </c>
      <c r="F2543" t="s">
        <v>952</v>
      </c>
      <c r="G2543" t="s">
        <v>899</v>
      </c>
      <c r="H2543">
        <v>0</v>
      </c>
      <c r="K2543">
        <v>9914</v>
      </c>
      <c r="L2543" t="s">
        <v>7197</v>
      </c>
      <c r="M2543" t="s">
        <v>7197</v>
      </c>
      <c r="N2543">
        <v>0</v>
      </c>
    </row>
    <row r="2544" spans="1:14">
      <c r="A2544">
        <v>2548</v>
      </c>
      <c r="B2544" t="s">
        <v>6524</v>
      </c>
      <c r="C2544" t="s">
        <v>904</v>
      </c>
      <c r="D2544" t="s">
        <v>6525</v>
      </c>
      <c r="E2544" t="s">
        <v>1100</v>
      </c>
      <c r="F2544" t="s">
        <v>952</v>
      </c>
      <c r="G2544" t="s">
        <v>899</v>
      </c>
      <c r="H2544">
        <v>0</v>
      </c>
      <c r="K2544">
        <v>843</v>
      </c>
      <c r="L2544" t="s">
        <v>7197</v>
      </c>
      <c r="M2544" t="s">
        <v>7197</v>
      </c>
      <c r="N2544">
        <v>0</v>
      </c>
    </row>
    <row r="2545" spans="1:14">
      <c r="A2545">
        <v>2549</v>
      </c>
      <c r="B2545" t="s">
        <v>5521</v>
      </c>
      <c r="C2545" t="s">
        <v>904</v>
      </c>
      <c r="D2545" t="s">
        <v>5522</v>
      </c>
      <c r="E2545" t="s">
        <v>5520</v>
      </c>
      <c r="F2545" t="s">
        <v>929</v>
      </c>
      <c r="G2545" t="s">
        <v>938</v>
      </c>
      <c r="H2545">
        <v>0</v>
      </c>
      <c r="K2545">
        <v>16579</v>
      </c>
      <c r="L2545" t="s">
        <v>7197</v>
      </c>
      <c r="M2545" t="s">
        <v>7197</v>
      </c>
      <c r="N2545">
        <v>0</v>
      </c>
    </row>
    <row r="2546" spans="1:14">
      <c r="A2546">
        <v>2550</v>
      </c>
      <c r="B2546" t="s">
        <v>3341</v>
      </c>
      <c r="C2546" t="s">
        <v>904</v>
      </c>
      <c r="D2546" t="s">
        <v>3342</v>
      </c>
      <c r="E2546" t="s">
        <v>913</v>
      </c>
      <c r="F2546" t="s">
        <v>914</v>
      </c>
      <c r="G2546" t="s">
        <v>938</v>
      </c>
      <c r="H2546">
        <v>0</v>
      </c>
      <c r="K2546">
        <v>844</v>
      </c>
      <c r="L2546" t="s">
        <v>7197</v>
      </c>
      <c r="M2546" t="s">
        <v>7197</v>
      </c>
      <c r="N2546">
        <v>0</v>
      </c>
    </row>
    <row r="2547" spans="1:14">
      <c r="A2547">
        <v>2551</v>
      </c>
      <c r="B2547" t="s">
        <v>3343</v>
      </c>
      <c r="C2547" t="s">
        <v>904</v>
      </c>
      <c r="D2547" t="s">
        <v>3342</v>
      </c>
      <c r="E2547" t="s">
        <v>913</v>
      </c>
      <c r="F2547" t="s">
        <v>914</v>
      </c>
      <c r="G2547" t="s">
        <v>938</v>
      </c>
      <c r="H2547">
        <v>0</v>
      </c>
      <c r="K2547">
        <v>16436</v>
      </c>
      <c r="L2547" t="s">
        <v>7197</v>
      </c>
      <c r="M2547" t="s">
        <v>7197</v>
      </c>
      <c r="N2547">
        <v>0</v>
      </c>
    </row>
    <row r="2548" spans="1:14">
      <c r="A2548">
        <v>2552</v>
      </c>
      <c r="B2548" t="s">
        <v>4214</v>
      </c>
      <c r="C2548" t="s">
        <v>894</v>
      </c>
      <c r="D2548" t="s">
        <v>4215</v>
      </c>
      <c r="E2548" t="s">
        <v>4216</v>
      </c>
      <c r="F2548" t="s">
        <v>952</v>
      </c>
      <c r="G2548" t="s">
        <v>899</v>
      </c>
      <c r="H2548">
        <v>0</v>
      </c>
      <c r="K2548">
        <v>845</v>
      </c>
      <c r="L2548" t="s">
        <v>7197</v>
      </c>
      <c r="M2548" t="s">
        <v>7197</v>
      </c>
      <c r="N2548">
        <v>0</v>
      </c>
    </row>
    <row r="2549" spans="1:14">
      <c r="A2549">
        <v>2553</v>
      </c>
      <c r="B2549" t="s">
        <v>2391</v>
      </c>
      <c r="C2549" t="s">
        <v>894</v>
      </c>
      <c r="D2549" t="s">
        <v>2392</v>
      </c>
      <c r="E2549" t="s">
        <v>2393</v>
      </c>
      <c r="F2549" t="s">
        <v>2394</v>
      </c>
      <c r="G2549" t="s">
        <v>899</v>
      </c>
      <c r="H2549">
        <v>0</v>
      </c>
      <c r="K2549">
        <v>846</v>
      </c>
      <c r="L2549" t="s">
        <v>7197</v>
      </c>
      <c r="M2549" t="s">
        <v>7197</v>
      </c>
      <c r="N2549">
        <v>0</v>
      </c>
    </row>
    <row r="2550" spans="1:14">
      <c r="A2550">
        <v>2554</v>
      </c>
      <c r="B2550" t="s">
        <v>2391</v>
      </c>
      <c r="C2550" t="s">
        <v>934</v>
      </c>
      <c r="D2550" t="s">
        <v>2392</v>
      </c>
      <c r="E2550" t="s">
        <v>2393</v>
      </c>
      <c r="F2550" t="s">
        <v>2394</v>
      </c>
      <c r="G2550" t="s">
        <v>899</v>
      </c>
      <c r="H2550">
        <v>0</v>
      </c>
      <c r="K2550">
        <v>846</v>
      </c>
      <c r="L2550" t="s">
        <v>7197</v>
      </c>
      <c r="M2550" t="s">
        <v>7197</v>
      </c>
      <c r="N2550">
        <v>0</v>
      </c>
    </row>
    <row r="2551" spans="1:14">
      <c r="A2551">
        <v>2555</v>
      </c>
      <c r="B2551" t="s">
        <v>2395</v>
      </c>
      <c r="C2551" t="s">
        <v>904</v>
      </c>
      <c r="D2551" t="s">
        <v>2392</v>
      </c>
      <c r="E2551" t="s">
        <v>2393</v>
      </c>
      <c r="F2551" t="s">
        <v>2394</v>
      </c>
      <c r="G2551" t="s">
        <v>899</v>
      </c>
      <c r="H2551">
        <v>0</v>
      </c>
      <c r="K2551">
        <v>16580</v>
      </c>
      <c r="L2551" t="s">
        <v>7200</v>
      </c>
      <c r="M2551" t="s">
        <v>7199</v>
      </c>
      <c r="N2551">
        <v>0</v>
      </c>
    </row>
    <row r="2552" spans="1:14">
      <c r="A2552">
        <v>2556</v>
      </c>
      <c r="B2552" t="s">
        <v>2783</v>
      </c>
      <c r="C2552" t="s">
        <v>904</v>
      </c>
      <c r="D2552" t="s">
        <v>2784</v>
      </c>
      <c r="E2552" t="s">
        <v>2785</v>
      </c>
      <c r="F2552" t="s">
        <v>1740</v>
      </c>
      <c r="G2552" t="s">
        <v>899</v>
      </c>
      <c r="H2552">
        <v>0</v>
      </c>
      <c r="K2552">
        <v>6251</v>
      </c>
      <c r="L2552" t="s">
        <v>7197</v>
      </c>
      <c r="M2552" t="s">
        <v>7197</v>
      </c>
      <c r="N2552">
        <v>0</v>
      </c>
    </row>
    <row r="2553" spans="1:14">
      <c r="A2553">
        <v>2557</v>
      </c>
      <c r="B2553" t="s">
        <v>2783</v>
      </c>
      <c r="C2553" t="s">
        <v>894</v>
      </c>
      <c r="D2553" t="s">
        <v>2784</v>
      </c>
      <c r="E2553" t="s">
        <v>2785</v>
      </c>
      <c r="F2553" t="s">
        <v>1740</v>
      </c>
      <c r="G2553" t="s">
        <v>899</v>
      </c>
      <c r="H2553">
        <v>0</v>
      </c>
      <c r="K2553">
        <v>6251</v>
      </c>
      <c r="L2553" t="s">
        <v>7197</v>
      </c>
      <c r="M2553" t="s">
        <v>7197</v>
      </c>
      <c r="N2553">
        <v>0</v>
      </c>
    </row>
    <row r="2554" spans="1:14">
      <c r="A2554">
        <v>2558</v>
      </c>
      <c r="B2554" t="s">
        <v>2786</v>
      </c>
      <c r="C2554" t="s">
        <v>894</v>
      </c>
      <c r="D2554" t="s">
        <v>2784</v>
      </c>
      <c r="E2554" t="s">
        <v>2785</v>
      </c>
      <c r="F2554" t="s">
        <v>1740</v>
      </c>
      <c r="G2554" t="s">
        <v>899</v>
      </c>
      <c r="H2554">
        <v>0</v>
      </c>
      <c r="K2554">
        <v>19215</v>
      </c>
      <c r="L2554" t="s">
        <v>7197</v>
      </c>
      <c r="M2554" t="s">
        <v>7197</v>
      </c>
      <c r="N2554">
        <v>0</v>
      </c>
    </row>
    <row r="2555" spans="1:14">
      <c r="A2555">
        <v>2559</v>
      </c>
      <c r="B2555" t="s">
        <v>2787</v>
      </c>
      <c r="C2555" t="s">
        <v>894</v>
      </c>
      <c r="D2555" t="s">
        <v>2784</v>
      </c>
      <c r="E2555" t="s">
        <v>2785</v>
      </c>
      <c r="F2555" t="s">
        <v>1740</v>
      </c>
      <c r="G2555" t="s">
        <v>899</v>
      </c>
      <c r="H2555">
        <v>0</v>
      </c>
      <c r="K2555">
        <v>847</v>
      </c>
      <c r="L2555" t="s">
        <v>7197</v>
      </c>
      <c r="M2555" t="s">
        <v>7197</v>
      </c>
      <c r="N2555">
        <v>0</v>
      </c>
    </row>
    <row r="2556" spans="1:14">
      <c r="A2556">
        <v>2560</v>
      </c>
      <c r="B2556" t="s">
        <v>2788</v>
      </c>
      <c r="C2556" t="s">
        <v>894</v>
      </c>
      <c r="D2556" t="s">
        <v>2784</v>
      </c>
      <c r="E2556" t="s">
        <v>2785</v>
      </c>
      <c r="F2556" t="s">
        <v>1740</v>
      </c>
      <c r="G2556" t="s">
        <v>899</v>
      </c>
      <c r="H2556">
        <v>0</v>
      </c>
      <c r="K2556">
        <v>8624</v>
      </c>
      <c r="L2556" t="s">
        <v>7197</v>
      </c>
      <c r="M2556" t="s">
        <v>7197</v>
      </c>
      <c r="N2556">
        <v>0</v>
      </c>
    </row>
    <row r="2557" spans="1:14">
      <c r="A2557">
        <v>2561</v>
      </c>
      <c r="B2557" t="s">
        <v>2789</v>
      </c>
      <c r="C2557" t="s">
        <v>894</v>
      </c>
      <c r="D2557" t="s">
        <v>2784</v>
      </c>
      <c r="E2557" t="s">
        <v>2785</v>
      </c>
      <c r="F2557" t="s">
        <v>1740</v>
      </c>
      <c r="G2557" t="s">
        <v>899</v>
      </c>
      <c r="H2557">
        <v>0</v>
      </c>
      <c r="K2557">
        <v>6271</v>
      </c>
      <c r="L2557" t="s">
        <v>7197</v>
      </c>
      <c r="M2557" t="s">
        <v>7197</v>
      </c>
      <c r="N2557">
        <v>0</v>
      </c>
    </row>
    <row r="2558" spans="1:14">
      <c r="A2558">
        <v>2562</v>
      </c>
      <c r="B2558" t="s">
        <v>2790</v>
      </c>
      <c r="C2558" t="s">
        <v>904</v>
      </c>
      <c r="D2558" t="s">
        <v>2784</v>
      </c>
      <c r="E2558" t="s">
        <v>2785</v>
      </c>
      <c r="F2558" t="s">
        <v>1740</v>
      </c>
      <c r="G2558" t="s">
        <v>899</v>
      </c>
      <c r="H2558">
        <v>0</v>
      </c>
      <c r="K2558">
        <v>848</v>
      </c>
      <c r="L2558" t="s">
        <v>7197</v>
      </c>
      <c r="M2558" t="s">
        <v>7197</v>
      </c>
      <c r="N2558">
        <v>0</v>
      </c>
    </row>
    <row r="2559" spans="1:14">
      <c r="A2559">
        <v>2563</v>
      </c>
      <c r="B2559" t="s">
        <v>2791</v>
      </c>
      <c r="C2559" t="s">
        <v>894</v>
      </c>
      <c r="D2559" t="s">
        <v>2784</v>
      </c>
      <c r="E2559" t="s">
        <v>2785</v>
      </c>
      <c r="F2559" t="s">
        <v>1740</v>
      </c>
      <c r="G2559" t="s">
        <v>899</v>
      </c>
      <c r="H2559">
        <v>0</v>
      </c>
      <c r="K2559">
        <v>849</v>
      </c>
      <c r="L2559" t="s">
        <v>7197</v>
      </c>
      <c r="M2559" t="s">
        <v>7197</v>
      </c>
      <c r="N2559">
        <v>0</v>
      </c>
    </row>
    <row r="2560" spans="1:14">
      <c r="A2560">
        <v>2564</v>
      </c>
      <c r="B2560" t="s">
        <v>2792</v>
      </c>
      <c r="C2560" t="s">
        <v>894</v>
      </c>
      <c r="D2560" t="s">
        <v>2784</v>
      </c>
      <c r="E2560" t="s">
        <v>2785</v>
      </c>
      <c r="F2560" t="s">
        <v>1740</v>
      </c>
      <c r="G2560" t="s">
        <v>899</v>
      </c>
      <c r="H2560">
        <v>0</v>
      </c>
      <c r="K2560">
        <v>10342</v>
      </c>
      <c r="L2560" t="s">
        <v>7197</v>
      </c>
      <c r="M2560" t="s">
        <v>7197</v>
      </c>
      <c r="N2560">
        <v>0</v>
      </c>
    </row>
    <row r="2561" spans="1:14">
      <c r="A2561">
        <v>2565</v>
      </c>
      <c r="B2561" t="s">
        <v>2793</v>
      </c>
      <c r="C2561" t="s">
        <v>894</v>
      </c>
      <c r="D2561" t="s">
        <v>2784</v>
      </c>
      <c r="E2561" t="s">
        <v>2785</v>
      </c>
      <c r="F2561" t="s">
        <v>1740</v>
      </c>
      <c r="G2561" t="s">
        <v>899</v>
      </c>
      <c r="H2561">
        <v>0</v>
      </c>
      <c r="K2561">
        <v>850</v>
      </c>
      <c r="L2561" t="s">
        <v>7197</v>
      </c>
      <c r="M2561" t="s">
        <v>7197</v>
      </c>
      <c r="N2561">
        <v>0</v>
      </c>
    </row>
    <row r="2562" spans="1:14">
      <c r="A2562">
        <v>2566</v>
      </c>
      <c r="B2562" t="s">
        <v>2794</v>
      </c>
      <c r="C2562" t="s">
        <v>934</v>
      </c>
      <c r="D2562" t="s">
        <v>2784</v>
      </c>
      <c r="E2562" t="s">
        <v>2785</v>
      </c>
      <c r="F2562" t="s">
        <v>1740</v>
      </c>
      <c r="G2562" t="s">
        <v>899</v>
      </c>
      <c r="H2562">
        <v>0</v>
      </c>
      <c r="K2562">
        <v>12765</v>
      </c>
      <c r="L2562" t="s">
        <v>7197</v>
      </c>
      <c r="M2562" t="s">
        <v>7197</v>
      </c>
      <c r="N2562">
        <v>0</v>
      </c>
    </row>
    <row r="2563" spans="1:14">
      <c r="A2563">
        <v>2567</v>
      </c>
      <c r="B2563" t="s">
        <v>2795</v>
      </c>
      <c r="C2563" t="s">
        <v>894</v>
      </c>
      <c r="D2563" t="s">
        <v>2784</v>
      </c>
      <c r="E2563" t="s">
        <v>2785</v>
      </c>
      <c r="F2563" t="s">
        <v>1740</v>
      </c>
      <c r="G2563" t="s">
        <v>899</v>
      </c>
      <c r="H2563">
        <v>0</v>
      </c>
      <c r="K2563">
        <v>2156</v>
      </c>
      <c r="L2563" t="s">
        <v>7197</v>
      </c>
      <c r="M2563" t="s">
        <v>7197</v>
      </c>
      <c r="N2563">
        <v>0</v>
      </c>
    </row>
    <row r="2564" spans="1:14">
      <c r="A2564">
        <v>2568</v>
      </c>
      <c r="B2564" t="s">
        <v>4866</v>
      </c>
      <c r="C2564" t="s">
        <v>894</v>
      </c>
      <c r="D2564" t="s">
        <v>4867</v>
      </c>
      <c r="E2564" t="s">
        <v>923</v>
      </c>
      <c r="F2564" t="s">
        <v>924</v>
      </c>
      <c r="G2564" t="s">
        <v>899</v>
      </c>
      <c r="H2564">
        <v>0</v>
      </c>
      <c r="K2564">
        <v>6282</v>
      </c>
      <c r="L2564" t="s">
        <v>7197</v>
      </c>
      <c r="M2564" t="s">
        <v>7197</v>
      </c>
      <c r="N2564">
        <v>0</v>
      </c>
    </row>
    <row r="2565" spans="1:14">
      <c r="A2565">
        <v>2569</v>
      </c>
      <c r="B2565" t="s">
        <v>4868</v>
      </c>
      <c r="C2565" t="s">
        <v>894</v>
      </c>
      <c r="D2565" t="s">
        <v>4869</v>
      </c>
      <c r="E2565" t="s">
        <v>923</v>
      </c>
      <c r="F2565" t="s">
        <v>924</v>
      </c>
      <c r="G2565" t="s">
        <v>899</v>
      </c>
      <c r="H2565">
        <v>0</v>
      </c>
      <c r="K2565">
        <v>13642</v>
      </c>
      <c r="L2565" t="s">
        <v>7197</v>
      </c>
      <c r="M2565" t="s">
        <v>7197</v>
      </c>
      <c r="N2565">
        <v>0</v>
      </c>
    </row>
    <row r="2566" spans="1:14">
      <c r="A2566">
        <v>2570</v>
      </c>
      <c r="B2566" t="s">
        <v>4870</v>
      </c>
      <c r="C2566" t="s">
        <v>894</v>
      </c>
      <c r="D2566" t="s">
        <v>4869</v>
      </c>
      <c r="E2566" t="s">
        <v>923</v>
      </c>
      <c r="F2566" t="s">
        <v>924</v>
      </c>
      <c r="G2566" t="s">
        <v>899</v>
      </c>
      <c r="H2566">
        <v>0</v>
      </c>
      <c r="K2566">
        <v>851</v>
      </c>
      <c r="L2566" t="s">
        <v>7197</v>
      </c>
      <c r="M2566" t="s">
        <v>7197</v>
      </c>
      <c r="N2566">
        <v>0</v>
      </c>
    </row>
    <row r="2567" spans="1:14">
      <c r="A2567">
        <v>2571</v>
      </c>
      <c r="B2567" t="s">
        <v>4871</v>
      </c>
      <c r="C2567" t="s">
        <v>894</v>
      </c>
      <c r="D2567" t="s">
        <v>4869</v>
      </c>
      <c r="E2567" t="s">
        <v>923</v>
      </c>
      <c r="F2567" t="s">
        <v>924</v>
      </c>
      <c r="G2567" t="s">
        <v>899</v>
      </c>
      <c r="H2567">
        <v>0</v>
      </c>
      <c r="K2567">
        <v>1949</v>
      </c>
      <c r="L2567" t="s">
        <v>7197</v>
      </c>
      <c r="M2567" t="s">
        <v>7197</v>
      </c>
      <c r="N2567">
        <v>0</v>
      </c>
    </row>
    <row r="2568" spans="1:14">
      <c r="A2568">
        <v>2572</v>
      </c>
      <c r="B2568" t="s">
        <v>4872</v>
      </c>
      <c r="C2568" t="s">
        <v>894</v>
      </c>
      <c r="D2568" t="s">
        <v>4869</v>
      </c>
      <c r="E2568" t="s">
        <v>923</v>
      </c>
      <c r="F2568" t="s">
        <v>924</v>
      </c>
      <c r="G2568" t="s">
        <v>899</v>
      </c>
      <c r="H2568">
        <v>0</v>
      </c>
      <c r="K2568">
        <v>1952</v>
      </c>
      <c r="L2568" t="s">
        <v>7197</v>
      </c>
      <c r="M2568" t="s">
        <v>7197</v>
      </c>
      <c r="N2568">
        <v>0</v>
      </c>
    </row>
    <row r="2569" spans="1:14">
      <c r="A2569">
        <v>2573</v>
      </c>
      <c r="B2569" t="s">
        <v>4380</v>
      </c>
      <c r="C2569" t="s">
        <v>904</v>
      </c>
      <c r="D2569" t="s">
        <v>4381</v>
      </c>
      <c r="E2569" t="s">
        <v>919</v>
      </c>
      <c r="F2569" t="s">
        <v>920</v>
      </c>
      <c r="G2569" t="s">
        <v>938</v>
      </c>
      <c r="H2569">
        <v>0</v>
      </c>
      <c r="K2569">
        <v>7063</v>
      </c>
      <c r="L2569" t="s">
        <v>7197</v>
      </c>
      <c r="M2569" t="s">
        <v>7197</v>
      </c>
      <c r="N2569">
        <v>0</v>
      </c>
    </row>
    <row r="2570" spans="1:14">
      <c r="A2570">
        <v>2574</v>
      </c>
      <c r="B2570" t="s">
        <v>4382</v>
      </c>
      <c r="C2570" t="s">
        <v>894</v>
      </c>
      <c r="D2570" t="s">
        <v>4381</v>
      </c>
      <c r="E2570" t="s">
        <v>919</v>
      </c>
      <c r="F2570" t="s">
        <v>920</v>
      </c>
      <c r="G2570" t="s">
        <v>938</v>
      </c>
      <c r="H2570">
        <v>0</v>
      </c>
      <c r="K2570">
        <v>852</v>
      </c>
      <c r="L2570" t="s">
        <v>7197</v>
      </c>
      <c r="M2570" t="s">
        <v>7197</v>
      </c>
      <c r="N2570">
        <v>0</v>
      </c>
    </row>
    <row r="2571" spans="1:14">
      <c r="A2571">
        <v>2575</v>
      </c>
      <c r="B2571" t="s">
        <v>4382</v>
      </c>
      <c r="C2571" t="s">
        <v>934</v>
      </c>
      <c r="D2571" t="s">
        <v>4381</v>
      </c>
      <c r="E2571" t="s">
        <v>919</v>
      </c>
      <c r="F2571" t="s">
        <v>920</v>
      </c>
      <c r="G2571" t="s">
        <v>938</v>
      </c>
      <c r="H2571">
        <v>0</v>
      </c>
      <c r="K2571">
        <v>852</v>
      </c>
      <c r="L2571" t="s">
        <v>7197</v>
      </c>
      <c r="M2571" t="s">
        <v>7197</v>
      </c>
      <c r="N2571">
        <v>0</v>
      </c>
    </row>
    <row r="2572" spans="1:14">
      <c r="A2572">
        <v>2576</v>
      </c>
      <c r="B2572" t="s">
        <v>4383</v>
      </c>
      <c r="C2572" t="s">
        <v>894</v>
      </c>
      <c r="D2572" t="s">
        <v>4381</v>
      </c>
      <c r="E2572" t="s">
        <v>919</v>
      </c>
      <c r="F2572" t="s">
        <v>920</v>
      </c>
      <c r="G2572" t="s">
        <v>938</v>
      </c>
      <c r="H2572">
        <v>0</v>
      </c>
      <c r="K2572">
        <v>853</v>
      </c>
      <c r="L2572" t="s">
        <v>7197</v>
      </c>
      <c r="M2572" t="s">
        <v>7197</v>
      </c>
      <c r="N2572">
        <v>0</v>
      </c>
    </row>
    <row r="2573" spans="1:14">
      <c r="A2573">
        <v>2577</v>
      </c>
      <c r="B2573" t="s">
        <v>4384</v>
      </c>
      <c r="C2573" t="s">
        <v>894</v>
      </c>
      <c r="D2573" t="s">
        <v>4381</v>
      </c>
      <c r="E2573" t="s">
        <v>919</v>
      </c>
      <c r="F2573" t="s">
        <v>920</v>
      </c>
      <c r="G2573" t="s">
        <v>938</v>
      </c>
      <c r="H2573">
        <v>0</v>
      </c>
      <c r="K2573">
        <v>854</v>
      </c>
      <c r="L2573" t="s">
        <v>7197</v>
      </c>
      <c r="M2573" t="s">
        <v>7197</v>
      </c>
      <c r="N2573">
        <v>0</v>
      </c>
    </row>
    <row r="2574" spans="1:14">
      <c r="A2574">
        <v>2578</v>
      </c>
      <c r="B2574" t="s">
        <v>4384</v>
      </c>
      <c r="C2574" t="s">
        <v>904</v>
      </c>
      <c r="D2574" t="s">
        <v>4381</v>
      </c>
      <c r="E2574" t="s">
        <v>919</v>
      </c>
      <c r="F2574" t="s">
        <v>920</v>
      </c>
      <c r="G2574" t="s">
        <v>938</v>
      </c>
      <c r="H2574">
        <v>0</v>
      </c>
      <c r="K2574">
        <v>854</v>
      </c>
      <c r="L2574" t="s">
        <v>7197</v>
      </c>
      <c r="M2574" t="s">
        <v>7197</v>
      </c>
      <c r="N2574">
        <v>0</v>
      </c>
    </row>
    <row r="2575" spans="1:14">
      <c r="A2575">
        <v>2579</v>
      </c>
      <c r="B2575" t="s">
        <v>4385</v>
      </c>
      <c r="C2575" t="s">
        <v>894</v>
      </c>
      <c r="D2575" t="s">
        <v>4381</v>
      </c>
      <c r="E2575" t="s">
        <v>919</v>
      </c>
      <c r="F2575" t="s">
        <v>920</v>
      </c>
      <c r="G2575" t="s">
        <v>938</v>
      </c>
      <c r="H2575">
        <v>0</v>
      </c>
      <c r="K2575">
        <v>855</v>
      </c>
      <c r="L2575" t="s">
        <v>7197</v>
      </c>
      <c r="M2575" t="s">
        <v>7197</v>
      </c>
      <c r="N2575">
        <v>0</v>
      </c>
    </row>
    <row r="2576" spans="1:14">
      <c r="A2576">
        <v>2580</v>
      </c>
      <c r="B2576" t="s">
        <v>4386</v>
      </c>
      <c r="C2576" t="s">
        <v>894</v>
      </c>
      <c r="D2576" t="s">
        <v>4381</v>
      </c>
      <c r="E2576" t="s">
        <v>919</v>
      </c>
      <c r="F2576" t="s">
        <v>920</v>
      </c>
      <c r="G2576" t="s">
        <v>938</v>
      </c>
      <c r="H2576">
        <v>0</v>
      </c>
      <c r="K2576">
        <v>11514</v>
      </c>
      <c r="L2576" t="s">
        <v>7197</v>
      </c>
      <c r="M2576" t="s">
        <v>7197</v>
      </c>
      <c r="N2576">
        <v>0</v>
      </c>
    </row>
    <row r="2577" spans="1:14">
      <c r="A2577">
        <v>2581</v>
      </c>
      <c r="B2577" t="s">
        <v>4387</v>
      </c>
      <c r="C2577" t="s">
        <v>894</v>
      </c>
      <c r="D2577" t="s">
        <v>4381</v>
      </c>
      <c r="E2577" t="s">
        <v>919</v>
      </c>
      <c r="F2577" t="s">
        <v>920</v>
      </c>
      <c r="G2577" t="s">
        <v>938</v>
      </c>
      <c r="H2577">
        <v>0</v>
      </c>
      <c r="K2577">
        <v>856</v>
      </c>
      <c r="L2577" t="s">
        <v>7197</v>
      </c>
      <c r="M2577" t="s">
        <v>7197</v>
      </c>
      <c r="N2577">
        <v>0</v>
      </c>
    </row>
    <row r="2578" spans="1:14">
      <c r="A2578">
        <v>2582</v>
      </c>
      <c r="B2578" t="s">
        <v>4388</v>
      </c>
      <c r="C2578" t="s">
        <v>894</v>
      </c>
      <c r="D2578" t="s">
        <v>4381</v>
      </c>
      <c r="E2578" t="s">
        <v>919</v>
      </c>
      <c r="F2578" t="s">
        <v>920</v>
      </c>
      <c r="G2578" t="s">
        <v>938</v>
      </c>
      <c r="H2578">
        <v>0</v>
      </c>
      <c r="K2578">
        <v>3935</v>
      </c>
      <c r="L2578" t="s">
        <v>7197</v>
      </c>
      <c r="M2578" t="s">
        <v>7197</v>
      </c>
      <c r="N2578">
        <v>0</v>
      </c>
    </row>
    <row r="2579" spans="1:14">
      <c r="A2579">
        <v>2583</v>
      </c>
      <c r="B2579" t="s">
        <v>6403</v>
      </c>
      <c r="C2579" t="s">
        <v>894</v>
      </c>
      <c r="D2579" t="s">
        <v>6404</v>
      </c>
      <c r="E2579" t="s">
        <v>1364</v>
      </c>
      <c r="F2579" t="s">
        <v>948</v>
      </c>
      <c r="G2579" t="s">
        <v>899</v>
      </c>
      <c r="H2579">
        <v>0</v>
      </c>
      <c r="K2579">
        <v>857</v>
      </c>
      <c r="L2579" t="s">
        <v>7197</v>
      </c>
      <c r="M2579" t="s">
        <v>7197</v>
      </c>
      <c r="N2579">
        <v>0</v>
      </c>
    </row>
    <row r="2580" spans="1:14">
      <c r="A2580">
        <v>2584</v>
      </c>
      <c r="B2580" t="s">
        <v>6403</v>
      </c>
      <c r="C2580" t="s">
        <v>934</v>
      </c>
      <c r="D2580" t="s">
        <v>6404</v>
      </c>
      <c r="E2580" t="s">
        <v>1364</v>
      </c>
      <c r="F2580" t="s">
        <v>948</v>
      </c>
      <c r="G2580" t="s">
        <v>938</v>
      </c>
      <c r="H2580">
        <v>0</v>
      </c>
      <c r="K2580">
        <v>857</v>
      </c>
      <c r="L2580" t="s">
        <v>7197</v>
      </c>
      <c r="M2580" t="s">
        <v>7197</v>
      </c>
      <c r="N2580">
        <v>0</v>
      </c>
    </row>
    <row r="2581" spans="1:14">
      <c r="A2581">
        <v>2585</v>
      </c>
      <c r="B2581" t="s">
        <v>6405</v>
      </c>
      <c r="C2581" t="s">
        <v>894</v>
      </c>
      <c r="D2581" t="s">
        <v>6404</v>
      </c>
      <c r="E2581" t="s">
        <v>1364</v>
      </c>
      <c r="F2581" t="s">
        <v>948</v>
      </c>
      <c r="G2581" t="s">
        <v>938</v>
      </c>
      <c r="H2581">
        <v>0</v>
      </c>
      <c r="K2581">
        <v>12508</v>
      </c>
      <c r="L2581" t="s">
        <v>7197</v>
      </c>
      <c r="M2581" t="s">
        <v>7197</v>
      </c>
      <c r="N2581">
        <v>0</v>
      </c>
    </row>
    <row r="2582" spans="1:14">
      <c r="A2582">
        <v>2586</v>
      </c>
      <c r="B2582" t="s">
        <v>6406</v>
      </c>
      <c r="C2582" t="s">
        <v>894</v>
      </c>
      <c r="D2582" t="s">
        <v>6404</v>
      </c>
      <c r="E2582" t="s">
        <v>1364</v>
      </c>
      <c r="F2582" t="s">
        <v>948</v>
      </c>
      <c r="G2582" t="s">
        <v>938</v>
      </c>
      <c r="H2582">
        <v>0</v>
      </c>
      <c r="K2582">
        <v>858</v>
      </c>
      <c r="L2582" t="s">
        <v>7197</v>
      </c>
      <c r="M2582" t="s">
        <v>7197</v>
      </c>
      <c r="N2582">
        <v>0</v>
      </c>
    </row>
    <row r="2583" spans="1:14">
      <c r="A2583">
        <v>2587</v>
      </c>
      <c r="B2583" t="s">
        <v>4389</v>
      </c>
      <c r="C2583" t="s">
        <v>904</v>
      </c>
      <c r="D2583" t="s">
        <v>4390</v>
      </c>
      <c r="E2583" t="s">
        <v>919</v>
      </c>
      <c r="F2583" t="s">
        <v>920</v>
      </c>
      <c r="G2583" t="s">
        <v>938</v>
      </c>
      <c r="H2583">
        <v>0</v>
      </c>
      <c r="K2583">
        <v>17591</v>
      </c>
      <c r="L2583" t="s">
        <v>7197</v>
      </c>
      <c r="M2583" t="s">
        <v>7197</v>
      </c>
      <c r="N2583">
        <v>0</v>
      </c>
    </row>
    <row r="2584" spans="1:14">
      <c r="A2584">
        <v>2588</v>
      </c>
      <c r="B2584" t="s">
        <v>4391</v>
      </c>
      <c r="C2584" t="s">
        <v>904</v>
      </c>
      <c r="D2584" t="s">
        <v>4390</v>
      </c>
      <c r="E2584" t="s">
        <v>919</v>
      </c>
      <c r="F2584" t="s">
        <v>920</v>
      </c>
      <c r="G2584" t="s">
        <v>938</v>
      </c>
      <c r="H2584">
        <v>0</v>
      </c>
      <c r="K2584">
        <v>16438</v>
      </c>
      <c r="L2584" t="s">
        <v>7197</v>
      </c>
      <c r="M2584" t="s">
        <v>7197</v>
      </c>
      <c r="N2584">
        <v>0</v>
      </c>
    </row>
    <row r="2585" spans="1:14">
      <c r="A2585">
        <v>2589</v>
      </c>
      <c r="B2585" t="s">
        <v>4392</v>
      </c>
      <c r="C2585" t="s">
        <v>904</v>
      </c>
      <c r="D2585" t="s">
        <v>4390</v>
      </c>
      <c r="E2585" t="s">
        <v>919</v>
      </c>
      <c r="F2585" t="s">
        <v>920</v>
      </c>
      <c r="G2585" t="s">
        <v>938</v>
      </c>
      <c r="H2585">
        <v>0</v>
      </c>
      <c r="K2585">
        <v>19078</v>
      </c>
      <c r="L2585" t="s">
        <v>7197</v>
      </c>
      <c r="M2585" t="s">
        <v>7197</v>
      </c>
      <c r="N2585">
        <v>0</v>
      </c>
    </row>
    <row r="2586" spans="1:14">
      <c r="A2586">
        <v>2590</v>
      </c>
      <c r="B2586" t="s">
        <v>4393</v>
      </c>
      <c r="C2586" t="s">
        <v>894</v>
      </c>
      <c r="D2586" t="s">
        <v>4390</v>
      </c>
      <c r="E2586" t="s">
        <v>919</v>
      </c>
      <c r="F2586" t="s">
        <v>920</v>
      </c>
      <c r="G2586" t="s">
        <v>938</v>
      </c>
      <c r="H2586">
        <v>0</v>
      </c>
      <c r="K2586">
        <v>859</v>
      </c>
      <c r="L2586" t="s">
        <v>7197</v>
      </c>
      <c r="M2586" t="s">
        <v>7197</v>
      </c>
      <c r="N2586">
        <v>0</v>
      </c>
    </row>
    <row r="2587" spans="1:14">
      <c r="A2587">
        <v>2591</v>
      </c>
      <c r="B2587" t="s">
        <v>4393</v>
      </c>
      <c r="C2587" t="s">
        <v>934</v>
      </c>
      <c r="D2587" t="s">
        <v>4390</v>
      </c>
      <c r="E2587" t="s">
        <v>919</v>
      </c>
      <c r="F2587" t="s">
        <v>920</v>
      </c>
      <c r="G2587" t="s">
        <v>938</v>
      </c>
      <c r="H2587">
        <v>0</v>
      </c>
      <c r="K2587">
        <v>859</v>
      </c>
      <c r="L2587" t="s">
        <v>7197</v>
      </c>
      <c r="M2587" t="s">
        <v>7197</v>
      </c>
      <c r="N2587">
        <v>0</v>
      </c>
    </row>
    <row r="2588" spans="1:14">
      <c r="A2588">
        <v>2592</v>
      </c>
      <c r="B2588" t="s">
        <v>4393</v>
      </c>
      <c r="C2588" t="s">
        <v>904</v>
      </c>
      <c r="D2588" t="s">
        <v>4390</v>
      </c>
      <c r="E2588" t="s">
        <v>919</v>
      </c>
      <c r="F2588" t="s">
        <v>920</v>
      </c>
      <c r="G2588" t="s">
        <v>938</v>
      </c>
      <c r="H2588">
        <v>0</v>
      </c>
      <c r="K2588">
        <v>859</v>
      </c>
      <c r="L2588" t="s">
        <v>7197</v>
      </c>
      <c r="M2588" t="s">
        <v>7197</v>
      </c>
      <c r="N2588">
        <v>0</v>
      </c>
    </row>
    <row r="2589" spans="1:14">
      <c r="A2589">
        <v>2593</v>
      </c>
      <c r="B2589" t="s">
        <v>4394</v>
      </c>
      <c r="C2589" t="s">
        <v>904</v>
      </c>
      <c r="D2589" t="s">
        <v>4390</v>
      </c>
      <c r="E2589" t="s">
        <v>919</v>
      </c>
      <c r="F2589" t="s">
        <v>920</v>
      </c>
      <c r="G2589" t="s">
        <v>938</v>
      </c>
      <c r="H2589">
        <v>0</v>
      </c>
      <c r="K2589">
        <v>18803</v>
      </c>
      <c r="L2589" t="s">
        <v>7197</v>
      </c>
      <c r="M2589" t="s">
        <v>7197</v>
      </c>
      <c r="N2589">
        <v>0</v>
      </c>
    </row>
    <row r="2590" spans="1:14">
      <c r="A2590">
        <v>2594</v>
      </c>
      <c r="B2590" t="s">
        <v>4766</v>
      </c>
      <c r="C2590" t="s">
        <v>934</v>
      </c>
      <c r="D2590" t="s">
        <v>4767</v>
      </c>
      <c r="E2590" t="s">
        <v>4768</v>
      </c>
      <c r="F2590" t="s">
        <v>1293</v>
      </c>
      <c r="G2590" t="s">
        <v>938</v>
      </c>
      <c r="H2590">
        <v>0</v>
      </c>
      <c r="K2590">
        <v>860</v>
      </c>
      <c r="L2590" t="s">
        <v>7197</v>
      </c>
      <c r="M2590" t="s">
        <v>7197</v>
      </c>
      <c r="N2590">
        <v>0</v>
      </c>
    </row>
    <row r="2591" spans="1:14">
      <c r="A2591">
        <v>2595</v>
      </c>
      <c r="B2591" t="s">
        <v>4488</v>
      </c>
      <c r="C2591" t="s">
        <v>934</v>
      </c>
      <c r="D2591" t="s">
        <v>4489</v>
      </c>
      <c r="E2591" t="s">
        <v>1317</v>
      </c>
      <c r="F2591" t="s">
        <v>929</v>
      </c>
      <c r="G2591" t="s">
        <v>899</v>
      </c>
      <c r="H2591">
        <v>0</v>
      </c>
      <c r="K2591">
        <v>12417</v>
      </c>
      <c r="L2591" t="s">
        <v>7197</v>
      </c>
      <c r="M2591" t="s">
        <v>7197</v>
      </c>
      <c r="N2591">
        <v>0</v>
      </c>
    </row>
    <row r="2592" spans="1:14">
      <c r="A2592">
        <v>2596</v>
      </c>
      <c r="B2592" t="s">
        <v>4490</v>
      </c>
      <c r="C2592" t="s">
        <v>894</v>
      </c>
      <c r="D2592" t="s">
        <v>4489</v>
      </c>
      <c r="E2592" t="s">
        <v>1317</v>
      </c>
      <c r="F2592" t="s">
        <v>929</v>
      </c>
      <c r="G2592" t="s">
        <v>899</v>
      </c>
      <c r="H2592">
        <v>0</v>
      </c>
      <c r="K2592">
        <v>19393</v>
      </c>
      <c r="L2592" t="s">
        <v>7197</v>
      </c>
      <c r="M2592" t="s">
        <v>7197</v>
      </c>
      <c r="N2592">
        <v>0</v>
      </c>
    </row>
    <row r="2593" spans="1:14">
      <c r="A2593">
        <v>2597</v>
      </c>
      <c r="B2593" t="s">
        <v>4491</v>
      </c>
      <c r="C2593" t="s">
        <v>894</v>
      </c>
      <c r="D2593" t="s">
        <v>4489</v>
      </c>
      <c r="E2593" t="s">
        <v>1317</v>
      </c>
      <c r="F2593" t="s">
        <v>929</v>
      </c>
      <c r="G2593" t="s">
        <v>899</v>
      </c>
      <c r="H2593">
        <v>0</v>
      </c>
      <c r="K2593">
        <v>861</v>
      </c>
      <c r="L2593" t="s">
        <v>7197</v>
      </c>
      <c r="M2593" t="s">
        <v>7197</v>
      </c>
      <c r="N2593">
        <v>0</v>
      </c>
    </row>
    <row r="2594" spans="1:14">
      <c r="A2594">
        <v>2598</v>
      </c>
      <c r="B2594" t="s">
        <v>4492</v>
      </c>
      <c r="C2594" t="s">
        <v>894</v>
      </c>
      <c r="D2594" t="s">
        <v>4489</v>
      </c>
      <c r="E2594" t="s">
        <v>1317</v>
      </c>
      <c r="F2594" t="s">
        <v>929</v>
      </c>
      <c r="G2594" t="s">
        <v>899</v>
      </c>
      <c r="H2594">
        <v>0</v>
      </c>
      <c r="K2594">
        <v>862</v>
      </c>
      <c r="L2594" t="s">
        <v>7197</v>
      </c>
      <c r="M2594" t="s">
        <v>7197</v>
      </c>
      <c r="N2594">
        <v>0</v>
      </c>
    </row>
    <row r="2595" spans="1:14">
      <c r="A2595">
        <v>2599</v>
      </c>
      <c r="B2595" t="s">
        <v>4493</v>
      </c>
      <c r="C2595" t="s">
        <v>894</v>
      </c>
      <c r="D2595" t="s">
        <v>4489</v>
      </c>
      <c r="E2595" t="s">
        <v>1317</v>
      </c>
      <c r="F2595" t="s">
        <v>929</v>
      </c>
      <c r="G2595" t="s">
        <v>899</v>
      </c>
      <c r="H2595">
        <v>0</v>
      </c>
      <c r="K2595">
        <v>863</v>
      </c>
      <c r="L2595" t="s">
        <v>7197</v>
      </c>
      <c r="M2595" t="s">
        <v>7197</v>
      </c>
      <c r="N2595">
        <v>0</v>
      </c>
    </row>
    <row r="2596" spans="1:14">
      <c r="A2596">
        <v>2600</v>
      </c>
      <c r="B2596" t="s">
        <v>4493</v>
      </c>
      <c r="C2596" t="s">
        <v>904</v>
      </c>
      <c r="D2596" t="s">
        <v>4489</v>
      </c>
      <c r="E2596" t="s">
        <v>1317</v>
      </c>
      <c r="F2596" t="s">
        <v>929</v>
      </c>
      <c r="G2596" t="s">
        <v>899</v>
      </c>
      <c r="H2596">
        <v>0</v>
      </c>
      <c r="K2596">
        <v>863</v>
      </c>
      <c r="L2596" t="s">
        <v>7197</v>
      </c>
      <c r="M2596" t="s">
        <v>7197</v>
      </c>
      <c r="N2596">
        <v>0</v>
      </c>
    </row>
    <row r="2597" spans="1:14">
      <c r="A2597">
        <v>2601</v>
      </c>
      <c r="B2597" t="s">
        <v>4494</v>
      </c>
      <c r="C2597" t="s">
        <v>894</v>
      </c>
      <c r="D2597" t="s">
        <v>4489</v>
      </c>
      <c r="E2597" t="s">
        <v>1317</v>
      </c>
      <c r="F2597" t="s">
        <v>929</v>
      </c>
      <c r="G2597" t="s">
        <v>899</v>
      </c>
      <c r="H2597">
        <v>0</v>
      </c>
      <c r="K2597">
        <v>2423</v>
      </c>
      <c r="L2597" t="s">
        <v>7197</v>
      </c>
      <c r="M2597" t="s">
        <v>7197</v>
      </c>
      <c r="N2597">
        <v>0</v>
      </c>
    </row>
    <row r="2598" spans="1:14">
      <c r="A2598">
        <v>2602</v>
      </c>
      <c r="B2598" t="s">
        <v>4495</v>
      </c>
      <c r="C2598" t="s">
        <v>894</v>
      </c>
      <c r="D2598" t="s">
        <v>4489</v>
      </c>
      <c r="E2598" t="s">
        <v>1317</v>
      </c>
      <c r="F2598" t="s">
        <v>929</v>
      </c>
      <c r="G2598" t="s">
        <v>899</v>
      </c>
      <c r="H2598">
        <v>0</v>
      </c>
      <c r="K2598">
        <v>864</v>
      </c>
      <c r="L2598" t="s">
        <v>7197</v>
      </c>
      <c r="M2598" t="s">
        <v>7197</v>
      </c>
      <c r="N2598">
        <v>0</v>
      </c>
    </row>
    <row r="2599" spans="1:14">
      <c r="A2599">
        <v>2603</v>
      </c>
      <c r="B2599" t="s">
        <v>4496</v>
      </c>
      <c r="C2599" t="s">
        <v>904</v>
      </c>
      <c r="D2599" t="s">
        <v>4489</v>
      </c>
      <c r="E2599" t="s">
        <v>1317</v>
      </c>
      <c r="F2599" t="s">
        <v>929</v>
      </c>
      <c r="G2599" t="s">
        <v>899</v>
      </c>
      <c r="H2599">
        <v>0</v>
      </c>
      <c r="K2599">
        <v>4651</v>
      </c>
      <c r="L2599" t="s">
        <v>7197</v>
      </c>
      <c r="M2599" t="s">
        <v>7197</v>
      </c>
      <c r="N2599">
        <v>0</v>
      </c>
    </row>
    <row r="2600" spans="1:14">
      <c r="A2600">
        <v>2604</v>
      </c>
      <c r="B2600" t="s">
        <v>1310</v>
      </c>
      <c r="C2600" t="s">
        <v>894</v>
      </c>
      <c r="D2600" t="s">
        <v>1311</v>
      </c>
      <c r="E2600" t="s">
        <v>919</v>
      </c>
      <c r="F2600" t="s">
        <v>920</v>
      </c>
      <c r="G2600" t="s">
        <v>899</v>
      </c>
      <c r="H2600">
        <v>1</v>
      </c>
      <c r="I2600">
        <v>5</v>
      </c>
      <c r="J2600">
        <v>10</v>
      </c>
      <c r="K2600">
        <v>6311</v>
      </c>
      <c r="L2600" t="s">
        <v>7197</v>
      </c>
      <c r="M2600" t="s">
        <v>7197</v>
      </c>
      <c r="N2600">
        <v>1</v>
      </c>
    </row>
    <row r="2601" spans="1:14">
      <c r="A2601">
        <v>2605</v>
      </c>
      <c r="B2601" t="s">
        <v>3344</v>
      </c>
      <c r="C2601" t="s">
        <v>904</v>
      </c>
      <c r="D2601" t="s">
        <v>3345</v>
      </c>
      <c r="E2601" t="s">
        <v>913</v>
      </c>
      <c r="F2601" t="s">
        <v>914</v>
      </c>
      <c r="G2601" t="s">
        <v>938</v>
      </c>
      <c r="H2601">
        <v>0</v>
      </c>
      <c r="K2601">
        <v>865</v>
      </c>
      <c r="L2601" t="s">
        <v>7197</v>
      </c>
      <c r="M2601" t="s">
        <v>7197</v>
      </c>
      <c r="N2601">
        <v>0</v>
      </c>
    </row>
    <row r="2602" spans="1:14">
      <c r="A2602">
        <v>2606</v>
      </c>
      <c r="B2602" t="s">
        <v>1981</v>
      </c>
      <c r="C2602" t="s">
        <v>894</v>
      </c>
      <c r="D2602" t="s">
        <v>1982</v>
      </c>
      <c r="E2602" t="s">
        <v>1925</v>
      </c>
      <c r="F2602" t="s">
        <v>1926</v>
      </c>
      <c r="G2602" t="s">
        <v>938</v>
      </c>
      <c r="H2602">
        <v>0</v>
      </c>
      <c r="K2602">
        <v>866</v>
      </c>
      <c r="L2602" t="s">
        <v>7198</v>
      </c>
      <c r="M2602" t="s">
        <v>7199</v>
      </c>
      <c r="N2602">
        <v>0</v>
      </c>
    </row>
    <row r="2603" spans="1:14">
      <c r="A2603">
        <v>2607</v>
      </c>
      <c r="B2603" t="s">
        <v>4303</v>
      </c>
      <c r="C2603" t="s">
        <v>934</v>
      </c>
      <c r="D2603" t="s">
        <v>4304</v>
      </c>
      <c r="E2603" t="s">
        <v>4255</v>
      </c>
      <c r="F2603" t="s">
        <v>952</v>
      </c>
      <c r="G2603" t="s">
        <v>899</v>
      </c>
      <c r="H2603">
        <v>0</v>
      </c>
      <c r="K2603">
        <v>5028</v>
      </c>
      <c r="L2603" t="s">
        <v>7197</v>
      </c>
      <c r="M2603" t="s">
        <v>7197</v>
      </c>
      <c r="N2603">
        <v>0</v>
      </c>
    </row>
    <row r="2604" spans="1:14">
      <c r="A2604">
        <v>2608</v>
      </c>
      <c r="B2604" t="s">
        <v>4303</v>
      </c>
      <c r="C2604" t="s">
        <v>894</v>
      </c>
      <c r="D2604" t="s">
        <v>4304</v>
      </c>
      <c r="E2604" t="s">
        <v>4255</v>
      </c>
      <c r="F2604" t="s">
        <v>952</v>
      </c>
      <c r="G2604" t="s">
        <v>899</v>
      </c>
      <c r="H2604">
        <v>0</v>
      </c>
      <c r="K2604">
        <v>5028</v>
      </c>
      <c r="L2604" t="s">
        <v>7197</v>
      </c>
      <c r="M2604" t="s">
        <v>7197</v>
      </c>
      <c r="N2604">
        <v>0</v>
      </c>
    </row>
    <row r="2605" spans="1:14">
      <c r="A2605">
        <v>2609</v>
      </c>
      <c r="B2605" t="s">
        <v>2956</v>
      </c>
      <c r="C2605" t="s">
        <v>894</v>
      </c>
      <c r="D2605" t="s">
        <v>2957</v>
      </c>
      <c r="E2605" t="s">
        <v>2845</v>
      </c>
      <c r="F2605" t="s">
        <v>952</v>
      </c>
      <c r="G2605" t="s">
        <v>938</v>
      </c>
      <c r="H2605">
        <v>0</v>
      </c>
      <c r="K2605">
        <v>1961</v>
      </c>
      <c r="L2605" t="s">
        <v>7197</v>
      </c>
      <c r="M2605" t="s">
        <v>7197</v>
      </c>
      <c r="N2605">
        <v>0</v>
      </c>
    </row>
    <row r="2606" spans="1:14">
      <c r="A2606">
        <v>2610</v>
      </c>
      <c r="B2606" t="s">
        <v>4395</v>
      </c>
      <c r="C2606" t="s">
        <v>904</v>
      </c>
      <c r="D2606" t="s">
        <v>4396</v>
      </c>
      <c r="E2606" t="s">
        <v>919</v>
      </c>
      <c r="F2606" t="s">
        <v>920</v>
      </c>
      <c r="G2606" t="s">
        <v>899</v>
      </c>
      <c r="H2606">
        <v>0</v>
      </c>
      <c r="K2606">
        <v>15074</v>
      </c>
      <c r="L2606" t="s">
        <v>7197</v>
      </c>
      <c r="M2606" t="s">
        <v>7197</v>
      </c>
      <c r="N2606">
        <v>0</v>
      </c>
    </row>
    <row r="2607" spans="1:14">
      <c r="A2607">
        <v>2611</v>
      </c>
      <c r="B2607" t="s">
        <v>5590</v>
      </c>
      <c r="C2607" t="s">
        <v>894</v>
      </c>
      <c r="D2607" t="s">
        <v>5591</v>
      </c>
      <c r="E2607" t="s">
        <v>5581</v>
      </c>
      <c r="F2607" t="s">
        <v>952</v>
      </c>
      <c r="G2607" t="s">
        <v>899</v>
      </c>
      <c r="H2607">
        <v>0</v>
      </c>
      <c r="K2607">
        <v>1981</v>
      </c>
      <c r="L2607" t="s">
        <v>7197</v>
      </c>
      <c r="M2607" t="s">
        <v>7197</v>
      </c>
      <c r="N2607">
        <v>0</v>
      </c>
    </row>
    <row r="2608" spans="1:14">
      <c r="A2608">
        <v>2612</v>
      </c>
      <c r="B2608" t="s">
        <v>5590</v>
      </c>
      <c r="C2608" t="s">
        <v>934</v>
      </c>
      <c r="D2608" t="s">
        <v>5591</v>
      </c>
      <c r="E2608" t="s">
        <v>5581</v>
      </c>
      <c r="F2608" t="s">
        <v>952</v>
      </c>
      <c r="G2608" t="s">
        <v>899</v>
      </c>
      <c r="H2608">
        <v>0</v>
      </c>
      <c r="K2608">
        <v>1981</v>
      </c>
      <c r="L2608" t="s">
        <v>7197</v>
      </c>
      <c r="M2608" t="s">
        <v>7197</v>
      </c>
      <c r="N2608">
        <v>0</v>
      </c>
    </row>
    <row r="2609" spans="1:14">
      <c r="A2609">
        <v>2613</v>
      </c>
      <c r="B2609" t="s">
        <v>5592</v>
      </c>
      <c r="C2609" t="s">
        <v>894</v>
      </c>
      <c r="D2609" t="s">
        <v>5591</v>
      </c>
      <c r="E2609" t="s">
        <v>5581</v>
      </c>
      <c r="F2609" t="s">
        <v>952</v>
      </c>
      <c r="G2609" t="s">
        <v>899</v>
      </c>
      <c r="H2609">
        <v>0</v>
      </c>
      <c r="K2609">
        <v>3238</v>
      </c>
      <c r="L2609" t="s">
        <v>7197</v>
      </c>
      <c r="M2609" t="s">
        <v>7197</v>
      </c>
      <c r="N2609">
        <v>0</v>
      </c>
    </row>
    <row r="2610" spans="1:14">
      <c r="A2610">
        <v>2614</v>
      </c>
      <c r="B2610" t="s">
        <v>5592</v>
      </c>
      <c r="C2610" t="s">
        <v>904</v>
      </c>
      <c r="D2610" t="s">
        <v>5591</v>
      </c>
      <c r="E2610" t="s">
        <v>5581</v>
      </c>
      <c r="F2610" t="s">
        <v>952</v>
      </c>
      <c r="G2610" t="s">
        <v>899</v>
      </c>
      <c r="H2610">
        <v>0</v>
      </c>
      <c r="K2610">
        <v>3238</v>
      </c>
      <c r="L2610" t="s">
        <v>7197</v>
      </c>
      <c r="M2610" t="s">
        <v>7197</v>
      </c>
      <c r="N2610">
        <v>0</v>
      </c>
    </row>
    <row r="2611" spans="1:14">
      <c r="A2611">
        <v>2615</v>
      </c>
      <c r="B2611" t="s">
        <v>6165</v>
      </c>
      <c r="C2611" t="s">
        <v>934</v>
      </c>
      <c r="D2611" t="s">
        <v>6166</v>
      </c>
      <c r="E2611" t="s">
        <v>937</v>
      </c>
      <c r="F2611" t="s">
        <v>903</v>
      </c>
      <c r="G2611" t="s">
        <v>938</v>
      </c>
      <c r="H2611">
        <v>0</v>
      </c>
      <c r="K2611">
        <v>867</v>
      </c>
      <c r="L2611" t="s">
        <v>7197</v>
      </c>
      <c r="M2611" t="s">
        <v>7197</v>
      </c>
      <c r="N2611">
        <v>0</v>
      </c>
    </row>
    <row r="2612" spans="1:14">
      <c r="A2612">
        <v>2616</v>
      </c>
      <c r="B2612" t="s">
        <v>1685</v>
      </c>
      <c r="C2612" t="s">
        <v>894</v>
      </c>
      <c r="D2612" t="s">
        <v>1686</v>
      </c>
      <c r="E2612" t="s">
        <v>902</v>
      </c>
      <c r="F2612" t="s">
        <v>903</v>
      </c>
      <c r="G2612" t="s">
        <v>938</v>
      </c>
      <c r="H2612">
        <v>0</v>
      </c>
      <c r="K2612">
        <v>1991</v>
      </c>
      <c r="L2612" t="s">
        <v>7197</v>
      </c>
      <c r="M2612" t="s">
        <v>7197</v>
      </c>
      <c r="N2612">
        <v>0</v>
      </c>
    </row>
    <row r="2613" spans="1:14">
      <c r="A2613">
        <v>2617</v>
      </c>
      <c r="B2613" t="s">
        <v>1687</v>
      </c>
      <c r="C2613" t="s">
        <v>894</v>
      </c>
      <c r="D2613" t="s">
        <v>1686</v>
      </c>
      <c r="E2613" t="s">
        <v>902</v>
      </c>
      <c r="F2613" t="s">
        <v>903</v>
      </c>
      <c r="G2613" t="s">
        <v>938</v>
      </c>
      <c r="H2613">
        <v>0</v>
      </c>
      <c r="K2613">
        <v>4519</v>
      </c>
      <c r="L2613" t="s">
        <v>7197</v>
      </c>
      <c r="M2613" t="s">
        <v>7197</v>
      </c>
      <c r="N2613">
        <v>0</v>
      </c>
    </row>
    <row r="2614" spans="1:14">
      <c r="A2614">
        <v>2618</v>
      </c>
      <c r="B2614" t="s">
        <v>1688</v>
      </c>
      <c r="C2614" t="s">
        <v>894</v>
      </c>
      <c r="D2614" t="s">
        <v>1686</v>
      </c>
      <c r="E2614" t="s">
        <v>902</v>
      </c>
      <c r="F2614" t="s">
        <v>903</v>
      </c>
      <c r="G2614" t="s">
        <v>938</v>
      </c>
      <c r="H2614">
        <v>0</v>
      </c>
      <c r="K2614">
        <v>3608</v>
      </c>
      <c r="L2614" t="s">
        <v>7197</v>
      </c>
      <c r="M2614" t="s">
        <v>7197</v>
      </c>
      <c r="N2614">
        <v>0</v>
      </c>
    </row>
    <row r="2615" spans="1:14">
      <c r="A2615">
        <v>2619</v>
      </c>
      <c r="B2615" t="s">
        <v>1689</v>
      </c>
      <c r="C2615" t="s">
        <v>894</v>
      </c>
      <c r="D2615" t="s">
        <v>1686</v>
      </c>
      <c r="E2615" t="s">
        <v>902</v>
      </c>
      <c r="F2615" t="s">
        <v>903</v>
      </c>
      <c r="G2615" t="s">
        <v>938</v>
      </c>
      <c r="H2615">
        <v>0</v>
      </c>
      <c r="K2615">
        <v>868</v>
      </c>
      <c r="L2615" t="s">
        <v>7197</v>
      </c>
      <c r="M2615" t="s">
        <v>7197</v>
      </c>
      <c r="N2615">
        <v>0</v>
      </c>
    </row>
    <row r="2616" spans="1:14">
      <c r="A2616">
        <v>2620</v>
      </c>
      <c r="B2616" t="s">
        <v>1690</v>
      </c>
      <c r="C2616" t="s">
        <v>894</v>
      </c>
      <c r="D2616" t="s">
        <v>1686</v>
      </c>
      <c r="E2616" t="s">
        <v>902</v>
      </c>
      <c r="F2616" t="s">
        <v>903</v>
      </c>
      <c r="G2616" t="s">
        <v>938</v>
      </c>
      <c r="H2616">
        <v>0</v>
      </c>
      <c r="K2616">
        <v>8632</v>
      </c>
      <c r="L2616" t="s">
        <v>7197</v>
      </c>
      <c r="M2616" t="s">
        <v>7197</v>
      </c>
      <c r="N2616">
        <v>0</v>
      </c>
    </row>
    <row r="2617" spans="1:14">
      <c r="A2617">
        <v>2621</v>
      </c>
      <c r="B2617" t="s">
        <v>6167</v>
      </c>
      <c r="C2617" t="s">
        <v>904</v>
      </c>
      <c r="D2617" t="s">
        <v>6168</v>
      </c>
      <c r="E2617" t="s">
        <v>937</v>
      </c>
      <c r="F2617" t="s">
        <v>903</v>
      </c>
      <c r="G2617" t="s">
        <v>938</v>
      </c>
      <c r="H2617">
        <v>0</v>
      </c>
      <c r="K2617">
        <v>18413</v>
      </c>
      <c r="L2617" t="s">
        <v>7197</v>
      </c>
      <c r="M2617" t="s">
        <v>7197</v>
      </c>
      <c r="N2617">
        <v>0</v>
      </c>
    </row>
    <row r="2618" spans="1:14">
      <c r="A2618">
        <v>2622</v>
      </c>
      <c r="B2618" t="s">
        <v>6169</v>
      </c>
      <c r="C2618" t="s">
        <v>904</v>
      </c>
      <c r="D2618" t="s">
        <v>6168</v>
      </c>
      <c r="E2618" t="s">
        <v>937</v>
      </c>
      <c r="F2618" t="s">
        <v>903</v>
      </c>
      <c r="G2618" t="s">
        <v>938</v>
      </c>
      <c r="H2618">
        <v>0</v>
      </c>
      <c r="K2618">
        <v>869</v>
      </c>
      <c r="L2618" t="s">
        <v>7197</v>
      </c>
      <c r="M2618" t="s">
        <v>7197</v>
      </c>
      <c r="N2618">
        <v>0</v>
      </c>
    </row>
    <row r="2619" spans="1:14">
      <c r="A2619">
        <v>2623</v>
      </c>
      <c r="B2619" t="s">
        <v>2958</v>
      </c>
      <c r="C2619" t="s">
        <v>904</v>
      </c>
      <c r="D2619" t="s">
        <v>2959</v>
      </c>
      <c r="E2619" t="s">
        <v>2845</v>
      </c>
      <c r="F2619" t="s">
        <v>952</v>
      </c>
      <c r="G2619" t="s">
        <v>938</v>
      </c>
      <c r="H2619">
        <v>0</v>
      </c>
      <c r="K2619">
        <v>7051</v>
      </c>
      <c r="L2619" t="s">
        <v>7197</v>
      </c>
      <c r="M2619" t="s">
        <v>7197</v>
      </c>
      <c r="N2619">
        <v>0</v>
      </c>
    </row>
    <row r="2620" spans="1:14">
      <c r="A2620">
        <v>2624</v>
      </c>
      <c r="B2620" t="s">
        <v>2406</v>
      </c>
      <c r="C2620" t="s">
        <v>904</v>
      </c>
      <c r="D2620" t="s">
        <v>2407</v>
      </c>
      <c r="E2620" t="s">
        <v>1171</v>
      </c>
      <c r="F2620" t="s">
        <v>952</v>
      </c>
      <c r="G2620" t="s">
        <v>899</v>
      </c>
      <c r="H2620">
        <v>0</v>
      </c>
      <c r="K2620">
        <v>5605</v>
      </c>
      <c r="L2620" t="s">
        <v>7197</v>
      </c>
      <c r="M2620" t="s">
        <v>7197</v>
      </c>
      <c r="N2620">
        <v>0</v>
      </c>
    </row>
    <row r="2621" spans="1:14">
      <c r="A2621">
        <v>2625</v>
      </c>
      <c r="B2621" t="s">
        <v>2408</v>
      </c>
      <c r="C2621" t="s">
        <v>894</v>
      </c>
      <c r="D2621" t="s">
        <v>2407</v>
      </c>
      <c r="E2621" t="s">
        <v>1171</v>
      </c>
      <c r="F2621" t="s">
        <v>952</v>
      </c>
      <c r="G2621" t="s">
        <v>899</v>
      </c>
      <c r="H2621">
        <v>0</v>
      </c>
      <c r="K2621">
        <v>6321</v>
      </c>
      <c r="L2621" t="s">
        <v>7197</v>
      </c>
      <c r="M2621" t="s">
        <v>7197</v>
      </c>
      <c r="N2621">
        <v>0</v>
      </c>
    </row>
    <row r="2622" spans="1:14">
      <c r="A2622">
        <v>2626</v>
      </c>
      <c r="B2622" t="s">
        <v>2409</v>
      </c>
      <c r="C2622" t="s">
        <v>894</v>
      </c>
      <c r="D2622" t="s">
        <v>2407</v>
      </c>
      <c r="E2622" t="s">
        <v>1171</v>
      </c>
      <c r="F2622" t="s">
        <v>952</v>
      </c>
      <c r="G2622" t="s">
        <v>899</v>
      </c>
      <c r="H2622">
        <v>0</v>
      </c>
      <c r="K2622">
        <v>6333</v>
      </c>
      <c r="L2622" t="s">
        <v>7197</v>
      </c>
      <c r="M2622" t="s">
        <v>7197</v>
      </c>
      <c r="N2622">
        <v>0</v>
      </c>
    </row>
    <row r="2623" spans="1:14">
      <c r="A2623">
        <v>2627</v>
      </c>
      <c r="B2623" t="s">
        <v>2410</v>
      </c>
      <c r="C2623" t="s">
        <v>894</v>
      </c>
      <c r="D2623" t="s">
        <v>2407</v>
      </c>
      <c r="E2623" t="s">
        <v>1171</v>
      </c>
      <c r="F2623" t="s">
        <v>952</v>
      </c>
      <c r="G2623" t="s">
        <v>899</v>
      </c>
      <c r="H2623">
        <v>0</v>
      </c>
      <c r="K2623">
        <v>1992</v>
      </c>
      <c r="L2623" t="s">
        <v>7197</v>
      </c>
      <c r="M2623" t="s">
        <v>7197</v>
      </c>
      <c r="N2623">
        <v>0</v>
      </c>
    </row>
    <row r="2624" spans="1:14">
      <c r="A2624">
        <v>2628</v>
      </c>
      <c r="B2624" t="s">
        <v>2411</v>
      </c>
      <c r="C2624" t="s">
        <v>894</v>
      </c>
      <c r="D2624" t="s">
        <v>2407</v>
      </c>
      <c r="E2624" t="s">
        <v>1171</v>
      </c>
      <c r="F2624" t="s">
        <v>952</v>
      </c>
      <c r="G2624" t="s">
        <v>899</v>
      </c>
      <c r="H2624">
        <v>0</v>
      </c>
      <c r="K2624">
        <v>4553</v>
      </c>
      <c r="L2624" t="s">
        <v>7197</v>
      </c>
      <c r="M2624" t="s">
        <v>7197</v>
      </c>
      <c r="N2624">
        <v>0</v>
      </c>
    </row>
    <row r="2625" spans="1:14">
      <c r="A2625">
        <v>2629</v>
      </c>
      <c r="B2625" t="s">
        <v>2412</v>
      </c>
      <c r="C2625" t="s">
        <v>894</v>
      </c>
      <c r="D2625" t="s">
        <v>2407</v>
      </c>
      <c r="E2625" t="s">
        <v>1171</v>
      </c>
      <c r="F2625" t="s">
        <v>952</v>
      </c>
      <c r="G2625" t="s">
        <v>899</v>
      </c>
      <c r="H2625">
        <v>0</v>
      </c>
      <c r="K2625">
        <v>18481</v>
      </c>
      <c r="L2625" t="s">
        <v>7197</v>
      </c>
      <c r="M2625" t="s">
        <v>7197</v>
      </c>
      <c r="N2625">
        <v>0</v>
      </c>
    </row>
    <row r="2626" spans="1:14">
      <c r="A2626">
        <v>2630</v>
      </c>
      <c r="B2626" t="s">
        <v>2413</v>
      </c>
      <c r="C2626" t="s">
        <v>894</v>
      </c>
      <c r="D2626" t="s">
        <v>2407</v>
      </c>
      <c r="E2626" t="s">
        <v>1171</v>
      </c>
      <c r="F2626" t="s">
        <v>952</v>
      </c>
      <c r="G2626" t="s">
        <v>899</v>
      </c>
      <c r="H2626">
        <v>0</v>
      </c>
      <c r="K2626">
        <v>870</v>
      </c>
      <c r="L2626" t="s">
        <v>7197</v>
      </c>
      <c r="M2626" t="s">
        <v>7197</v>
      </c>
      <c r="N2626">
        <v>0</v>
      </c>
    </row>
    <row r="2627" spans="1:14">
      <c r="A2627">
        <v>2631</v>
      </c>
      <c r="B2627" t="s">
        <v>2414</v>
      </c>
      <c r="C2627" t="s">
        <v>894</v>
      </c>
      <c r="D2627" t="s">
        <v>2407</v>
      </c>
      <c r="E2627" t="s">
        <v>1171</v>
      </c>
      <c r="F2627" t="s">
        <v>952</v>
      </c>
      <c r="G2627" t="s">
        <v>899</v>
      </c>
      <c r="H2627">
        <v>0</v>
      </c>
      <c r="K2627">
        <v>871</v>
      </c>
      <c r="L2627" t="s">
        <v>7197</v>
      </c>
      <c r="M2627" t="s">
        <v>7197</v>
      </c>
      <c r="N2627">
        <v>0</v>
      </c>
    </row>
    <row r="2628" spans="1:14">
      <c r="A2628">
        <v>2632</v>
      </c>
      <c r="B2628" t="s">
        <v>2415</v>
      </c>
      <c r="C2628" t="s">
        <v>934</v>
      </c>
      <c r="D2628" t="s">
        <v>2407</v>
      </c>
      <c r="E2628" t="s">
        <v>1171</v>
      </c>
      <c r="F2628" t="s">
        <v>952</v>
      </c>
      <c r="G2628" t="s">
        <v>899</v>
      </c>
      <c r="H2628">
        <v>0</v>
      </c>
      <c r="K2628">
        <v>2793</v>
      </c>
      <c r="L2628" t="s">
        <v>7197</v>
      </c>
      <c r="M2628" t="s">
        <v>7197</v>
      </c>
      <c r="N2628">
        <v>0</v>
      </c>
    </row>
    <row r="2629" spans="1:14">
      <c r="A2629">
        <v>2633</v>
      </c>
      <c r="B2629" t="s">
        <v>2415</v>
      </c>
      <c r="C2629" t="s">
        <v>894</v>
      </c>
      <c r="D2629" t="s">
        <v>2407</v>
      </c>
      <c r="E2629" t="s">
        <v>1171</v>
      </c>
      <c r="F2629" t="s">
        <v>952</v>
      </c>
      <c r="G2629" t="s">
        <v>899</v>
      </c>
      <c r="H2629">
        <v>0</v>
      </c>
      <c r="K2629">
        <v>2793</v>
      </c>
      <c r="L2629" t="s">
        <v>7197</v>
      </c>
      <c r="M2629" t="s">
        <v>7197</v>
      </c>
      <c r="N2629">
        <v>0</v>
      </c>
    </row>
    <row r="2630" spans="1:14">
      <c r="A2630">
        <v>2634</v>
      </c>
      <c r="B2630" t="s">
        <v>2416</v>
      </c>
      <c r="C2630" t="s">
        <v>894</v>
      </c>
      <c r="D2630" t="s">
        <v>2407</v>
      </c>
      <c r="E2630" t="s">
        <v>1171</v>
      </c>
      <c r="F2630" t="s">
        <v>952</v>
      </c>
      <c r="G2630" t="s">
        <v>899</v>
      </c>
      <c r="H2630">
        <v>0</v>
      </c>
      <c r="K2630">
        <v>872</v>
      </c>
      <c r="L2630" t="s">
        <v>7197</v>
      </c>
      <c r="M2630" t="s">
        <v>7197</v>
      </c>
      <c r="N2630">
        <v>0</v>
      </c>
    </row>
    <row r="2631" spans="1:14">
      <c r="A2631">
        <v>2635</v>
      </c>
      <c r="B2631" t="s">
        <v>2417</v>
      </c>
      <c r="C2631" t="s">
        <v>894</v>
      </c>
      <c r="D2631" t="s">
        <v>2407</v>
      </c>
      <c r="E2631" t="s">
        <v>1171</v>
      </c>
      <c r="F2631" t="s">
        <v>952</v>
      </c>
      <c r="G2631" t="s">
        <v>899</v>
      </c>
      <c r="H2631">
        <v>0</v>
      </c>
      <c r="K2631">
        <v>12322</v>
      </c>
      <c r="L2631" t="s">
        <v>7197</v>
      </c>
      <c r="M2631" t="s">
        <v>7197</v>
      </c>
      <c r="N2631">
        <v>0</v>
      </c>
    </row>
    <row r="2632" spans="1:14">
      <c r="A2632">
        <v>2636</v>
      </c>
      <c r="B2632" t="s">
        <v>2417</v>
      </c>
      <c r="C2632" t="s">
        <v>934</v>
      </c>
      <c r="D2632" t="s">
        <v>2407</v>
      </c>
      <c r="E2632" t="s">
        <v>1171</v>
      </c>
      <c r="F2632" t="s">
        <v>952</v>
      </c>
      <c r="G2632" t="s">
        <v>899</v>
      </c>
      <c r="H2632">
        <v>0</v>
      </c>
      <c r="K2632">
        <v>12322</v>
      </c>
      <c r="L2632" t="s">
        <v>7197</v>
      </c>
      <c r="M2632" t="s">
        <v>7197</v>
      </c>
      <c r="N2632">
        <v>0</v>
      </c>
    </row>
    <row r="2633" spans="1:14">
      <c r="A2633">
        <v>2637</v>
      </c>
      <c r="B2633" t="s">
        <v>2418</v>
      </c>
      <c r="C2633" t="s">
        <v>894</v>
      </c>
      <c r="D2633" t="s">
        <v>2407</v>
      </c>
      <c r="E2633" t="s">
        <v>1171</v>
      </c>
      <c r="F2633" t="s">
        <v>952</v>
      </c>
      <c r="G2633" t="s">
        <v>899</v>
      </c>
      <c r="H2633">
        <v>0</v>
      </c>
      <c r="K2633">
        <v>2021</v>
      </c>
      <c r="L2633" t="s">
        <v>7197</v>
      </c>
      <c r="M2633" t="s">
        <v>7197</v>
      </c>
      <c r="N2633">
        <v>0</v>
      </c>
    </row>
    <row r="2634" spans="1:14">
      <c r="A2634">
        <v>2638</v>
      </c>
      <c r="B2634" t="s">
        <v>2419</v>
      </c>
      <c r="C2634" t="s">
        <v>894</v>
      </c>
      <c r="D2634" t="s">
        <v>2407</v>
      </c>
      <c r="E2634" t="s">
        <v>1171</v>
      </c>
      <c r="F2634" t="s">
        <v>952</v>
      </c>
      <c r="G2634" t="s">
        <v>899</v>
      </c>
      <c r="H2634">
        <v>0</v>
      </c>
      <c r="K2634">
        <v>873</v>
      </c>
      <c r="L2634" t="s">
        <v>7197</v>
      </c>
      <c r="M2634" t="s">
        <v>7197</v>
      </c>
      <c r="N2634">
        <v>0</v>
      </c>
    </row>
    <row r="2635" spans="1:14">
      <c r="A2635">
        <v>2639</v>
      </c>
      <c r="B2635" t="s">
        <v>2420</v>
      </c>
      <c r="C2635" t="s">
        <v>894</v>
      </c>
      <c r="D2635" t="s">
        <v>2407</v>
      </c>
      <c r="E2635" t="s">
        <v>1171</v>
      </c>
      <c r="F2635" t="s">
        <v>952</v>
      </c>
      <c r="G2635" t="s">
        <v>899</v>
      </c>
      <c r="H2635">
        <v>0</v>
      </c>
      <c r="K2635">
        <v>874</v>
      </c>
      <c r="L2635" t="s">
        <v>7200</v>
      </c>
      <c r="M2635" t="s">
        <v>7199</v>
      </c>
      <c r="N2635">
        <v>0</v>
      </c>
    </row>
    <row r="2636" spans="1:14">
      <c r="A2636">
        <v>2640</v>
      </c>
      <c r="B2636" t="s">
        <v>2421</v>
      </c>
      <c r="C2636" t="s">
        <v>894</v>
      </c>
      <c r="D2636" t="s">
        <v>2407</v>
      </c>
      <c r="E2636" t="s">
        <v>1171</v>
      </c>
      <c r="F2636" t="s">
        <v>952</v>
      </c>
      <c r="G2636" t="s">
        <v>899</v>
      </c>
      <c r="H2636">
        <v>0</v>
      </c>
      <c r="K2636">
        <v>4389</v>
      </c>
      <c r="L2636" t="s">
        <v>7198</v>
      </c>
      <c r="M2636" t="s">
        <v>7199</v>
      </c>
      <c r="N2636">
        <v>0</v>
      </c>
    </row>
    <row r="2637" spans="1:14">
      <c r="A2637">
        <v>2641</v>
      </c>
      <c r="B2637" t="s">
        <v>2422</v>
      </c>
      <c r="C2637" t="s">
        <v>894</v>
      </c>
      <c r="D2637" t="s">
        <v>2407</v>
      </c>
      <c r="E2637" t="s">
        <v>1171</v>
      </c>
      <c r="F2637" t="s">
        <v>952</v>
      </c>
      <c r="G2637" t="s">
        <v>899</v>
      </c>
      <c r="H2637">
        <v>0</v>
      </c>
      <c r="K2637">
        <v>875</v>
      </c>
      <c r="L2637" t="s">
        <v>7197</v>
      </c>
      <c r="M2637" t="s">
        <v>7197</v>
      </c>
      <c r="N2637">
        <v>0</v>
      </c>
    </row>
    <row r="2638" spans="1:14">
      <c r="A2638">
        <v>2642</v>
      </c>
      <c r="B2638" t="s">
        <v>2423</v>
      </c>
      <c r="C2638" t="s">
        <v>894</v>
      </c>
      <c r="D2638" t="s">
        <v>2407</v>
      </c>
      <c r="E2638" t="s">
        <v>1171</v>
      </c>
      <c r="F2638" t="s">
        <v>952</v>
      </c>
      <c r="G2638" t="s">
        <v>899</v>
      </c>
      <c r="H2638">
        <v>0</v>
      </c>
      <c r="K2638">
        <v>12350</v>
      </c>
      <c r="L2638" t="s">
        <v>7197</v>
      </c>
      <c r="M2638" t="s">
        <v>7197</v>
      </c>
      <c r="N2638">
        <v>0</v>
      </c>
    </row>
    <row r="2639" spans="1:14">
      <c r="A2639">
        <v>2643</v>
      </c>
      <c r="B2639" t="s">
        <v>2424</v>
      </c>
      <c r="C2639" t="s">
        <v>894</v>
      </c>
      <c r="D2639" t="s">
        <v>2407</v>
      </c>
      <c r="E2639" t="s">
        <v>1171</v>
      </c>
      <c r="F2639" t="s">
        <v>952</v>
      </c>
      <c r="G2639" t="s">
        <v>899</v>
      </c>
      <c r="H2639">
        <v>0</v>
      </c>
      <c r="K2639">
        <v>14431</v>
      </c>
      <c r="L2639" t="s">
        <v>7197</v>
      </c>
      <c r="M2639" t="s">
        <v>7197</v>
      </c>
      <c r="N2639">
        <v>0</v>
      </c>
    </row>
    <row r="2640" spans="1:14">
      <c r="A2640">
        <v>2644</v>
      </c>
      <c r="B2640" t="s">
        <v>2425</v>
      </c>
      <c r="C2640" t="s">
        <v>894</v>
      </c>
      <c r="D2640" t="s">
        <v>2407</v>
      </c>
      <c r="E2640" t="s">
        <v>1171</v>
      </c>
      <c r="F2640" t="s">
        <v>952</v>
      </c>
      <c r="G2640" t="s">
        <v>899</v>
      </c>
      <c r="H2640">
        <v>0</v>
      </c>
      <c r="K2640">
        <v>876</v>
      </c>
      <c r="L2640" t="s">
        <v>7197</v>
      </c>
      <c r="M2640" t="s">
        <v>7197</v>
      </c>
      <c r="N2640">
        <v>0</v>
      </c>
    </row>
    <row r="2641" spans="1:14">
      <c r="A2641">
        <v>2645</v>
      </c>
      <c r="B2641" t="s">
        <v>2426</v>
      </c>
      <c r="C2641" t="s">
        <v>894</v>
      </c>
      <c r="D2641" t="s">
        <v>2407</v>
      </c>
      <c r="E2641" t="s">
        <v>1171</v>
      </c>
      <c r="F2641" t="s">
        <v>952</v>
      </c>
      <c r="G2641" t="s">
        <v>899</v>
      </c>
      <c r="H2641">
        <v>0</v>
      </c>
      <c r="K2641">
        <v>2047</v>
      </c>
      <c r="L2641" t="s">
        <v>7197</v>
      </c>
      <c r="M2641" t="s">
        <v>7197</v>
      </c>
      <c r="N2641">
        <v>0</v>
      </c>
    </row>
    <row r="2642" spans="1:14">
      <c r="A2642">
        <v>2646</v>
      </c>
      <c r="B2642" t="s">
        <v>2426</v>
      </c>
      <c r="C2642" t="s">
        <v>904</v>
      </c>
      <c r="D2642" t="s">
        <v>2407</v>
      </c>
      <c r="E2642" t="s">
        <v>1171</v>
      </c>
      <c r="F2642" t="s">
        <v>952</v>
      </c>
      <c r="G2642" t="s">
        <v>899</v>
      </c>
      <c r="H2642">
        <v>0</v>
      </c>
      <c r="K2642">
        <v>2047</v>
      </c>
      <c r="L2642" t="s">
        <v>7197</v>
      </c>
      <c r="M2642" t="s">
        <v>7197</v>
      </c>
      <c r="N2642">
        <v>0</v>
      </c>
    </row>
    <row r="2643" spans="1:14">
      <c r="A2643">
        <v>2647</v>
      </c>
      <c r="B2643" t="s">
        <v>2427</v>
      </c>
      <c r="C2643" t="s">
        <v>894</v>
      </c>
      <c r="D2643" t="s">
        <v>2407</v>
      </c>
      <c r="E2643" t="s">
        <v>1171</v>
      </c>
      <c r="F2643" t="s">
        <v>952</v>
      </c>
      <c r="G2643" t="s">
        <v>899</v>
      </c>
      <c r="H2643">
        <v>0</v>
      </c>
      <c r="K2643">
        <v>877</v>
      </c>
      <c r="L2643" t="s">
        <v>7197</v>
      </c>
      <c r="M2643" t="s">
        <v>7197</v>
      </c>
      <c r="N2643">
        <v>0</v>
      </c>
    </row>
    <row r="2644" spans="1:14">
      <c r="A2644">
        <v>2648</v>
      </c>
      <c r="B2644" t="s">
        <v>2428</v>
      </c>
      <c r="C2644" t="s">
        <v>894</v>
      </c>
      <c r="D2644" t="s">
        <v>2407</v>
      </c>
      <c r="E2644" t="s">
        <v>1171</v>
      </c>
      <c r="F2644" t="s">
        <v>952</v>
      </c>
      <c r="G2644" t="s">
        <v>899</v>
      </c>
      <c r="H2644">
        <v>0</v>
      </c>
      <c r="K2644">
        <v>4125</v>
      </c>
      <c r="L2644" t="s">
        <v>7197</v>
      </c>
      <c r="M2644" t="s">
        <v>7197</v>
      </c>
      <c r="N2644">
        <v>0</v>
      </c>
    </row>
    <row r="2645" spans="1:14">
      <c r="A2645">
        <v>2649</v>
      </c>
      <c r="B2645" t="s">
        <v>2429</v>
      </c>
      <c r="C2645" t="s">
        <v>904</v>
      </c>
      <c r="D2645" t="s">
        <v>2407</v>
      </c>
      <c r="E2645" t="s">
        <v>1171</v>
      </c>
      <c r="F2645" t="s">
        <v>952</v>
      </c>
      <c r="G2645" t="s">
        <v>899</v>
      </c>
      <c r="H2645">
        <v>0</v>
      </c>
      <c r="K2645">
        <v>878</v>
      </c>
      <c r="L2645" t="s">
        <v>7197</v>
      </c>
      <c r="M2645" t="s">
        <v>7197</v>
      </c>
      <c r="N2645">
        <v>0</v>
      </c>
    </row>
    <row r="2646" spans="1:14">
      <c r="A2646">
        <v>2650</v>
      </c>
      <c r="B2646" t="s">
        <v>2429</v>
      </c>
      <c r="C2646" t="s">
        <v>894</v>
      </c>
      <c r="D2646" t="s">
        <v>2407</v>
      </c>
      <c r="E2646" t="s">
        <v>1171</v>
      </c>
      <c r="F2646" t="s">
        <v>952</v>
      </c>
      <c r="G2646" t="s">
        <v>899</v>
      </c>
      <c r="H2646">
        <v>0</v>
      </c>
      <c r="K2646">
        <v>878</v>
      </c>
      <c r="L2646" t="s">
        <v>7197</v>
      </c>
      <c r="M2646" t="s">
        <v>7197</v>
      </c>
      <c r="N2646">
        <v>0</v>
      </c>
    </row>
    <row r="2647" spans="1:14">
      <c r="A2647">
        <v>2651</v>
      </c>
      <c r="B2647" t="s">
        <v>6170</v>
      </c>
      <c r="C2647" t="s">
        <v>904</v>
      </c>
      <c r="D2647" t="s">
        <v>6171</v>
      </c>
      <c r="E2647" t="s">
        <v>937</v>
      </c>
      <c r="F2647" t="s">
        <v>903</v>
      </c>
      <c r="G2647" t="s">
        <v>899</v>
      </c>
      <c r="H2647">
        <v>0</v>
      </c>
      <c r="K2647">
        <v>18760</v>
      </c>
      <c r="L2647" t="s">
        <v>7202</v>
      </c>
      <c r="M2647" t="s">
        <v>7199</v>
      </c>
      <c r="N2647">
        <v>0</v>
      </c>
    </row>
    <row r="2648" spans="1:14">
      <c r="A2648">
        <v>2652</v>
      </c>
      <c r="B2648" t="s">
        <v>6172</v>
      </c>
      <c r="C2648" t="s">
        <v>904</v>
      </c>
      <c r="D2648" t="s">
        <v>6171</v>
      </c>
      <c r="E2648" t="s">
        <v>937</v>
      </c>
      <c r="F2648" t="s">
        <v>903</v>
      </c>
      <c r="G2648" t="s">
        <v>899</v>
      </c>
      <c r="H2648">
        <v>0</v>
      </c>
      <c r="K2648">
        <v>18636</v>
      </c>
      <c r="L2648" t="s">
        <v>7198</v>
      </c>
      <c r="M2648" t="s">
        <v>7199</v>
      </c>
      <c r="N2648">
        <v>0</v>
      </c>
    </row>
    <row r="2649" spans="1:14">
      <c r="A2649">
        <v>2653</v>
      </c>
      <c r="B2649" t="s">
        <v>3346</v>
      </c>
      <c r="C2649" t="s">
        <v>934</v>
      </c>
      <c r="D2649" t="s">
        <v>3347</v>
      </c>
      <c r="E2649" t="s">
        <v>913</v>
      </c>
      <c r="F2649" t="s">
        <v>914</v>
      </c>
      <c r="G2649" t="s">
        <v>899</v>
      </c>
      <c r="H2649">
        <v>0</v>
      </c>
      <c r="K2649">
        <v>5429</v>
      </c>
      <c r="L2649" t="s">
        <v>7197</v>
      </c>
      <c r="M2649" t="s">
        <v>7197</v>
      </c>
      <c r="N2649">
        <v>0</v>
      </c>
    </row>
    <row r="2650" spans="1:14">
      <c r="A2650">
        <v>2654</v>
      </c>
      <c r="B2650" t="s">
        <v>3346</v>
      </c>
      <c r="C2650" t="s">
        <v>894</v>
      </c>
      <c r="D2650" t="s">
        <v>3347</v>
      </c>
      <c r="E2650" t="s">
        <v>913</v>
      </c>
      <c r="F2650" t="s">
        <v>914</v>
      </c>
      <c r="G2650" t="s">
        <v>899</v>
      </c>
      <c r="H2650">
        <v>0</v>
      </c>
      <c r="K2650">
        <v>5429</v>
      </c>
      <c r="L2650" t="s">
        <v>7197</v>
      </c>
      <c r="M2650" t="s">
        <v>7197</v>
      </c>
      <c r="N2650">
        <v>0</v>
      </c>
    </row>
    <row r="2651" spans="1:14">
      <c r="A2651">
        <v>2655</v>
      </c>
      <c r="B2651" t="s">
        <v>6526</v>
      </c>
      <c r="C2651" t="s">
        <v>894</v>
      </c>
      <c r="D2651" t="s">
        <v>6527</v>
      </c>
      <c r="E2651" t="s">
        <v>1100</v>
      </c>
      <c r="F2651" t="s">
        <v>952</v>
      </c>
      <c r="G2651" t="s">
        <v>938</v>
      </c>
      <c r="H2651">
        <v>0</v>
      </c>
      <c r="K2651">
        <v>2469</v>
      </c>
      <c r="L2651" t="s">
        <v>7197</v>
      </c>
      <c r="M2651" t="s">
        <v>7197</v>
      </c>
      <c r="N2651">
        <v>0</v>
      </c>
    </row>
    <row r="2652" spans="1:14">
      <c r="A2652">
        <v>2656</v>
      </c>
      <c r="B2652" t="s">
        <v>6528</v>
      </c>
      <c r="C2652" t="s">
        <v>894</v>
      </c>
      <c r="D2652" t="s">
        <v>6527</v>
      </c>
      <c r="E2652" t="s">
        <v>1100</v>
      </c>
      <c r="F2652" t="s">
        <v>952</v>
      </c>
      <c r="G2652" t="s">
        <v>938</v>
      </c>
      <c r="H2652">
        <v>0</v>
      </c>
      <c r="K2652">
        <v>16721</v>
      </c>
      <c r="L2652" t="s">
        <v>7197</v>
      </c>
      <c r="M2652" t="s">
        <v>7197</v>
      </c>
      <c r="N2652">
        <v>0</v>
      </c>
    </row>
    <row r="2653" spans="1:14">
      <c r="A2653">
        <v>2657</v>
      </c>
      <c r="B2653" t="s">
        <v>6407</v>
      </c>
      <c r="C2653" t="s">
        <v>894</v>
      </c>
      <c r="D2653" t="s">
        <v>6408</v>
      </c>
      <c r="E2653" t="s">
        <v>1364</v>
      </c>
      <c r="F2653" t="s">
        <v>948</v>
      </c>
      <c r="G2653" t="s">
        <v>899</v>
      </c>
      <c r="H2653">
        <v>0</v>
      </c>
      <c r="K2653">
        <v>3611</v>
      </c>
      <c r="L2653" t="s">
        <v>7197</v>
      </c>
      <c r="M2653" t="s">
        <v>7197</v>
      </c>
      <c r="N2653">
        <v>0</v>
      </c>
    </row>
    <row r="2654" spans="1:14">
      <c r="A2654">
        <v>2658</v>
      </c>
      <c r="B2654" t="s">
        <v>6409</v>
      </c>
      <c r="C2654" t="s">
        <v>894</v>
      </c>
      <c r="D2654" t="s">
        <v>6408</v>
      </c>
      <c r="E2654" t="s">
        <v>1364</v>
      </c>
      <c r="F2654" t="s">
        <v>948</v>
      </c>
      <c r="G2654" t="s">
        <v>899</v>
      </c>
      <c r="H2654">
        <v>0</v>
      </c>
      <c r="K2654">
        <v>879</v>
      </c>
      <c r="L2654" t="s">
        <v>7197</v>
      </c>
      <c r="M2654" t="s">
        <v>7197</v>
      </c>
      <c r="N2654">
        <v>0</v>
      </c>
    </row>
    <row r="2655" spans="1:14">
      <c r="A2655">
        <v>2659</v>
      </c>
      <c r="B2655" t="s">
        <v>4497</v>
      </c>
      <c r="C2655" t="s">
        <v>934</v>
      </c>
      <c r="D2655" t="s">
        <v>4498</v>
      </c>
      <c r="E2655" t="s">
        <v>1317</v>
      </c>
      <c r="F2655" t="s">
        <v>929</v>
      </c>
      <c r="G2655" t="s">
        <v>938</v>
      </c>
      <c r="H2655">
        <v>0</v>
      </c>
      <c r="K2655">
        <v>880</v>
      </c>
      <c r="L2655" t="s">
        <v>7197</v>
      </c>
      <c r="M2655" t="s">
        <v>7197</v>
      </c>
      <c r="N2655">
        <v>0</v>
      </c>
    </row>
    <row r="2656" spans="1:14">
      <c r="A2656">
        <v>2660</v>
      </c>
      <c r="B2656" t="s">
        <v>4397</v>
      </c>
      <c r="C2656" t="s">
        <v>894</v>
      </c>
      <c r="D2656" t="s">
        <v>4398</v>
      </c>
      <c r="E2656" t="s">
        <v>919</v>
      </c>
      <c r="F2656" t="s">
        <v>920</v>
      </c>
      <c r="G2656" t="s">
        <v>938</v>
      </c>
      <c r="H2656">
        <v>0</v>
      </c>
      <c r="K2656">
        <v>881</v>
      </c>
      <c r="L2656" t="s">
        <v>7197</v>
      </c>
      <c r="M2656" t="s">
        <v>7197</v>
      </c>
      <c r="N2656">
        <v>0</v>
      </c>
    </row>
    <row r="2657" spans="1:14">
      <c r="A2657">
        <v>2661</v>
      </c>
      <c r="B2657" t="s">
        <v>3880</v>
      </c>
      <c r="C2657" t="s">
        <v>894</v>
      </c>
      <c r="D2657" t="s">
        <v>3881</v>
      </c>
      <c r="E2657" t="s">
        <v>1296</v>
      </c>
      <c r="F2657" t="s">
        <v>952</v>
      </c>
      <c r="G2657" t="s">
        <v>899</v>
      </c>
      <c r="H2657">
        <v>0</v>
      </c>
      <c r="K2657">
        <v>15561</v>
      </c>
      <c r="L2657" t="s">
        <v>7197</v>
      </c>
      <c r="M2657" t="s">
        <v>7197</v>
      </c>
      <c r="N2657">
        <v>0</v>
      </c>
    </row>
    <row r="2658" spans="1:14">
      <c r="A2658">
        <v>2662</v>
      </c>
      <c r="B2658" t="s">
        <v>3882</v>
      </c>
      <c r="C2658" t="s">
        <v>894</v>
      </c>
      <c r="D2658" t="s">
        <v>3883</v>
      </c>
      <c r="E2658" t="s">
        <v>1296</v>
      </c>
      <c r="F2658" t="s">
        <v>952</v>
      </c>
      <c r="G2658" t="s">
        <v>899</v>
      </c>
      <c r="H2658">
        <v>0</v>
      </c>
      <c r="K2658">
        <v>17692</v>
      </c>
      <c r="L2658" t="s">
        <v>7197</v>
      </c>
      <c r="M2658" t="s">
        <v>7197</v>
      </c>
      <c r="N2658">
        <v>0</v>
      </c>
    </row>
    <row r="2659" spans="1:14">
      <c r="A2659">
        <v>2663</v>
      </c>
      <c r="B2659" t="s">
        <v>3884</v>
      </c>
      <c r="C2659" t="s">
        <v>934</v>
      </c>
      <c r="D2659" t="s">
        <v>3883</v>
      </c>
      <c r="E2659" t="s">
        <v>1296</v>
      </c>
      <c r="F2659" t="s">
        <v>952</v>
      </c>
      <c r="G2659" t="s">
        <v>899</v>
      </c>
      <c r="H2659">
        <v>0</v>
      </c>
      <c r="K2659">
        <v>12727</v>
      </c>
      <c r="L2659" t="s">
        <v>7197</v>
      </c>
      <c r="M2659" t="s">
        <v>7197</v>
      </c>
      <c r="N2659">
        <v>0</v>
      </c>
    </row>
    <row r="2660" spans="1:14">
      <c r="A2660">
        <v>2664</v>
      </c>
      <c r="B2660" t="s">
        <v>2960</v>
      </c>
      <c r="C2660" t="s">
        <v>904</v>
      </c>
      <c r="D2660" t="s">
        <v>2961</v>
      </c>
      <c r="E2660" t="s">
        <v>2845</v>
      </c>
      <c r="F2660" t="s">
        <v>952</v>
      </c>
      <c r="G2660" t="s">
        <v>938</v>
      </c>
      <c r="H2660">
        <v>0</v>
      </c>
      <c r="K2660">
        <v>18006</v>
      </c>
      <c r="L2660" t="s">
        <v>7197</v>
      </c>
      <c r="M2660" t="s">
        <v>7197</v>
      </c>
      <c r="N2660">
        <v>0</v>
      </c>
    </row>
    <row r="2661" spans="1:14">
      <c r="A2661">
        <v>2665</v>
      </c>
      <c r="B2661" t="s">
        <v>3348</v>
      </c>
      <c r="C2661" t="s">
        <v>904</v>
      </c>
      <c r="D2661" t="s">
        <v>3349</v>
      </c>
      <c r="E2661" t="s">
        <v>913</v>
      </c>
      <c r="F2661" t="s">
        <v>914</v>
      </c>
      <c r="G2661" t="s">
        <v>938</v>
      </c>
      <c r="H2661">
        <v>0</v>
      </c>
      <c r="K2661">
        <v>18523</v>
      </c>
      <c r="L2661" t="s">
        <v>7197</v>
      </c>
      <c r="M2661" t="s">
        <v>7197</v>
      </c>
      <c r="N2661">
        <v>0</v>
      </c>
    </row>
    <row r="2662" spans="1:14">
      <c r="A2662">
        <v>2666</v>
      </c>
      <c r="B2662" t="s">
        <v>3350</v>
      </c>
      <c r="C2662" t="s">
        <v>904</v>
      </c>
      <c r="D2662" t="s">
        <v>3349</v>
      </c>
      <c r="E2662" t="s">
        <v>913</v>
      </c>
      <c r="F2662" t="s">
        <v>914</v>
      </c>
      <c r="G2662" t="s">
        <v>938</v>
      </c>
      <c r="H2662">
        <v>0</v>
      </c>
      <c r="K2662">
        <v>882</v>
      </c>
      <c r="L2662" t="s">
        <v>7198</v>
      </c>
      <c r="M2662" t="s">
        <v>7199</v>
      </c>
      <c r="N2662">
        <v>0</v>
      </c>
    </row>
    <row r="2663" spans="1:14">
      <c r="A2663">
        <v>2667</v>
      </c>
      <c r="B2663" t="s">
        <v>3351</v>
      </c>
      <c r="C2663" t="s">
        <v>894</v>
      </c>
      <c r="D2663" t="s">
        <v>3352</v>
      </c>
      <c r="E2663" t="s">
        <v>913</v>
      </c>
      <c r="F2663" t="s">
        <v>914</v>
      </c>
      <c r="G2663" t="s">
        <v>938</v>
      </c>
      <c r="H2663">
        <v>0</v>
      </c>
      <c r="K2663">
        <v>17701</v>
      </c>
      <c r="L2663" t="s">
        <v>7197</v>
      </c>
      <c r="M2663" t="s">
        <v>7197</v>
      </c>
      <c r="N2663">
        <v>0</v>
      </c>
    </row>
    <row r="2664" spans="1:14">
      <c r="A2664">
        <v>2668</v>
      </c>
      <c r="B2664" t="s">
        <v>1197</v>
      </c>
      <c r="C2664" t="s">
        <v>904</v>
      </c>
      <c r="D2664" t="s">
        <v>912</v>
      </c>
      <c r="E2664" t="s">
        <v>913</v>
      </c>
      <c r="F2664" t="s">
        <v>914</v>
      </c>
      <c r="G2664" t="s">
        <v>899</v>
      </c>
      <c r="H2664">
        <v>1</v>
      </c>
      <c r="I2664">
        <v>12</v>
      </c>
      <c r="J2664">
        <v>4</v>
      </c>
      <c r="K2664">
        <v>2051</v>
      </c>
      <c r="L2664" t="s">
        <v>7197</v>
      </c>
      <c r="M2664" t="s">
        <v>7197</v>
      </c>
      <c r="N2664">
        <v>1</v>
      </c>
    </row>
    <row r="2665" spans="1:14">
      <c r="A2665">
        <v>2669</v>
      </c>
      <c r="B2665" t="s">
        <v>1197</v>
      </c>
      <c r="C2665" t="s">
        <v>894</v>
      </c>
      <c r="D2665" t="s">
        <v>912</v>
      </c>
      <c r="E2665" t="s">
        <v>913</v>
      </c>
      <c r="F2665" t="s">
        <v>914</v>
      </c>
      <c r="G2665" t="s">
        <v>899</v>
      </c>
      <c r="H2665">
        <v>1</v>
      </c>
      <c r="I2665">
        <v>12</v>
      </c>
      <c r="J2665">
        <v>4</v>
      </c>
      <c r="K2665">
        <v>2051</v>
      </c>
      <c r="L2665" t="s">
        <v>7197</v>
      </c>
      <c r="M2665" t="s">
        <v>7197</v>
      </c>
      <c r="N2665">
        <v>1</v>
      </c>
    </row>
    <row r="2666" spans="1:14">
      <c r="A2666">
        <v>2670</v>
      </c>
      <c r="B2666" t="s">
        <v>1197</v>
      </c>
      <c r="C2666" t="s">
        <v>934</v>
      </c>
      <c r="D2666" t="s">
        <v>912</v>
      </c>
      <c r="E2666" t="s">
        <v>913</v>
      </c>
      <c r="F2666" t="s">
        <v>914</v>
      </c>
      <c r="G2666" t="s">
        <v>899</v>
      </c>
      <c r="H2666">
        <v>1</v>
      </c>
      <c r="I2666">
        <v>12</v>
      </c>
      <c r="J2666">
        <v>4</v>
      </c>
      <c r="K2666">
        <v>2051</v>
      </c>
      <c r="L2666" t="s">
        <v>7197</v>
      </c>
      <c r="M2666" t="s">
        <v>7197</v>
      </c>
      <c r="N2666">
        <v>1</v>
      </c>
    </row>
    <row r="2667" spans="1:14">
      <c r="A2667">
        <v>2671</v>
      </c>
      <c r="B2667" t="s">
        <v>911</v>
      </c>
      <c r="C2667" t="s">
        <v>894</v>
      </c>
      <c r="D2667" t="s">
        <v>912</v>
      </c>
      <c r="E2667" t="s">
        <v>913</v>
      </c>
      <c r="F2667" t="s">
        <v>914</v>
      </c>
      <c r="G2667" t="s">
        <v>899</v>
      </c>
      <c r="H2667">
        <v>4</v>
      </c>
      <c r="K2667">
        <v>14204</v>
      </c>
      <c r="L2667" t="s">
        <v>7197</v>
      </c>
      <c r="M2667" t="s">
        <v>7197</v>
      </c>
      <c r="N2667">
        <v>1</v>
      </c>
    </row>
    <row r="2668" spans="1:14">
      <c r="A2668">
        <v>2672</v>
      </c>
      <c r="B2668" t="s">
        <v>915</v>
      </c>
      <c r="C2668" t="s">
        <v>894</v>
      </c>
      <c r="D2668" t="s">
        <v>912</v>
      </c>
      <c r="E2668" t="s">
        <v>913</v>
      </c>
      <c r="F2668" t="s">
        <v>914</v>
      </c>
      <c r="G2668" t="s">
        <v>899</v>
      </c>
      <c r="H2668">
        <v>4</v>
      </c>
      <c r="K2668">
        <v>883</v>
      </c>
      <c r="L2668" t="s">
        <v>7197</v>
      </c>
      <c r="M2668" t="s">
        <v>7197</v>
      </c>
      <c r="N2668">
        <v>1</v>
      </c>
    </row>
    <row r="2669" spans="1:14">
      <c r="A2669">
        <v>2673</v>
      </c>
      <c r="B2669" t="s">
        <v>1198</v>
      </c>
      <c r="C2669" t="s">
        <v>894</v>
      </c>
      <c r="D2669" t="s">
        <v>912</v>
      </c>
      <c r="E2669" t="s">
        <v>913</v>
      </c>
      <c r="F2669" t="s">
        <v>914</v>
      </c>
      <c r="G2669" t="s">
        <v>899</v>
      </c>
      <c r="H2669">
        <v>1</v>
      </c>
      <c r="I2669">
        <v>12</v>
      </c>
      <c r="J2669">
        <v>4</v>
      </c>
      <c r="K2669">
        <v>8165</v>
      </c>
      <c r="L2669" t="s">
        <v>7197</v>
      </c>
      <c r="M2669" t="s">
        <v>7197</v>
      </c>
      <c r="N2669">
        <v>1</v>
      </c>
    </row>
    <row r="2670" spans="1:14">
      <c r="A2670">
        <v>2674</v>
      </c>
      <c r="B2670" t="s">
        <v>3353</v>
      </c>
      <c r="C2670" t="s">
        <v>894</v>
      </c>
      <c r="D2670" t="s">
        <v>912</v>
      </c>
      <c r="E2670" t="s">
        <v>913</v>
      </c>
      <c r="F2670" t="s">
        <v>914</v>
      </c>
      <c r="G2670" t="s">
        <v>899</v>
      </c>
      <c r="H2670">
        <v>0</v>
      </c>
      <c r="K2670">
        <v>2072</v>
      </c>
      <c r="L2670" t="s">
        <v>7197</v>
      </c>
      <c r="M2670" t="s">
        <v>7197</v>
      </c>
      <c r="N2670">
        <v>0</v>
      </c>
    </row>
    <row r="2671" spans="1:14">
      <c r="A2671">
        <v>2675</v>
      </c>
      <c r="B2671" t="s">
        <v>3354</v>
      </c>
      <c r="C2671" t="s">
        <v>894</v>
      </c>
      <c r="D2671" t="s">
        <v>912</v>
      </c>
      <c r="E2671" t="s">
        <v>913</v>
      </c>
      <c r="F2671" t="s">
        <v>914</v>
      </c>
      <c r="G2671" t="s">
        <v>899</v>
      </c>
      <c r="H2671">
        <v>0</v>
      </c>
      <c r="K2671">
        <v>6341</v>
      </c>
      <c r="L2671" t="s">
        <v>7197</v>
      </c>
      <c r="M2671" t="s">
        <v>7197</v>
      </c>
      <c r="N2671">
        <v>0</v>
      </c>
    </row>
    <row r="2672" spans="1:14">
      <c r="A2672">
        <v>2676</v>
      </c>
      <c r="B2672" t="s">
        <v>916</v>
      </c>
      <c r="C2672" t="s">
        <v>894</v>
      </c>
      <c r="D2672" t="s">
        <v>912</v>
      </c>
      <c r="E2672" t="s">
        <v>913</v>
      </c>
      <c r="F2672" t="s">
        <v>914</v>
      </c>
      <c r="G2672" t="s">
        <v>899</v>
      </c>
      <c r="H2672">
        <v>4</v>
      </c>
      <c r="K2672">
        <v>884</v>
      </c>
      <c r="L2672" t="s">
        <v>7197</v>
      </c>
      <c r="M2672" t="s">
        <v>7197</v>
      </c>
      <c r="N2672">
        <v>1</v>
      </c>
    </row>
    <row r="2673" spans="1:14">
      <c r="A2673">
        <v>2677</v>
      </c>
      <c r="B2673" t="s">
        <v>1199</v>
      </c>
      <c r="C2673" t="s">
        <v>894</v>
      </c>
      <c r="D2673" t="s">
        <v>912</v>
      </c>
      <c r="E2673" t="s">
        <v>913</v>
      </c>
      <c r="F2673" t="s">
        <v>914</v>
      </c>
      <c r="G2673" t="s">
        <v>899</v>
      </c>
      <c r="H2673">
        <v>1</v>
      </c>
      <c r="I2673">
        <v>12</v>
      </c>
      <c r="J2673">
        <v>2.5</v>
      </c>
      <c r="K2673">
        <v>9220</v>
      </c>
      <c r="L2673" t="s">
        <v>7197</v>
      </c>
      <c r="M2673" t="s">
        <v>7197</v>
      </c>
      <c r="N2673">
        <v>1</v>
      </c>
    </row>
    <row r="2674" spans="1:14">
      <c r="A2674">
        <v>2678</v>
      </c>
      <c r="B2674" t="s">
        <v>3355</v>
      </c>
      <c r="C2674" t="s">
        <v>894</v>
      </c>
      <c r="D2674" t="s">
        <v>3356</v>
      </c>
      <c r="E2674" t="s">
        <v>913</v>
      </c>
      <c r="F2674" t="s">
        <v>914</v>
      </c>
      <c r="G2674" t="s">
        <v>938</v>
      </c>
      <c r="H2674">
        <v>0</v>
      </c>
      <c r="K2674">
        <v>885</v>
      </c>
      <c r="L2674" t="s">
        <v>7197</v>
      </c>
      <c r="M2674" t="s">
        <v>7197</v>
      </c>
      <c r="N2674">
        <v>0</v>
      </c>
    </row>
    <row r="2675" spans="1:14">
      <c r="A2675">
        <v>2679</v>
      </c>
      <c r="B2675" t="s">
        <v>3357</v>
      </c>
      <c r="C2675" t="s">
        <v>894</v>
      </c>
      <c r="D2675" t="s">
        <v>3356</v>
      </c>
      <c r="E2675" t="s">
        <v>913</v>
      </c>
      <c r="F2675" t="s">
        <v>914</v>
      </c>
      <c r="G2675" t="s">
        <v>938</v>
      </c>
      <c r="H2675">
        <v>0</v>
      </c>
      <c r="K2675">
        <v>12607</v>
      </c>
      <c r="L2675" t="s">
        <v>7201</v>
      </c>
      <c r="M2675" t="s">
        <v>7197</v>
      </c>
      <c r="N2675">
        <v>0</v>
      </c>
    </row>
    <row r="2676" spans="1:14">
      <c r="A2676">
        <v>2680</v>
      </c>
      <c r="B2676" t="s">
        <v>3358</v>
      </c>
      <c r="C2676" t="s">
        <v>894</v>
      </c>
      <c r="D2676" t="s">
        <v>3356</v>
      </c>
      <c r="E2676" t="s">
        <v>913</v>
      </c>
      <c r="F2676" t="s">
        <v>914</v>
      </c>
      <c r="G2676" t="s">
        <v>938</v>
      </c>
      <c r="H2676">
        <v>0</v>
      </c>
      <c r="K2676">
        <v>886</v>
      </c>
      <c r="L2676" t="s">
        <v>7197</v>
      </c>
      <c r="M2676" t="s">
        <v>7197</v>
      </c>
      <c r="N2676">
        <v>0</v>
      </c>
    </row>
    <row r="2677" spans="1:14">
      <c r="A2677">
        <v>2681</v>
      </c>
      <c r="B2677" t="s">
        <v>3359</v>
      </c>
      <c r="C2677" t="s">
        <v>894</v>
      </c>
      <c r="D2677" t="s">
        <v>3356</v>
      </c>
      <c r="E2677" t="s">
        <v>913</v>
      </c>
      <c r="F2677" t="s">
        <v>914</v>
      </c>
      <c r="G2677" t="s">
        <v>938</v>
      </c>
      <c r="H2677">
        <v>0</v>
      </c>
      <c r="K2677">
        <v>887</v>
      </c>
      <c r="L2677" t="s">
        <v>7197</v>
      </c>
      <c r="M2677" t="s">
        <v>7197</v>
      </c>
      <c r="N2677">
        <v>0</v>
      </c>
    </row>
    <row r="2678" spans="1:14">
      <c r="A2678">
        <v>2682</v>
      </c>
      <c r="B2678" t="s">
        <v>3360</v>
      </c>
      <c r="C2678" t="s">
        <v>894</v>
      </c>
      <c r="D2678" t="s">
        <v>3356</v>
      </c>
      <c r="E2678" t="s">
        <v>913</v>
      </c>
      <c r="F2678" t="s">
        <v>914</v>
      </c>
      <c r="G2678" t="s">
        <v>938</v>
      </c>
      <c r="H2678">
        <v>0</v>
      </c>
      <c r="K2678">
        <v>888</v>
      </c>
      <c r="L2678" t="s">
        <v>7197</v>
      </c>
      <c r="M2678" t="s">
        <v>7197</v>
      </c>
      <c r="N2678">
        <v>0</v>
      </c>
    </row>
    <row r="2679" spans="1:14">
      <c r="A2679">
        <v>2683</v>
      </c>
      <c r="B2679" t="s">
        <v>4753</v>
      </c>
      <c r="C2679" t="s">
        <v>904</v>
      </c>
      <c r="D2679" t="s">
        <v>4754</v>
      </c>
      <c r="E2679" t="s">
        <v>4751</v>
      </c>
      <c r="F2679" t="s">
        <v>2077</v>
      </c>
      <c r="G2679" t="s">
        <v>899</v>
      </c>
      <c r="H2679">
        <v>0</v>
      </c>
      <c r="K2679">
        <v>16271</v>
      </c>
      <c r="L2679" t="s">
        <v>7197</v>
      </c>
      <c r="M2679" t="s">
        <v>7197</v>
      </c>
      <c r="N2679">
        <v>0</v>
      </c>
    </row>
    <row r="2680" spans="1:14">
      <c r="A2680">
        <v>2684</v>
      </c>
      <c r="B2680" t="s">
        <v>4755</v>
      </c>
      <c r="C2680" t="s">
        <v>904</v>
      </c>
      <c r="D2680" t="s">
        <v>4754</v>
      </c>
      <c r="E2680" t="s">
        <v>4751</v>
      </c>
      <c r="F2680" t="s">
        <v>2077</v>
      </c>
      <c r="G2680" t="s">
        <v>899</v>
      </c>
      <c r="H2680">
        <v>0</v>
      </c>
      <c r="K2680">
        <v>889</v>
      </c>
      <c r="L2680" t="s">
        <v>7197</v>
      </c>
      <c r="M2680" t="s">
        <v>7197</v>
      </c>
      <c r="N2680">
        <v>0</v>
      </c>
    </row>
    <row r="2681" spans="1:14">
      <c r="A2681">
        <v>2685</v>
      </c>
      <c r="B2681" t="s">
        <v>3947</v>
      </c>
      <c r="C2681" t="s">
        <v>894</v>
      </c>
      <c r="D2681" t="s">
        <v>3948</v>
      </c>
      <c r="E2681" t="s">
        <v>3925</v>
      </c>
      <c r="F2681" t="s">
        <v>933</v>
      </c>
      <c r="G2681" t="s">
        <v>938</v>
      </c>
      <c r="H2681">
        <v>0</v>
      </c>
      <c r="K2681">
        <v>13491</v>
      </c>
      <c r="L2681" t="s">
        <v>7197</v>
      </c>
      <c r="M2681" t="s">
        <v>7197</v>
      </c>
      <c r="N2681">
        <v>0</v>
      </c>
    </row>
    <row r="2682" spans="1:14">
      <c r="A2682">
        <v>2686</v>
      </c>
      <c r="B2682" t="s">
        <v>3949</v>
      </c>
      <c r="C2682" t="s">
        <v>894</v>
      </c>
      <c r="D2682" t="s">
        <v>3948</v>
      </c>
      <c r="E2682" t="s">
        <v>3925</v>
      </c>
      <c r="F2682" t="s">
        <v>933</v>
      </c>
      <c r="G2682" t="s">
        <v>938</v>
      </c>
      <c r="H2682">
        <v>0</v>
      </c>
      <c r="K2682">
        <v>890</v>
      </c>
      <c r="L2682" t="s">
        <v>7197</v>
      </c>
      <c r="M2682" t="s">
        <v>7197</v>
      </c>
      <c r="N2682">
        <v>0</v>
      </c>
    </row>
    <row r="2683" spans="1:14">
      <c r="A2683">
        <v>2687</v>
      </c>
      <c r="B2683" t="s">
        <v>3950</v>
      </c>
      <c r="C2683" t="s">
        <v>894</v>
      </c>
      <c r="D2683" t="s">
        <v>3951</v>
      </c>
      <c r="E2683" t="s">
        <v>3925</v>
      </c>
      <c r="F2683" t="s">
        <v>933</v>
      </c>
      <c r="G2683" t="s">
        <v>938</v>
      </c>
      <c r="H2683">
        <v>0</v>
      </c>
      <c r="K2683">
        <v>16029</v>
      </c>
      <c r="L2683" t="s">
        <v>7197</v>
      </c>
      <c r="M2683" t="s">
        <v>7197</v>
      </c>
      <c r="N2683">
        <v>0</v>
      </c>
    </row>
    <row r="2684" spans="1:14">
      <c r="A2684">
        <v>2688</v>
      </c>
      <c r="B2684" t="s">
        <v>1983</v>
      </c>
      <c r="C2684" t="s">
        <v>934</v>
      </c>
      <c r="D2684" t="s">
        <v>1984</v>
      </c>
      <c r="E2684" t="s">
        <v>1925</v>
      </c>
      <c r="F2684" t="s">
        <v>1926</v>
      </c>
      <c r="G2684" t="s">
        <v>938</v>
      </c>
      <c r="H2684">
        <v>0</v>
      </c>
      <c r="K2684">
        <v>891</v>
      </c>
      <c r="L2684" t="s">
        <v>7197</v>
      </c>
      <c r="M2684" t="s">
        <v>7197</v>
      </c>
      <c r="N2684">
        <v>0</v>
      </c>
    </row>
    <row r="2685" spans="1:14">
      <c r="A2685">
        <v>2689</v>
      </c>
      <c r="B2685" t="s">
        <v>1746</v>
      </c>
      <c r="C2685" t="s">
        <v>894</v>
      </c>
      <c r="D2685" t="s">
        <v>1747</v>
      </c>
      <c r="E2685" t="s">
        <v>1748</v>
      </c>
      <c r="F2685" t="s">
        <v>1749</v>
      </c>
      <c r="G2685" t="s">
        <v>899</v>
      </c>
      <c r="H2685">
        <v>0</v>
      </c>
      <c r="K2685">
        <v>2102</v>
      </c>
      <c r="L2685" t="s">
        <v>7197</v>
      </c>
      <c r="M2685" t="s">
        <v>7197</v>
      </c>
      <c r="N2685">
        <v>0</v>
      </c>
    </row>
    <row r="2686" spans="1:14">
      <c r="A2686">
        <v>2690</v>
      </c>
      <c r="B2686" t="s">
        <v>1746</v>
      </c>
      <c r="C2686" t="s">
        <v>934</v>
      </c>
      <c r="D2686" t="s">
        <v>1747</v>
      </c>
      <c r="E2686" t="s">
        <v>1748</v>
      </c>
      <c r="F2686" t="s">
        <v>1749</v>
      </c>
      <c r="G2686" t="s">
        <v>899</v>
      </c>
      <c r="H2686">
        <v>0</v>
      </c>
      <c r="K2686">
        <v>2102</v>
      </c>
      <c r="L2686" t="s">
        <v>7197</v>
      </c>
      <c r="M2686" t="s">
        <v>7197</v>
      </c>
      <c r="N2686">
        <v>0</v>
      </c>
    </row>
    <row r="2687" spans="1:14">
      <c r="A2687">
        <v>2691</v>
      </c>
      <c r="B2687" t="s">
        <v>1750</v>
      </c>
      <c r="C2687" t="s">
        <v>894</v>
      </c>
      <c r="D2687" t="s">
        <v>1747</v>
      </c>
      <c r="E2687" t="s">
        <v>1748</v>
      </c>
      <c r="F2687" t="s">
        <v>1749</v>
      </c>
      <c r="G2687" t="s">
        <v>899</v>
      </c>
      <c r="H2687">
        <v>0</v>
      </c>
      <c r="K2687">
        <v>892</v>
      </c>
      <c r="L2687" t="s">
        <v>7197</v>
      </c>
      <c r="M2687" t="s">
        <v>7197</v>
      </c>
      <c r="N2687">
        <v>0</v>
      </c>
    </row>
    <row r="2688" spans="1:14">
      <c r="A2688">
        <v>2692</v>
      </c>
      <c r="B2688" t="s">
        <v>1751</v>
      </c>
      <c r="C2688" t="s">
        <v>904</v>
      </c>
      <c r="D2688" t="s">
        <v>1747</v>
      </c>
      <c r="E2688" t="s">
        <v>1748</v>
      </c>
      <c r="F2688" t="s">
        <v>1749</v>
      </c>
      <c r="G2688" t="s">
        <v>899</v>
      </c>
      <c r="H2688">
        <v>0</v>
      </c>
      <c r="K2688">
        <v>893</v>
      </c>
      <c r="L2688" t="s">
        <v>7198</v>
      </c>
      <c r="M2688" t="s">
        <v>7199</v>
      </c>
      <c r="N2688">
        <v>0</v>
      </c>
    </row>
    <row r="2689" spans="1:14">
      <c r="A2689">
        <v>2693</v>
      </c>
      <c r="B2689" t="s">
        <v>1752</v>
      </c>
      <c r="C2689" t="s">
        <v>904</v>
      </c>
      <c r="D2689" t="s">
        <v>1747</v>
      </c>
      <c r="E2689" t="s">
        <v>1748</v>
      </c>
      <c r="F2689" t="s">
        <v>1749</v>
      </c>
      <c r="G2689" t="s">
        <v>899</v>
      </c>
      <c r="H2689">
        <v>0</v>
      </c>
      <c r="K2689">
        <v>18786</v>
      </c>
      <c r="L2689" t="s">
        <v>7197</v>
      </c>
      <c r="M2689" t="s">
        <v>7197</v>
      </c>
      <c r="N2689">
        <v>0</v>
      </c>
    </row>
    <row r="2690" spans="1:14">
      <c r="A2690">
        <v>2694</v>
      </c>
      <c r="B2690" t="s">
        <v>1753</v>
      </c>
      <c r="C2690" t="s">
        <v>894</v>
      </c>
      <c r="D2690" t="s">
        <v>1747</v>
      </c>
      <c r="E2690" t="s">
        <v>1748</v>
      </c>
      <c r="F2690" t="s">
        <v>1749</v>
      </c>
      <c r="G2690" t="s">
        <v>899</v>
      </c>
      <c r="H2690">
        <v>0</v>
      </c>
      <c r="K2690">
        <v>11442</v>
      </c>
      <c r="L2690" t="s">
        <v>7197</v>
      </c>
      <c r="M2690" t="s">
        <v>7197</v>
      </c>
      <c r="N2690">
        <v>0</v>
      </c>
    </row>
    <row r="2691" spans="1:14">
      <c r="A2691">
        <v>2695</v>
      </c>
      <c r="B2691" t="s">
        <v>1753</v>
      </c>
      <c r="C2691" t="s">
        <v>934</v>
      </c>
      <c r="D2691" t="s">
        <v>1747</v>
      </c>
      <c r="E2691" t="s">
        <v>1748</v>
      </c>
      <c r="F2691" t="s">
        <v>1749</v>
      </c>
      <c r="G2691" t="s">
        <v>899</v>
      </c>
      <c r="H2691">
        <v>0</v>
      </c>
      <c r="K2691">
        <v>11442</v>
      </c>
      <c r="L2691" t="s">
        <v>7197</v>
      </c>
      <c r="M2691" t="s">
        <v>7197</v>
      </c>
      <c r="N2691">
        <v>0</v>
      </c>
    </row>
    <row r="2692" spans="1:14">
      <c r="A2692">
        <v>2696</v>
      </c>
      <c r="B2692" t="s">
        <v>1754</v>
      </c>
      <c r="C2692" t="s">
        <v>934</v>
      </c>
      <c r="D2692" t="s">
        <v>1747</v>
      </c>
      <c r="E2692" t="s">
        <v>1748</v>
      </c>
      <c r="F2692" t="s">
        <v>1749</v>
      </c>
      <c r="G2692" t="s">
        <v>899</v>
      </c>
      <c r="H2692">
        <v>0</v>
      </c>
      <c r="K2692">
        <v>894</v>
      </c>
      <c r="L2692" t="s">
        <v>7197</v>
      </c>
      <c r="M2692" t="s">
        <v>7197</v>
      </c>
      <c r="N2692">
        <v>0</v>
      </c>
    </row>
    <row r="2693" spans="1:14">
      <c r="A2693">
        <v>2697</v>
      </c>
      <c r="B2693" t="s">
        <v>1755</v>
      </c>
      <c r="C2693" t="s">
        <v>894</v>
      </c>
      <c r="D2693" t="s">
        <v>1747</v>
      </c>
      <c r="E2693" t="s">
        <v>1748</v>
      </c>
      <c r="F2693" t="s">
        <v>1749</v>
      </c>
      <c r="G2693" t="s">
        <v>899</v>
      </c>
      <c r="H2693">
        <v>0</v>
      </c>
      <c r="K2693">
        <v>13176</v>
      </c>
      <c r="L2693" t="s">
        <v>7197</v>
      </c>
      <c r="M2693" t="s">
        <v>7197</v>
      </c>
      <c r="N2693">
        <v>0</v>
      </c>
    </row>
    <row r="2694" spans="1:14">
      <c r="A2694">
        <v>2698</v>
      </c>
      <c r="B2694" t="s">
        <v>1756</v>
      </c>
      <c r="C2694" t="s">
        <v>894</v>
      </c>
      <c r="D2694" t="s">
        <v>1747</v>
      </c>
      <c r="E2694" t="s">
        <v>1748</v>
      </c>
      <c r="F2694" t="s">
        <v>1749</v>
      </c>
      <c r="G2694" t="s">
        <v>899</v>
      </c>
      <c r="H2694">
        <v>0</v>
      </c>
      <c r="K2694">
        <v>12314</v>
      </c>
      <c r="L2694" t="s">
        <v>7197</v>
      </c>
      <c r="M2694" t="s">
        <v>7197</v>
      </c>
      <c r="N2694">
        <v>0</v>
      </c>
    </row>
    <row r="2695" spans="1:14">
      <c r="A2695">
        <v>2699</v>
      </c>
      <c r="B2695" t="s">
        <v>1757</v>
      </c>
      <c r="C2695" t="s">
        <v>904</v>
      </c>
      <c r="D2695" t="s">
        <v>1747</v>
      </c>
      <c r="E2695" t="s">
        <v>1748</v>
      </c>
      <c r="F2695" t="s">
        <v>1749</v>
      </c>
      <c r="G2695" t="s">
        <v>899</v>
      </c>
      <c r="H2695">
        <v>0</v>
      </c>
      <c r="K2695">
        <v>18543</v>
      </c>
      <c r="L2695" t="s">
        <v>7197</v>
      </c>
      <c r="M2695" t="s">
        <v>7197</v>
      </c>
      <c r="N2695">
        <v>0</v>
      </c>
    </row>
    <row r="2696" spans="1:14">
      <c r="A2696">
        <v>2700</v>
      </c>
      <c r="B2696" t="s">
        <v>1758</v>
      </c>
      <c r="C2696" t="s">
        <v>894</v>
      </c>
      <c r="D2696" t="s">
        <v>1747</v>
      </c>
      <c r="E2696" t="s">
        <v>1748</v>
      </c>
      <c r="F2696" t="s">
        <v>1749</v>
      </c>
      <c r="G2696" t="s">
        <v>899</v>
      </c>
      <c r="H2696">
        <v>0</v>
      </c>
      <c r="K2696">
        <v>1993</v>
      </c>
      <c r="L2696" t="s">
        <v>7197</v>
      </c>
      <c r="M2696" t="s">
        <v>7197</v>
      </c>
      <c r="N2696">
        <v>0</v>
      </c>
    </row>
    <row r="2697" spans="1:14">
      <c r="A2697">
        <v>2701</v>
      </c>
      <c r="B2697" t="s">
        <v>1759</v>
      </c>
      <c r="C2697" t="s">
        <v>934</v>
      </c>
      <c r="D2697" t="s">
        <v>1747</v>
      </c>
      <c r="E2697" t="s">
        <v>1748</v>
      </c>
      <c r="F2697" t="s">
        <v>1749</v>
      </c>
      <c r="G2697" t="s">
        <v>899</v>
      </c>
      <c r="H2697">
        <v>0</v>
      </c>
      <c r="K2697">
        <v>895</v>
      </c>
      <c r="L2697" t="s">
        <v>7197</v>
      </c>
      <c r="M2697" t="s">
        <v>7197</v>
      </c>
      <c r="N2697">
        <v>0</v>
      </c>
    </row>
    <row r="2698" spans="1:14">
      <c r="A2698">
        <v>2702</v>
      </c>
      <c r="B2698" t="s">
        <v>1759</v>
      </c>
      <c r="C2698" t="s">
        <v>894</v>
      </c>
      <c r="D2698" t="s">
        <v>1747</v>
      </c>
      <c r="E2698" t="s">
        <v>1748</v>
      </c>
      <c r="F2698" t="s">
        <v>1749</v>
      </c>
      <c r="G2698" t="s">
        <v>899</v>
      </c>
      <c r="H2698">
        <v>0</v>
      </c>
      <c r="K2698">
        <v>895</v>
      </c>
      <c r="L2698" t="s">
        <v>7197</v>
      </c>
      <c r="M2698" t="s">
        <v>7197</v>
      </c>
      <c r="N2698">
        <v>0</v>
      </c>
    </row>
    <row r="2699" spans="1:14">
      <c r="A2699">
        <v>2703</v>
      </c>
      <c r="B2699" t="s">
        <v>1760</v>
      </c>
      <c r="C2699" t="s">
        <v>904</v>
      </c>
      <c r="D2699" t="s">
        <v>1747</v>
      </c>
      <c r="E2699" t="s">
        <v>1748</v>
      </c>
      <c r="F2699" t="s">
        <v>1749</v>
      </c>
      <c r="G2699" t="s">
        <v>899</v>
      </c>
      <c r="H2699">
        <v>0</v>
      </c>
      <c r="K2699">
        <v>5516</v>
      </c>
      <c r="L2699" t="s">
        <v>7197</v>
      </c>
      <c r="M2699" t="s">
        <v>7197</v>
      </c>
      <c r="N2699">
        <v>0</v>
      </c>
    </row>
    <row r="2700" spans="1:14">
      <c r="A2700">
        <v>2704</v>
      </c>
      <c r="B2700" t="s">
        <v>1761</v>
      </c>
      <c r="C2700" t="s">
        <v>934</v>
      </c>
      <c r="D2700" t="s">
        <v>1747</v>
      </c>
      <c r="E2700" t="s">
        <v>1748</v>
      </c>
      <c r="F2700" t="s">
        <v>1749</v>
      </c>
      <c r="G2700" t="s">
        <v>899</v>
      </c>
      <c r="H2700">
        <v>0</v>
      </c>
      <c r="K2700">
        <v>11568</v>
      </c>
      <c r="L2700" t="s">
        <v>7197</v>
      </c>
      <c r="M2700" t="s">
        <v>7197</v>
      </c>
      <c r="N2700">
        <v>0</v>
      </c>
    </row>
    <row r="2701" spans="1:14">
      <c r="A2701">
        <v>2705</v>
      </c>
      <c r="B2701" t="s">
        <v>1762</v>
      </c>
      <c r="C2701" t="s">
        <v>894</v>
      </c>
      <c r="D2701" t="s">
        <v>1747</v>
      </c>
      <c r="E2701" t="s">
        <v>1748</v>
      </c>
      <c r="F2701" t="s">
        <v>1749</v>
      </c>
      <c r="G2701" t="s">
        <v>899</v>
      </c>
      <c r="H2701">
        <v>0</v>
      </c>
      <c r="K2701">
        <v>17718</v>
      </c>
      <c r="L2701" t="s">
        <v>7197</v>
      </c>
      <c r="M2701" t="s">
        <v>7197</v>
      </c>
      <c r="N2701">
        <v>0</v>
      </c>
    </row>
    <row r="2702" spans="1:14">
      <c r="A2702">
        <v>2706</v>
      </c>
      <c r="B2702" t="s">
        <v>1763</v>
      </c>
      <c r="C2702" t="s">
        <v>904</v>
      </c>
      <c r="D2702" t="s">
        <v>1747</v>
      </c>
      <c r="E2702" t="s">
        <v>1748</v>
      </c>
      <c r="F2702" t="s">
        <v>1749</v>
      </c>
      <c r="G2702" t="s">
        <v>899</v>
      </c>
      <c r="H2702">
        <v>0</v>
      </c>
      <c r="K2702">
        <v>18569</v>
      </c>
      <c r="L2702" t="s">
        <v>7197</v>
      </c>
      <c r="M2702" t="s">
        <v>7197</v>
      </c>
      <c r="N2702">
        <v>0</v>
      </c>
    </row>
    <row r="2703" spans="1:14">
      <c r="A2703">
        <v>2707</v>
      </c>
      <c r="B2703" t="s">
        <v>1764</v>
      </c>
      <c r="C2703" t="s">
        <v>894</v>
      </c>
      <c r="D2703" t="s">
        <v>1747</v>
      </c>
      <c r="E2703" t="s">
        <v>1748</v>
      </c>
      <c r="F2703" t="s">
        <v>1749</v>
      </c>
      <c r="G2703" t="s">
        <v>899</v>
      </c>
      <c r="H2703">
        <v>0</v>
      </c>
      <c r="K2703">
        <v>12462</v>
      </c>
      <c r="L2703" t="s">
        <v>7197</v>
      </c>
      <c r="M2703" t="s">
        <v>7197</v>
      </c>
      <c r="N2703">
        <v>0</v>
      </c>
    </row>
    <row r="2704" spans="1:14">
      <c r="A2704">
        <v>2708</v>
      </c>
      <c r="B2704" t="s">
        <v>1765</v>
      </c>
      <c r="C2704" t="s">
        <v>934</v>
      </c>
      <c r="D2704" t="s">
        <v>1747</v>
      </c>
      <c r="E2704" t="s">
        <v>1748</v>
      </c>
      <c r="F2704" t="s">
        <v>1749</v>
      </c>
      <c r="G2704" t="s">
        <v>899</v>
      </c>
      <c r="H2704">
        <v>0</v>
      </c>
      <c r="K2704">
        <v>13493</v>
      </c>
      <c r="L2704" t="s">
        <v>7197</v>
      </c>
      <c r="M2704" t="s">
        <v>7197</v>
      </c>
      <c r="N2704">
        <v>0</v>
      </c>
    </row>
    <row r="2705" spans="1:14">
      <c r="A2705">
        <v>2709</v>
      </c>
      <c r="B2705" t="s">
        <v>1766</v>
      </c>
      <c r="C2705" t="s">
        <v>894</v>
      </c>
      <c r="D2705" t="s">
        <v>1747</v>
      </c>
      <c r="E2705" t="s">
        <v>1748</v>
      </c>
      <c r="F2705" t="s">
        <v>1749</v>
      </c>
      <c r="G2705" t="s">
        <v>899</v>
      </c>
      <c r="H2705">
        <v>0</v>
      </c>
      <c r="K2705">
        <v>3183</v>
      </c>
      <c r="L2705" t="s">
        <v>7197</v>
      </c>
      <c r="M2705" t="s">
        <v>7197</v>
      </c>
      <c r="N2705">
        <v>0</v>
      </c>
    </row>
    <row r="2706" spans="1:14">
      <c r="A2706">
        <v>2710</v>
      </c>
      <c r="B2706" t="s">
        <v>1767</v>
      </c>
      <c r="C2706" t="s">
        <v>934</v>
      </c>
      <c r="D2706" t="s">
        <v>1747</v>
      </c>
      <c r="E2706" t="s">
        <v>1748</v>
      </c>
      <c r="F2706" t="s">
        <v>1749</v>
      </c>
      <c r="G2706" t="s">
        <v>899</v>
      </c>
      <c r="H2706">
        <v>0</v>
      </c>
      <c r="K2706">
        <v>11655</v>
      </c>
      <c r="L2706" t="s">
        <v>7197</v>
      </c>
      <c r="M2706" t="s">
        <v>7197</v>
      </c>
      <c r="N2706">
        <v>0</v>
      </c>
    </row>
    <row r="2707" spans="1:14">
      <c r="A2707">
        <v>2711</v>
      </c>
      <c r="B2707" t="s">
        <v>1768</v>
      </c>
      <c r="C2707" t="s">
        <v>904</v>
      </c>
      <c r="D2707" t="s">
        <v>1747</v>
      </c>
      <c r="E2707" t="s">
        <v>1748</v>
      </c>
      <c r="F2707" t="s">
        <v>1749</v>
      </c>
      <c r="G2707" t="s">
        <v>899</v>
      </c>
      <c r="H2707">
        <v>0</v>
      </c>
      <c r="K2707">
        <v>18897</v>
      </c>
      <c r="L2707" t="s">
        <v>7200</v>
      </c>
      <c r="M2707" t="s">
        <v>7199</v>
      </c>
      <c r="N2707">
        <v>0</v>
      </c>
    </row>
    <row r="2708" spans="1:14">
      <c r="A2708">
        <v>2712</v>
      </c>
      <c r="B2708" t="s">
        <v>1769</v>
      </c>
      <c r="C2708" t="s">
        <v>934</v>
      </c>
      <c r="D2708" t="s">
        <v>1747</v>
      </c>
      <c r="E2708" t="s">
        <v>1748</v>
      </c>
      <c r="F2708" t="s">
        <v>1749</v>
      </c>
      <c r="G2708" t="s">
        <v>899</v>
      </c>
      <c r="H2708">
        <v>0</v>
      </c>
      <c r="K2708">
        <v>13351</v>
      </c>
      <c r="L2708" t="s">
        <v>7197</v>
      </c>
      <c r="M2708" t="s">
        <v>7197</v>
      </c>
      <c r="N2708">
        <v>0</v>
      </c>
    </row>
    <row r="2709" spans="1:14">
      <c r="A2709">
        <v>2713</v>
      </c>
      <c r="B2709" t="s">
        <v>1770</v>
      </c>
      <c r="C2709" t="s">
        <v>894</v>
      </c>
      <c r="D2709" t="s">
        <v>1747</v>
      </c>
      <c r="E2709" t="s">
        <v>1748</v>
      </c>
      <c r="F2709" t="s">
        <v>1749</v>
      </c>
      <c r="G2709" t="s">
        <v>899</v>
      </c>
      <c r="H2709">
        <v>0</v>
      </c>
      <c r="K2709">
        <v>896</v>
      </c>
      <c r="L2709" t="s">
        <v>7197</v>
      </c>
      <c r="M2709" t="s">
        <v>7197</v>
      </c>
      <c r="N2709">
        <v>0</v>
      </c>
    </row>
    <row r="2710" spans="1:14">
      <c r="A2710">
        <v>2714</v>
      </c>
      <c r="B2710" t="s">
        <v>1770</v>
      </c>
      <c r="C2710" t="s">
        <v>934</v>
      </c>
      <c r="D2710" t="s">
        <v>1747</v>
      </c>
      <c r="E2710" t="s">
        <v>1748</v>
      </c>
      <c r="F2710" t="s">
        <v>1749</v>
      </c>
      <c r="G2710" t="s">
        <v>899</v>
      </c>
      <c r="H2710">
        <v>0</v>
      </c>
      <c r="K2710">
        <v>896</v>
      </c>
      <c r="L2710" t="s">
        <v>7197</v>
      </c>
      <c r="M2710" t="s">
        <v>7197</v>
      </c>
      <c r="N2710">
        <v>0</v>
      </c>
    </row>
    <row r="2711" spans="1:14">
      <c r="A2711">
        <v>2715</v>
      </c>
      <c r="B2711" t="s">
        <v>1771</v>
      </c>
      <c r="C2711" t="s">
        <v>894</v>
      </c>
      <c r="D2711" t="s">
        <v>1747</v>
      </c>
      <c r="E2711" t="s">
        <v>1748</v>
      </c>
      <c r="F2711" t="s">
        <v>1749</v>
      </c>
      <c r="G2711" t="s">
        <v>899</v>
      </c>
      <c r="H2711">
        <v>0</v>
      </c>
      <c r="K2711">
        <v>1994</v>
      </c>
      <c r="L2711" t="s">
        <v>7197</v>
      </c>
      <c r="M2711" t="s">
        <v>7197</v>
      </c>
      <c r="N2711">
        <v>0</v>
      </c>
    </row>
    <row r="2712" spans="1:14">
      <c r="A2712">
        <v>2716</v>
      </c>
      <c r="B2712" t="s">
        <v>1772</v>
      </c>
      <c r="C2712" t="s">
        <v>904</v>
      </c>
      <c r="D2712" t="s">
        <v>1747</v>
      </c>
      <c r="E2712" t="s">
        <v>1748</v>
      </c>
      <c r="F2712" t="s">
        <v>1749</v>
      </c>
      <c r="G2712" t="s">
        <v>899</v>
      </c>
      <c r="H2712">
        <v>0</v>
      </c>
      <c r="K2712">
        <v>14846</v>
      </c>
      <c r="L2712" t="s">
        <v>7197</v>
      </c>
      <c r="M2712" t="s">
        <v>7197</v>
      </c>
      <c r="N2712">
        <v>0</v>
      </c>
    </row>
    <row r="2713" spans="1:14">
      <c r="A2713">
        <v>2717</v>
      </c>
      <c r="B2713" t="s">
        <v>1200</v>
      </c>
      <c r="C2713" t="s">
        <v>904</v>
      </c>
      <c r="D2713" t="s">
        <v>1201</v>
      </c>
      <c r="E2713" t="s">
        <v>913</v>
      </c>
      <c r="F2713" t="s">
        <v>914</v>
      </c>
      <c r="G2713" t="s">
        <v>899</v>
      </c>
      <c r="H2713">
        <v>1</v>
      </c>
      <c r="I2713" t="s">
        <v>1007</v>
      </c>
      <c r="J2713">
        <v>2</v>
      </c>
      <c r="K2713">
        <v>2231</v>
      </c>
      <c r="L2713" t="s">
        <v>7197</v>
      </c>
      <c r="M2713" t="s">
        <v>7197</v>
      </c>
      <c r="N2713">
        <v>1</v>
      </c>
    </row>
    <row r="2714" spans="1:14">
      <c r="A2714">
        <v>2718</v>
      </c>
      <c r="B2714" t="s">
        <v>1202</v>
      </c>
      <c r="C2714" t="s">
        <v>904</v>
      </c>
      <c r="D2714" t="s">
        <v>1201</v>
      </c>
      <c r="E2714" t="s">
        <v>913</v>
      </c>
      <c r="F2714" t="s">
        <v>914</v>
      </c>
      <c r="G2714" t="s">
        <v>899</v>
      </c>
      <c r="H2714">
        <v>1</v>
      </c>
      <c r="I2714" t="s">
        <v>1007</v>
      </c>
      <c r="J2714">
        <v>2</v>
      </c>
      <c r="K2714">
        <v>2425</v>
      </c>
      <c r="L2714" t="s">
        <v>7197</v>
      </c>
      <c r="M2714" t="s">
        <v>7197</v>
      </c>
      <c r="N2714">
        <v>1</v>
      </c>
    </row>
    <row r="2715" spans="1:14">
      <c r="A2715">
        <v>2719</v>
      </c>
      <c r="B2715" t="s">
        <v>1203</v>
      </c>
      <c r="C2715" t="s">
        <v>894</v>
      </c>
      <c r="D2715" t="s">
        <v>1201</v>
      </c>
      <c r="E2715" t="s">
        <v>913</v>
      </c>
      <c r="F2715" t="s">
        <v>914</v>
      </c>
      <c r="G2715" t="s">
        <v>899</v>
      </c>
      <c r="H2715">
        <v>1</v>
      </c>
      <c r="I2715" t="s">
        <v>1007</v>
      </c>
      <c r="J2715">
        <v>2.5</v>
      </c>
      <c r="K2715">
        <v>2837</v>
      </c>
      <c r="L2715" t="s">
        <v>7197</v>
      </c>
      <c r="M2715" t="s">
        <v>7197</v>
      </c>
      <c r="N2715">
        <v>1</v>
      </c>
    </row>
    <row r="2716" spans="1:14">
      <c r="A2716">
        <v>2720</v>
      </c>
      <c r="B2716" t="s">
        <v>1204</v>
      </c>
      <c r="C2716" t="s">
        <v>894</v>
      </c>
      <c r="D2716" t="s">
        <v>1201</v>
      </c>
      <c r="E2716" t="s">
        <v>913</v>
      </c>
      <c r="F2716" t="s">
        <v>914</v>
      </c>
      <c r="G2716" t="s">
        <v>899</v>
      </c>
      <c r="H2716">
        <v>1</v>
      </c>
      <c r="I2716">
        <v>16</v>
      </c>
      <c r="J2716">
        <v>2</v>
      </c>
      <c r="K2716">
        <v>2112</v>
      </c>
      <c r="L2716" t="s">
        <v>7197</v>
      </c>
      <c r="M2716" t="s">
        <v>7197</v>
      </c>
      <c r="N2716">
        <v>1</v>
      </c>
    </row>
    <row r="2717" spans="1:14">
      <c r="A2717">
        <v>2721</v>
      </c>
      <c r="B2717" t="s">
        <v>3361</v>
      </c>
      <c r="C2717" t="s">
        <v>934</v>
      </c>
      <c r="D2717" t="s">
        <v>1201</v>
      </c>
      <c r="E2717" t="s">
        <v>913</v>
      </c>
      <c r="F2717" t="s">
        <v>914</v>
      </c>
      <c r="G2717" t="s">
        <v>899</v>
      </c>
      <c r="H2717">
        <v>0</v>
      </c>
      <c r="K2717">
        <v>13058</v>
      </c>
      <c r="L2717" t="s">
        <v>7197</v>
      </c>
      <c r="M2717" t="s">
        <v>7197</v>
      </c>
      <c r="N2717">
        <v>0</v>
      </c>
    </row>
    <row r="2718" spans="1:14">
      <c r="A2718">
        <v>2722</v>
      </c>
      <c r="B2718" t="s">
        <v>1205</v>
      </c>
      <c r="C2718" t="s">
        <v>894</v>
      </c>
      <c r="D2718" t="s">
        <v>1201</v>
      </c>
      <c r="E2718" t="s">
        <v>913</v>
      </c>
      <c r="F2718" t="s">
        <v>914</v>
      </c>
      <c r="G2718" t="s">
        <v>899</v>
      </c>
      <c r="H2718">
        <v>1</v>
      </c>
      <c r="K2718">
        <v>2838</v>
      </c>
      <c r="L2718" t="s">
        <v>7197</v>
      </c>
      <c r="M2718" t="s">
        <v>7197</v>
      </c>
      <c r="N2718">
        <v>1</v>
      </c>
    </row>
    <row r="2719" spans="1:14">
      <c r="A2719">
        <v>2723</v>
      </c>
      <c r="B2719" t="s">
        <v>1206</v>
      </c>
      <c r="C2719" t="s">
        <v>894</v>
      </c>
      <c r="D2719" t="s">
        <v>1201</v>
      </c>
      <c r="E2719" t="s">
        <v>913</v>
      </c>
      <c r="F2719" t="s">
        <v>914</v>
      </c>
      <c r="G2719" t="s">
        <v>899</v>
      </c>
      <c r="H2719">
        <v>1</v>
      </c>
      <c r="I2719">
        <v>10</v>
      </c>
      <c r="J2719">
        <v>3</v>
      </c>
      <c r="K2719">
        <v>897</v>
      </c>
      <c r="L2719" t="s">
        <v>7197</v>
      </c>
      <c r="M2719" t="s">
        <v>7197</v>
      </c>
      <c r="N2719">
        <v>1</v>
      </c>
    </row>
    <row r="2720" spans="1:14">
      <c r="A2720">
        <v>2724</v>
      </c>
      <c r="B2720" t="s">
        <v>3362</v>
      </c>
      <c r="C2720" t="s">
        <v>894</v>
      </c>
      <c r="D2720" t="s">
        <v>1201</v>
      </c>
      <c r="E2720" t="s">
        <v>913</v>
      </c>
      <c r="F2720" t="s">
        <v>914</v>
      </c>
      <c r="G2720" t="s">
        <v>899</v>
      </c>
      <c r="H2720">
        <v>0</v>
      </c>
      <c r="K2720">
        <v>3936</v>
      </c>
      <c r="L2720" t="s">
        <v>7200</v>
      </c>
      <c r="M2720" t="s">
        <v>7199</v>
      </c>
      <c r="N2720">
        <v>0</v>
      </c>
    </row>
    <row r="2721" spans="1:14">
      <c r="A2721">
        <v>2725</v>
      </c>
      <c r="B2721" t="s">
        <v>1207</v>
      </c>
      <c r="C2721" t="s">
        <v>904</v>
      </c>
      <c r="D2721" t="s">
        <v>1201</v>
      </c>
      <c r="E2721" t="s">
        <v>913</v>
      </c>
      <c r="F2721" t="s">
        <v>914</v>
      </c>
      <c r="G2721" t="s">
        <v>899</v>
      </c>
      <c r="H2721">
        <v>1</v>
      </c>
      <c r="K2721">
        <v>898</v>
      </c>
      <c r="L2721" t="s">
        <v>7197</v>
      </c>
      <c r="M2721" t="s">
        <v>7197</v>
      </c>
      <c r="N2721">
        <v>1</v>
      </c>
    </row>
    <row r="2722" spans="1:14">
      <c r="A2722">
        <v>2726</v>
      </c>
      <c r="B2722" t="s">
        <v>1208</v>
      </c>
      <c r="C2722" t="s">
        <v>904</v>
      </c>
      <c r="D2722" t="s">
        <v>1201</v>
      </c>
      <c r="E2722" t="s">
        <v>913</v>
      </c>
      <c r="F2722" t="s">
        <v>914</v>
      </c>
      <c r="G2722" t="s">
        <v>899</v>
      </c>
      <c r="H2722">
        <v>1</v>
      </c>
      <c r="I2722">
        <v>5</v>
      </c>
      <c r="J2722">
        <v>3.5</v>
      </c>
      <c r="K2722">
        <v>899</v>
      </c>
      <c r="L2722" t="s">
        <v>7197</v>
      </c>
      <c r="M2722" t="s">
        <v>7197</v>
      </c>
      <c r="N2722">
        <v>1</v>
      </c>
    </row>
    <row r="2723" spans="1:14">
      <c r="A2723">
        <v>2727</v>
      </c>
      <c r="B2723" t="s">
        <v>1209</v>
      </c>
      <c r="C2723" t="s">
        <v>894</v>
      </c>
      <c r="D2723" t="s">
        <v>1201</v>
      </c>
      <c r="E2723" t="s">
        <v>913</v>
      </c>
      <c r="F2723" t="s">
        <v>914</v>
      </c>
      <c r="G2723" t="s">
        <v>899</v>
      </c>
      <c r="H2723">
        <v>1</v>
      </c>
      <c r="I2723">
        <v>10</v>
      </c>
      <c r="J2723">
        <v>3</v>
      </c>
      <c r="K2723">
        <v>2134</v>
      </c>
      <c r="L2723" t="s">
        <v>7197</v>
      </c>
      <c r="M2723" t="s">
        <v>7197</v>
      </c>
      <c r="N2723">
        <v>1</v>
      </c>
    </row>
    <row r="2724" spans="1:14">
      <c r="A2724">
        <v>2728</v>
      </c>
      <c r="B2724" t="s">
        <v>1210</v>
      </c>
      <c r="C2724" t="s">
        <v>894</v>
      </c>
      <c r="D2724" t="s">
        <v>1201</v>
      </c>
      <c r="E2724" t="s">
        <v>913</v>
      </c>
      <c r="F2724" t="s">
        <v>914</v>
      </c>
      <c r="G2724" t="s">
        <v>899</v>
      </c>
      <c r="H2724">
        <v>1</v>
      </c>
      <c r="I2724" t="s">
        <v>1211</v>
      </c>
      <c r="J2724">
        <v>2</v>
      </c>
      <c r="K2724">
        <v>10372</v>
      </c>
      <c r="L2724" t="s">
        <v>7197</v>
      </c>
      <c r="M2724" t="s">
        <v>7197</v>
      </c>
      <c r="N2724">
        <v>1</v>
      </c>
    </row>
    <row r="2725" spans="1:14">
      <c r="A2725">
        <v>2729</v>
      </c>
      <c r="B2725" t="s">
        <v>1212</v>
      </c>
      <c r="C2725" t="s">
        <v>894</v>
      </c>
      <c r="D2725" t="s">
        <v>1201</v>
      </c>
      <c r="E2725" t="s">
        <v>913</v>
      </c>
      <c r="F2725" t="s">
        <v>914</v>
      </c>
      <c r="G2725" t="s">
        <v>899</v>
      </c>
      <c r="H2725">
        <v>1</v>
      </c>
      <c r="I2725">
        <v>15</v>
      </c>
      <c r="J2725">
        <v>3</v>
      </c>
      <c r="K2725">
        <v>11511</v>
      </c>
      <c r="L2725" t="s">
        <v>7197</v>
      </c>
      <c r="M2725" t="s">
        <v>7197</v>
      </c>
      <c r="N2725">
        <v>1</v>
      </c>
    </row>
    <row r="2726" spans="1:14">
      <c r="A2726">
        <v>2730</v>
      </c>
      <c r="B2726" t="s">
        <v>1213</v>
      </c>
      <c r="C2726" t="s">
        <v>904</v>
      </c>
      <c r="D2726" t="s">
        <v>1201</v>
      </c>
      <c r="E2726" t="s">
        <v>913</v>
      </c>
      <c r="F2726" t="s">
        <v>914</v>
      </c>
      <c r="G2726" t="s">
        <v>899</v>
      </c>
      <c r="H2726">
        <v>1</v>
      </c>
      <c r="K2726">
        <v>19953</v>
      </c>
      <c r="L2726" t="s">
        <v>7200</v>
      </c>
      <c r="M2726" t="s">
        <v>7199</v>
      </c>
      <c r="N2726">
        <v>1</v>
      </c>
    </row>
    <row r="2727" spans="1:14">
      <c r="A2727">
        <v>2731</v>
      </c>
      <c r="B2727" t="s">
        <v>3363</v>
      </c>
      <c r="C2727" t="s">
        <v>894</v>
      </c>
      <c r="D2727" t="s">
        <v>1201</v>
      </c>
      <c r="E2727" t="s">
        <v>913</v>
      </c>
      <c r="F2727" t="s">
        <v>914</v>
      </c>
      <c r="G2727" t="s">
        <v>899</v>
      </c>
      <c r="H2727">
        <v>0</v>
      </c>
      <c r="K2727">
        <v>900</v>
      </c>
      <c r="L2727" t="s">
        <v>7197</v>
      </c>
      <c r="M2727" t="s">
        <v>7197</v>
      </c>
      <c r="N2727">
        <v>0</v>
      </c>
    </row>
    <row r="2728" spans="1:14">
      <c r="A2728">
        <v>2732</v>
      </c>
      <c r="B2728" t="s">
        <v>1214</v>
      </c>
      <c r="C2728" t="s">
        <v>894</v>
      </c>
      <c r="D2728" t="s">
        <v>1201</v>
      </c>
      <c r="E2728" t="s">
        <v>913</v>
      </c>
      <c r="F2728" t="s">
        <v>914</v>
      </c>
      <c r="G2728" t="s">
        <v>899</v>
      </c>
      <c r="H2728">
        <v>1</v>
      </c>
      <c r="I2728" t="s">
        <v>1215</v>
      </c>
      <c r="J2728">
        <v>2</v>
      </c>
      <c r="K2728">
        <v>16734</v>
      </c>
      <c r="L2728" t="s">
        <v>7197</v>
      </c>
      <c r="M2728" t="s">
        <v>7197</v>
      </c>
      <c r="N2728">
        <v>1</v>
      </c>
    </row>
    <row r="2729" spans="1:14">
      <c r="A2729">
        <v>2733</v>
      </c>
      <c r="B2729" t="s">
        <v>1216</v>
      </c>
      <c r="C2729" t="s">
        <v>894</v>
      </c>
      <c r="D2729" t="s">
        <v>1201</v>
      </c>
      <c r="E2729" t="s">
        <v>913</v>
      </c>
      <c r="F2729" t="s">
        <v>914</v>
      </c>
      <c r="G2729" t="s">
        <v>899</v>
      </c>
      <c r="H2729">
        <v>1</v>
      </c>
      <c r="I2729">
        <v>10.5</v>
      </c>
      <c r="J2729">
        <v>1.5</v>
      </c>
      <c r="K2729">
        <v>2141</v>
      </c>
      <c r="L2729" t="s">
        <v>7197</v>
      </c>
      <c r="M2729" t="s">
        <v>7197</v>
      </c>
      <c r="N2729">
        <v>1</v>
      </c>
    </row>
    <row r="2730" spans="1:14">
      <c r="A2730">
        <v>2734</v>
      </c>
      <c r="B2730" t="s">
        <v>1217</v>
      </c>
      <c r="C2730" t="s">
        <v>904</v>
      </c>
      <c r="D2730" t="s">
        <v>1201</v>
      </c>
      <c r="E2730" t="s">
        <v>913</v>
      </c>
      <c r="F2730" t="s">
        <v>914</v>
      </c>
      <c r="G2730" t="s">
        <v>899</v>
      </c>
      <c r="H2730">
        <v>1</v>
      </c>
      <c r="K2730">
        <v>901</v>
      </c>
      <c r="L2730" t="s">
        <v>7197</v>
      </c>
      <c r="M2730" t="s">
        <v>7197</v>
      </c>
      <c r="N2730">
        <v>1</v>
      </c>
    </row>
    <row r="2731" spans="1:14">
      <c r="A2731">
        <v>2735</v>
      </c>
      <c r="B2731" t="s">
        <v>1218</v>
      </c>
      <c r="C2731" t="s">
        <v>904</v>
      </c>
      <c r="D2731" t="s">
        <v>1201</v>
      </c>
      <c r="E2731" t="s">
        <v>913</v>
      </c>
      <c r="F2731" t="s">
        <v>914</v>
      </c>
      <c r="G2731" t="s">
        <v>899</v>
      </c>
      <c r="H2731">
        <v>1</v>
      </c>
      <c r="I2731">
        <v>10</v>
      </c>
      <c r="J2731">
        <v>4</v>
      </c>
      <c r="K2731">
        <v>14451</v>
      </c>
      <c r="L2731" t="s">
        <v>7197</v>
      </c>
      <c r="M2731" t="s">
        <v>7197</v>
      </c>
      <c r="N2731">
        <v>1</v>
      </c>
    </row>
    <row r="2732" spans="1:14">
      <c r="A2732">
        <v>2736</v>
      </c>
      <c r="B2732" t="s">
        <v>1219</v>
      </c>
      <c r="C2732" t="s">
        <v>894</v>
      </c>
      <c r="D2732" t="s">
        <v>1201</v>
      </c>
      <c r="E2732" t="s">
        <v>913</v>
      </c>
      <c r="F2732" t="s">
        <v>914</v>
      </c>
      <c r="G2732" t="s">
        <v>899</v>
      </c>
      <c r="H2732">
        <v>1</v>
      </c>
      <c r="I2732">
        <v>15</v>
      </c>
      <c r="J2732">
        <v>2.5</v>
      </c>
      <c r="K2732">
        <v>18492</v>
      </c>
      <c r="L2732" t="s">
        <v>7197</v>
      </c>
      <c r="M2732" t="s">
        <v>7197</v>
      </c>
      <c r="N2732">
        <v>1</v>
      </c>
    </row>
    <row r="2733" spans="1:14">
      <c r="A2733">
        <v>2737</v>
      </c>
      <c r="B2733" t="s">
        <v>3364</v>
      </c>
      <c r="C2733" t="s">
        <v>934</v>
      </c>
      <c r="D2733" t="s">
        <v>1201</v>
      </c>
      <c r="E2733" t="s">
        <v>913</v>
      </c>
      <c r="F2733" t="s">
        <v>914</v>
      </c>
      <c r="G2733" t="s">
        <v>899</v>
      </c>
      <c r="H2733">
        <v>0</v>
      </c>
      <c r="K2733">
        <v>13681</v>
      </c>
      <c r="L2733" t="s">
        <v>7197</v>
      </c>
      <c r="M2733" t="s">
        <v>7197</v>
      </c>
      <c r="N2733">
        <v>0</v>
      </c>
    </row>
    <row r="2734" spans="1:14">
      <c r="A2734">
        <v>2738</v>
      </c>
      <c r="B2734" t="s">
        <v>1220</v>
      </c>
      <c r="C2734" t="s">
        <v>894</v>
      </c>
      <c r="D2734" t="s">
        <v>1201</v>
      </c>
      <c r="E2734" t="s">
        <v>913</v>
      </c>
      <c r="F2734" t="s">
        <v>914</v>
      </c>
      <c r="G2734" t="s">
        <v>899</v>
      </c>
      <c r="H2734">
        <v>1</v>
      </c>
      <c r="I2734" t="s">
        <v>1221</v>
      </c>
      <c r="J2734">
        <v>4</v>
      </c>
      <c r="K2734">
        <v>4885</v>
      </c>
      <c r="L2734" t="s">
        <v>7197</v>
      </c>
      <c r="M2734" t="s">
        <v>7197</v>
      </c>
      <c r="N2734">
        <v>1</v>
      </c>
    </row>
    <row r="2735" spans="1:14">
      <c r="A2735">
        <v>2739</v>
      </c>
      <c r="B2735" t="s">
        <v>1222</v>
      </c>
      <c r="C2735" t="s">
        <v>894</v>
      </c>
      <c r="D2735" t="s">
        <v>1201</v>
      </c>
      <c r="E2735" t="s">
        <v>913</v>
      </c>
      <c r="F2735" t="s">
        <v>914</v>
      </c>
      <c r="G2735" t="s">
        <v>899</v>
      </c>
      <c r="H2735">
        <v>1</v>
      </c>
      <c r="I2735" t="s">
        <v>1007</v>
      </c>
      <c r="J2735">
        <v>5</v>
      </c>
      <c r="K2735">
        <v>13674</v>
      </c>
      <c r="L2735" t="s">
        <v>7197</v>
      </c>
      <c r="M2735" t="s">
        <v>7197</v>
      </c>
      <c r="N2735">
        <v>1</v>
      </c>
    </row>
    <row r="2736" spans="1:14">
      <c r="A2736">
        <v>2740</v>
      </c>
      <c r="B2736" t="s">
        <v>1223</v>
      </c>
      <c r="C2736" t="s">
        <v>904</v>
      </c>
      <c r="D2736" t="s">
        <v>1201</v>
      </c>
      <c r="E2736" t="s">
        <v>913</v>
      </c>
      <c r="F2736" t="s">
        <v>914</v>
      </c>
      <c r="G2736" t="s">
        <v>899</v>
      </c>
      <c r="H2736">
        <v>1</v>
      </c>
      <c r="K2736">
        <v>902</v>
      </c>
      <c r="L2736" t="s">
        <v>7197</v>
      </c>
      <c r="M2736" t="s">
        <v>7197</v>
      </c>
      <c r="N2736">
        <v>1</v>
      </c>
    </row>
    <row r="2737" spans="1:14">
      <c r="A2737">
        <v>2741</v>
      </c>
      <c r="B2737" t="s">
        <v>1224</v>
      </c>
      <c r="C2737" t="s">
        <v>894</v>
      </c>
      <c r="D2737" t="s">
        <v>1201</v>
      </c>
      <c r="E2737" t="s">
        <v>913</v>
      </c>
      <c r="F2737" t="s">
        <v>914</v>
      </c>
      <c r="G2737" t="s">
        <v>899</v>
      </c>
      <c r="H2737">
        <v>1</v>
      </c>
      <c r="I2737" t="s">
        <v>1225</v>
      </c>
      <c r="J2737">
        <v>3</v>
      </c>
      <c r="K2737">
        <v>903</v>
      </c>
      <c r="L2737" t="s">
        <v>7197</v>
      </c>
      <c r="M2737" t="s">
        <v>7197</v>
      </c>
      <c r="N2737">
        <v>1</v>
      </c>
    </row>
    <row r="2738" spans="1:14">
      <c r="A2738">
        <v>2742</v>
      </c>
      <c r="B2738" t="s">
        <v>1226</v>
      </c>
      <c r="C2738" t="s">
        <v>894</v>
      </c>
      <c r="D2738" t="s">
        <v>1201</v>
      </c>
      <c r="E2738" t="s">
        <v>913</v>
      </c>
      <c r="F2738" t="s">
        <v>914</v>
      </c>
      <c r="G2738" t="s">
        <v>899</v>
      </c>
      <c r="H2738">
        <v>1</v>
      </c>
      <c r="I2738">
        <v>8</v>
      </c>
      <c r="J2738">
        <v>1.5</v>
      </c>
      <c r="K2738">
        <v>8661</v>
      </c>
      <c r="L2738" t="s">
        <v>7197</v>
      </c>
      <c r="M2738" t="s">
        <v>7197</v>
      </c>
      <c r="N2738">
        <v>1</v>
      </c>
    </row>
    <row r="2739" spans="1:14">
      <c r="A2739">
        <v>2743</v>
      </c>
      <c r="B2739" t="s">
        <v>1227</v>
      </c>
      <c r="C2739" t="s">
        <v>894</v>
      </c>
      <c r="D2739" t="s">
        <v>1201</v>
      </c>
      <c r="E2739" t="s">
        <v>913</v>
      </c>
      <c r="F2739" t="s">
        <v>914</v>
      </c>
      <c r="G2739" t="s">
        <v>899</v>
      </c>
      <c r="H2739">
        <v>1</v>
      </c>
      <c r="K2739">
        <v>2839</v>
      </c>
      <c r="L2739" t="s">
        <v>7197</v>
      </c>
      <c r="M2739" t="s">
        <v>7197</v>
      </c>
      <c r="N2739">
        <v>1</v>
      </c>
    </row>
    <row r="2740" spans="1:14">
      <c r="A2740">
        <v>2744</v>
      </c>
      <c r="B2740" t="s">
        <v>1228</v>
      </c>
      <c r="C2740" t="s">
        <v>894</v>
      </c>
      <c r="D2740" t="s">
        <v>1201</v>
      </c>
      <c r="E2740" t="s">
        <v>913</v>
      </c>
      <c r="F2740" t="s">
        <v>914</v>
      </c>
      <c r="G2740" t="s">
        <v>899</v>
      </c>
      <c r="H2740">
        <v>1</v>
      </c>
      <c r="I2740">
        <v>15</v>
      </c>
      <c r="J2740">
        <v>2.5</v>
      </c>
      <c r="K2740">
        <v>12191</v>
      </c>
      <c r="L2740" t="s">
        <v>7197</v>
      </c>
      <c r="M2740" t="s">
        <v>7197</v>
      </c>
      <c r="N2740">
        <v>1</v>
      </c>
    </row>
    <row r="2741" spans="1:14">
      <c r="A2741">
        <v>2745</v>
      </c>
      <c r="B2741" t="s">
        <v>1229</v>
      </c>
      <c r="C2741" t="s">
        <v>904</v>
      </c>
      <c r="D2741" t="s">
        <v>1201</v>
      </c>
      <c r="E2741" t="s">
        <v>913</v>
      </c>
      <c r="F2741" t="s">
        <v>914</v>
      </c>
      <c r="G2741" t="s">
        <v>899</v>
      </c>
      <c r="H2741">
        <v>1</v>
      </c>
      <c r="I2741">
        <v>15</v>
      </c>
      <c r="J2741">
        <v>3</v>
      </c>
      <c r="K2741">
        <v>17386</v>
      </c>
      <c r="L2741" t="s">
        <v>7197</v>
      </c>
      <c r="M2741" t="s">
        <v>7197</v>
      </c>
      <c r="N2741">
        <v>1</v>
      </c>
    </row>
    <row r="2742" spans="1:14">
      <c r="A2742">
        <v>2746</v>
      </c>
      <c r="B2742" t="s">
        <v>3365</v>
      </c>
      <c r="C2742" t="s">
        <v>904</v>
      </c>
      <c r="D2742" t="s">
        <v>1201</v>
      </c>
      <c r="E2742" t="s">
        <v>913</v>
      </c>
      <c r="F2742" t="s">
        <v>914</v>
      </c>
      <c r="G2742" t="s">
        <v>899</v>
      </c>
      <c r="H2742">
        <v>0</v>
      </c>
      <c r="K2742">
        <v>904</v>
      </c>
      <c r="L2742" t="s">
        <v>7197</v>
      </c>
      <c r="M2742" t="s">
        <v>7197</v>
      </c>
      <c r="N2742">
        <v>0</v>
      </c>
    </row>
    <row r="2743" spans="1:14">
      <c r="A2743">
        <v>2747</v>
      </c>
      <c r="B2743" t="s">
        <v>1230</v>
      </c>
      <c r="C2743" t="s">
        <v>894</v>
      </c>
      <c r="D2743" t="s">
        <v>1201</v>
      </c>
      <c r="E2743" t="s">
        <v>913</v>
      </c>
      <c r="F2743" t="s">
        <v>914</v>
      </c>
      <c r="G2743" t="s">
        <v>899</v>
      </c>
      <c r="H2743">
        <v>1</v>
      </c>
      <c r="I2743" t="s">
        <v>1211</v>
      </c>
      <c r="J2743">
        <v>2</v>
      </c>
      <c r="K2743">
        <v>11521</v>
      </c>
      <c r="L2743" t="s">
        <v>7197</v>
      </c>
      <c r="M2743" t="s">
        <v>7197</v>
      </c>
      <c r="N2743">
        <v>1</v>
      </c>
    </row>
    <row r="2744" spans="1:14">
      <c r="A2744">
        <v>2748</v>
      </c>
      <c r="B2744" t="s">
        <v>1231</v>
      </c>
      <c r="C2744" t="s">
        <v>904</v>
      </c>
      <c r="D2744" t="s">
        <v>1201</v>
      </c>
      <c r="E2744" t="s">
        <v>913</v>
      </c>
      <c r="F2744" t="s">
        <v>914</v>
      </c>
      <c r="G2744" t="s">
        <v>899</v>
      </c>
      <c r="H2744">
        <v>1</v>
      </c>
      <c r="K2744">
        <v>905</v>
      </c>
      <c r="L2744" t="s">
        <v>7197</v>
      </c>
      <c r="M2744" t="s">
        <v>7197</v>
      </c>
      <c r="N2744">
        <v>1</v>
      </c>
    </row>
    <row r="2745" spans="1:14">
      <c r="A2745">
        <v>2749</v>
      </c>
      <c r="B2745" t="s">
        <v>1232</v>
      </c>
      <c r="C2745" t="s">
        <v>894</v>
      </c>
      <c r="D2745" t="s">
        <v>1201</v>
      </c>
      <c r="E2745" t="s">
        <v>913</v>
      </c>
      <c r="F2745" t="s">
        <v>914</v>
      </c>
      <c r="G2745" t="s">
        <v>899</v>
      </c>
      <c r="H2745">
        <v>1</v>
      </c>
      <c r="I2745">
        <v>15</v>
      </c>
      <c r="J2745">
        <v>2</v>
      </c>
      <c r="K2745">
        <v>2090</v>
      </c>
      <c r="L2745" t="s">
        <v>7197</v>
      </c>
      <c r="M2745" t="s">
        <v>7197</v>
      </c>
      <c r="N2745">
        <v>1</v>
      </c>
    </row>
    <row r="2746" spans="1:14">
      <c r="A2746">
        <v>2750</v>
      </c>
      <c r="B2746" t="s">
        <v>1232</v>
      </c>
      <c r="C2746" t="s">
        <v>934</v>
      </c>
      <c r="D2746" t="s">
        <v>1201</v>
      </c>
      <c r="E2746" t="s">
        <v>913</v>
      </c>
      <c r="F2746" t="s">
        <v>914</v>
      </c>
      <c r="G2746" t="s">
        <v>899</v>
      </c>
      <c r="H2746">
        <v>1</v>
      </c>
      <c r="I2746">
        <v>15</v>
      </c>
      <c r="J2746">
        <v>2</v>
      </c>
      <c r="K2746">
        <v>2090</v>
      </c>
      <c r="L2746" t="s">
        <v>7197</v>
      </c>
      <c r="M2746" t="s">
        <v>7197</v>
      </c>
      <c r="N2746">
        <v>1</v>
      </c>
    </row>
    <row r="2747" spans="1:14">
      <c r="A2747">
        <v>2751</v>
      </c>
      <c r="B2747" t="s">
        <v>1232</v>
      </c>
      <c r="C2747" t="s">
        <v>904</v>
      </c>
      <c r="D2747" t="s">
        <v>1201</v>
      </c>
      <c r="E2747" t="s">
        <v>913</v>
      </c>
      <c r="F2747" t="s">
        <v>914</v>
      </c>
      <c r="G2747" t="s">
        <v>899</v>
      </c>
      <c r="H2747">
        <v>1</v>
      </c>
      <c r="I2747">
        <v>15</v>
      </c>
      <c r="J2747">
        <v>2</v>
      </c>
      <c r="K2747">
        <v>2090</v>
      </c>
      <c r="L2747" t="s">
        <v>7197</v>
      </c>
      <c r="M2747" t="s">
        <v>7197</v>
      </c>
      <c r="N2747">
        <v>1</v>
      </c>
    </row>
    <row r="2748" spans="1:14">
      <c r="A2748">
        <v>2752</v>
      </c>
      <c r="B2748" t="s">
        <v>1233</v>
      </c>
      <c r="C2748" t="s">
        <v>894</v>
      </c>
      <c r="D2748" t="s">
        <v>1201</v>
      </c>
      <c r="E2748" t="s">
        <v>913</v>
      </c>
      <c r="F2748" t="s">
        <v>914</v>
      </c>
      <c r="G2748" t="s">
        <v>899</v>
      </c>
      <c r="H2748">
        <v>1</v>
      </c>
      <c r="I2748" t="s">
        <v>1234</v>
      </c>
      <c r="J2748">
        <v>2</v>
      </c>
      <c r="K2748">
        <v>14462</v>
      </c>
      <c r="L2748" t="s">
        <v>7197</v>
      </c>
      <c r="M2748" t="s">
        <v>7197</v>
      </c>
      <c r="N2748">
        <v>1</v>
      </c>
    </row>
    <row r="2749" spans="1:14">
      <c r="A2749">
        <v>2753</v>
      </c>
      <c r="B2749" t="s">
        <v>1235</v>
      </c>
      <c r="C2749" t="s">
        <v>934</v>
      </c>
      <c r="D2749" t="s">
        <v>1201</v>
      </c>
      <c r="E2749" t="s">
        <v>913</v>
      </c>
      <c r="F2749" t="s">
        <v>914</v>
      </c>
      <c r="G2749" t="s">
        <v>899</v>
      </c>
      <c r="H2749">
        <v>1</v>
      </c>
      <c r="K2749">
        <v>13726</v>
      </c>
      <c r="L2749" t="s">
        <v>7200</v>
      </c>
      <c r="M2749" t="s">
        <v>7199</v>
      </c>
      <c r="N2749">
        <v>1</v>
      </c>
    </row>
    <row r="2750" spans="1:14">
      <c r="A2750">
        <v>2754</v>
      </c>
      <c r="B2750" t="s">
        <v>1236</v>
      </c>
      <c r="C2750" t="s">
        <v>894</v>
      </c>
      <c r="D2750" t="s">
        <v>1201</v>
      </c>
      <c r="E2750" t="s">
        <v>913</v>
      </c>
      <c r="F2750" t="s">
        <v>914</v>
      </c>
      <c r="G2750" t="s">
        <v>899</v>
      </c>
      <c r="H2750">
        <v>1</v>
      </c>
      <c r="K2750">
        <v>906</v>
      </c>
      <c r="L2750" t="s">
        <v>7197</v>
      </c>
      <c r="M2750" t="s">
        <v>7197</v>
      </c>
      <c r="N2750">
        <v>1</v>
      </c>
    </row>
    <row r="2751" spans="1:14">
      <c r="A2751">
        <v>2755</v>
      </c>
      <c r="B2751" t="s">
        <v>1237</v>
      </c>
      <c r="C2751" t="s">
        <v>894</v>
      </c>
      <c r="D2751" t="s">
        <v>1201</v>
      </c>
      <c r="E2751" t="s">
        <v>913</v>
      </c>
      <c r="F2751" t="s">
        <v>914</v>
      </c>
      <c r="G2751" t="s">
        <v>899</v>
      </c>
      <c r="H2751">
        <v>1</v>
      </c>
      <c r="I2751">
        <v>37.5</v>
      </c>
      <c r="J2751">
        <v>7.5</v>
      </c>
      <c r="K2751">
        <v>14471</v>
      </c>
      <c r="L2751" t="s">
        <v>7197</v>
      </c>
      <c r="M2751" t="s">
        <v>7197</v>
      </c>
      <c r="N2751">
        <v>1</v>
      </c>
    </row>
    <row r="2752" spans="1:14">
      <c r="A2752">
        <v>2756</v>
      </c>
      <c r="B2752" t="s">
        <v>1238</v>
      </c>
      <c r="C2752" t="s">
        <v>934</v>
      </c>
      <c r="D2752" t="s">
        <v>1201</v>
      </c>
      <c r="E2752" t="s">
        <v>913</v>
      </c>
      <c r="F2752" t="s">
        <v>914</v>
      </c>
      <c r="G2752" t="s">
        <v>899</v>
      </c>
      <c r="H2752">
        <v>1</v>
      </c>
      <c r="I2752">
        <v>10.5</v>
      </c>
      <c r="J2752">
        <v>1.5</v>
      </c>
      <c r="K2752">
        <v>15581</v>
      </c>
      <c r="L2752" t="s">
        <v>7197</v>
      </c>
      <c r="M2752" t="s">
        <v>7197</v>
      </c>
      <c r="N2752">
        <v>1</v>
      </c>
    </row>
    <row r="2753" spans="1:14">
      <c r="A2753">
        <v>2757</v>
      </c>
      <c r="B2753" t="s">
        <v>1238</v>
      </c>
      <c r="C2753" t="s">
        <v>904</v>
      </c>
      <c r="D2753" t="s">
        <v>1201</v>
      </c>
      <c r="E2753" t="s">
        <v>913</v>
      </c>
      <c r="F2753" t="s">
        <v>914</v>
      </c>
      <c r="G2753" t="s">
        <v>899</v>
      </c>
      <c r="H2753">
        <v>1</v>
      </c>
      <c r="I2753">
        <v>10.5</v>
      </c>
      <c r="J2753">
        <v>1.5</v>
      </c>
      <c r="K2753">
        <v>15581</v>
      </c>
      <c r="L2753" t="s">
        <v>7197</v>
      </c>
      <c r="M2753" t="s">
        <v>7197</v>
      </c>
      <c r="N2753">
        <v>1</v>
      </c>
    </row>
    <row r="2754" spans="1:14">
      <c r="A2754">
        <v>2758</v>
      </c>
      <c r="B2754" t="s">
        <v>1238</v>
      </c>
      <c r="C2754" t="s">
        <v>894</v>
      </c>
      <c r="D2754" t="s">
        <v>1201</v>
      </c>
      <c r="E2754" t="s">
        <v>913</v>
      </c>
      <c r="F2754" t="s">
        <v>914</v>
      </c>
      <c r="G2754" t="s">
        <v>899</v>
      </c>
      <c r="H2754">
        <v>1</v>
      </c>
      <c r="I2754">
        <v>10.5</v>
      </c>
      <c r="J2754">
        <v>1.5</v>
      </c>
      <c r="K2754">
        <v>15581</v>
      </c>
      <c r="L2754" t="s">
        <v>7197</v>
      </c>
      <c r="M2754" t="s">
        <v>7197</v>
      </c>
      <c r="N2754">
        <v>1</v>
      </c>
    </row>
    <row r="2755" spans="1:14">
      <c r="A2755">
        <v>2759</v>
      </c>
      <c r="B2755" t="s">
        <v>1239</v>
      </c>
      <c r="C2755" t="s">
        <v>894</v>
      </c>
      <c r="D2755" t="s">
        <v>1201</v>
      </c>
      <c r="E2755" t="s">
        <v>913</v>
      </c>
      <c r="F2755" t="s">
        <v>914</v>
      </c>
      <c r="G2755" t="s">
        <v>899</v>
      </c>
      <c r="H2755">
        <v>1</v>
      </c>
      <c r="I2755" t="s">
        <v>1007</v>
      </c>
      <c r="J2755">
        <v>2</v>
      </c>
      <c r="K2755">
        <v>907</v>
      </c>
      <c r="L2755" t="s">
        <v>7197</v>
      </c>
      <c r="M2755" t="s">
        <v>7197</v>
      </c>
      <c r="N2755">
        <v>1</v>
      </c>
    </row>
    <row r="2756" spans="1:14">
      <c r="A2756">
        <v>2760</v>
      </c>
      <c r="B2756" t="s">
        <v>1240</v>
      </c>
      <c r="C2756" t="s">
        <v>904</v>
      </c>
      <c r="D2756" t="s">
        <v>1201</v>
      </c>
      <c r="E2756" t="s">
        <v>913</v>
      </c>
      <c r="F2756" t="s">
        <v>914</v>
      </c>
      <c r="G2756" t="s">
        <v>899</v>
      </c>
      <c r="H2756">
        <v>1</v>
      </c>
      <c r="I2756" t="s">
        <v>1211</v>
      </c>
      <c r="J2756" t="s">
        <v>1241</v>
      </c>
      <c r="K2756">
        <v>908</v>
      </c>
      <c r="L2756" t="s">
        <v>7197</v>
      </c>
      <c r="M2756" t="s">
        <v>7197</v>
      </c>
      <c r="N2756">
        <v>1</v>
      </c>
    </row>
    <row r="2757" spans="1:14">
      <c r="A2757">
        <v>2761</v>
      </c>
      <c r="B2757" t="s">
        <v>1242</v>
      </c>
      <c r="C2757" t="s">
        <v>904</v>
      </c>
      <c r="D2757" t="s">
        <v>1201</v>
      </c>
      <c r="E2757" t="s">
        <v>913</v>
      </c>
      <c r="F2757" t="s">
        <v>914</v>
      </c>
      <c r="G2757" t="s">
        <v>899</v>
      </c>
      <c r="H2757">
        <v>1</v>
      </c>
      <c r="I2757" t="s">
        <v>1007</v>
      </c>
      <c r="J2757">
        <v>4</v>
      </c>
      <c r="K2757">
        <v>9744</v>
      </c>
      <c r="L2757" t="s">
        <v>7197</v>
      </c>
      <c r="M2757" t="s">
        <v>7197</v>
      </c>
      <c r="N2757">
        <v>1</v>
      </c>
    </row>
    <row r="2758" spans="1:14">
      <c r="A2758">
        <v>2762</v>
      </c>
      <c r="B2758" t="s">
        <v>1243</v>
      </c>
      <c r="C2758" t="s">
        <v>904</v>
      </c>
      <c r="D2758" t="s">
        <v>1201</v>
      </c>
      <c r="E2758" t="s">
        <v>913</v>
      </c>
      <c r="F2758" t="s">
        <v>914</v>
      </c>
      <c r="G2758" t="s">
        <v>899</v>
      </c>
      <c r="H2758">
        <v>1</v>
      </c>
      <c r="I2758" t="s">
        <v>1244</v>
      </c>
      <c r="J2758">
        <v>4</v>
      </c>
      <c r="K2758">
        <v>5199</v>
      </c>
      <c r="L2758" t="s">
        <v>7197</v>
      </c>
      <c r="M2758" t="s">
        <v>7197</v>
      </c>
      <c r="N2758">
        <v>1</v>
      </c>
    </row>
    <row r="2759" spans="1:14">
      <c r="A2759">
        <v>2763</v>
      </c>
      <c r="B2759" t="s">
        <v>1245</v>
      </c>
      <c r="C2759" t="s">
        <v>904</v>
      </c>
      <c r="D2759" t="s">
        <v>1201</v>
      </c>
      <c r="E2759" t="s">
        <v>913</v>
      </c>
      <c r="F2759" t="s">
        <v>914</v>
      </c>
      <c r="G2759" t="s">
        <v>899</v>
      </c>
      <c r="H2759">
        <v>1</v>
      </c>
      <c r="I2759" t="s">
        <v>1246</v>
      </c>
      <c r="J2759" t="s">
        <v>1247</v>
      </c>
      <c r="K2759">
        <v>2171</v>
      </c>
      <c r="L2759" t="s">
        <v>7197</v>
      </c>
      <c r="M2759" t="s">
        <v>7197</v>
      </c>
      <c r="N2759">
        <v>1</v>
      </c>
    </row>
    <row r="2760" spans="1:14">
      <c r="A2760">
        <v>2764</v>
      </c>
      <c r="B2760" t="s">
        <v>1245</v>
      </c>
      <c r="C2760" t="s">
        <v>894</v>
      </c>
      <c r="D2760" t="s">
        <v>1201</v>
      </c>
      <c r="E2760" t="s">
        <v>913</v>
      </c>
      <c r="F2760" t="s">
        <v>914</v>
      </c>
      <c r="G2760" t="s">
        <v>899</v>
      </c>
      <c r="H2760">
        <v>1</v>
      </c>
      <c r="I2760" t="s">
        <v>1246</v>
      </c>
      <c r="J2760" t="s">
        <v>1247</v>
      </c>
      <c r="K2760">
        <v>2171</v>
      </c>
      <c r="L2760" t="s">
        <v>7197</v>
      </c>
      <c r="M2760" t="s">
        <v>7197</v>
      </c>
      <c r="N2760">
        <v>1</v>
      </c>
    </row>
    <row r="2761" spans="1:14">
      <c r="A2761">
        <v>2765</v>
      </c>
      <c r="B2761" t="s">
        <v>1248</v>
      </c>
      <c r="C2761" t="s">
        <v>894</v>
      </c>
      <c r="D2761" t="s">
        <v>1201</v>
      </c>
      <c r="E2761" t="s">
        <v>913</v>
      </c>
      <c r="F2761" t="s">
        <v>914</v>
      </c>
      <c r="G2761" t="s">
        <v>899</v>
      </c>
      <c r="H2761">
        <v>1</v>
      </c>
      <c r="I2761" t="s">
        <v>1007</v>
      </c>
      <c r="J2761">
        <v>2.5</v>
      </c>
      <c r="K2761">
        <v>2840</v>
      </c>
      <c r="L2761" t="s">
        <v>7197</v>
      </c>
      <c r="M2761" t="s">
        <v>7197</v>
      </c>
      <c r="N2761">
        <v>1</v>
      </c>
    </row>
    <row r="2762" spans="1:14">
      <c r="A2762">
        <v>2766</v>
      </c>
      <c r="B2762" t="s">
        <v>1249</v>
      </c>
      <c r="C2762" t="s">
        <v>904</v>
      </c>
      <c r="D2762" t="s">
        <v>1201</v>
      </c>
      <c r="E2762" t="s">
        <v>913</v>
      </c>
      <c r="F2762" t="s">
        <v>914</v>
      </c>
      <c r="G2762" t="s">
        <v>899</v>
      </c>
      <c r="H2762">
        <v>1</v>
      </c>
      <c r="I2762">
        <v>20</v>
      </c>
      <c r="J2762">
        <v>2</v>
      </c>
      <c r="K2762">
        <v>4769</v>
      </c>
      <c r="L2762" t="s">
        <v>7197</v>
      </c>
      <c r="M2762" t="s">
        <v>7197</v>
      </c>
      <c r="N2762">
        <v>1</v>
      </c>
    </row>
    <row r="2763" spans="1:14">
      <c r="A2763">
        <v>2767</v>
      </c>
      <c r="B2763" t="s">
        <v>1250</v>
      </c>
      <c r="C2763" t="s">
        <v>894</v>
      </c>
      <c r="D2763" t="s">
        <v>1201</v>
      </c>
      <c r="E2763" t="s">
        <v>913</v>
      </c>
      <c r="F2763" t="s">
        <v>914</v>
      </c>
      <c r="G2763" t="s">
        <v>899</v>
      </c>
      <c r="H2763">
        <v>1</v>
      </c>
      <c r="I2763" t="s">
        <v>1251</v>
      </c>
      <c r="J2763" t="s">
        <v>1252</v>
      </c>
      <c r="K2763">
        <v>6362</v>
      </c>
      <c r="L2763" t="s">
        <v>7197</v>
      </c>
      <c r="M2763" t="s">
        <v>7197</v>
      </c>
      <c r="N2763">
        <v>1</v>
      </c>
    </row>
    <row r="2764" spans="1:14">
      <c r="A2764">
        <v>2768</v>
      </c>
      <c r="B2764" t="s">
        <v>1253</v>
      </c>
      <c r="C2764" t="s">
        <v>904</v>
      </c>
      <c r="D2764" t="s">
        <v>1201</v>
      </c>
      <c r="E2764" t="s">
        <v>913</v>
      </c>
      <c r="F2764" t="s">
        <v>914</v>
      </c>
      <c r="G2764" t="s">
        <v>899</v>
      </c>
      <c r="H2764">
        <v>1</v>
      </c>
      <c r="I2764" t="s">
        <v>1254</v>
      </c>
      <c r="J2764" t="s">
        <v>1255</v>
      </c>
      <c r="K2764">
        <v>17592</v>
      </c>
      <c r="L2764" t="s">
        <v>7197</v>
      </c>
      <c r="M2764" t="s">
        <v>7197</v>
      </c>
      <c r="N2764">
        <v>1</v>
      </c>
    </row>
    <row r="2765" spans="1:14">
      <c r="A2765">
        <v>2769</v>
      </c>
      <c r="B2765" t="s">
        <v>1256</v>
      </c>
      <c r="C2765" t="s">
        <v>894</v>
      </c>
      <c r="D2765" t="s">
        <v>1201</v>
      </c>
      <c r="E2765" t="s">
        <v>913</v>
      </c>
      <c r="F2765" t="s">
        <v>914</v>
      </c>
      <c r="G2765" t="s">
        <v>899</v>
      </c>
      <c r="H2765">
        <v>1</v>
      </c>
      <c r="I2765" t="s">
        <v>1257</v>
      </c>
      <c r="J2765">
        <v>4</v>
      </c>
      <c r="K2765">
        <v>2267</v>
      </c>
      <c r="L2765" t="s">
        <v>7197</v>
      </c>
      <c r="M2765" t="s">
        <v>7197</v>
      </c>
      <c r="N2765">
        <v>1</v>
      </c>
    </row>
    <row r="2766" spans="1:14">
      <c r="A2766">
        <v>2770</v>
      </c>
      <c r="B2766" t="s">
        <v>1256</v>
      </c>
      <c r="C2766" t="s">
        <v>904</v>
      </c>
      <c r="D2766" t="s">
        <v>1201</v>
      </c>
      <c r="E2766" t="s">
        <v>913</v>
      </c>
      <c r="F2766" t="s">
        <v>914</v>
      </c>
      <c r="G2766" t="s">
        <v>899</v>
      </c>
      <c r="H2766">
        <v>1</v>
      </c>
      <c r="I2766" t="s">
        <v>1257</v>
      </c>
      <c r="J2766">
        <v>4</v>
      </c>
      <c r="K2766">
        <v>2267</v>
      </c>
      <c r="L2766" t="s">
        <v>7197</v>
      </c>
      <c r="M2766" t="s">
        <v>7197</v>
      </c>
      <c r="N2766">
        <v>1</v>
      </c>
    </row>
    <row r="2767" spans="1:14">
      <c r="A2767">
        <v>2771</v>
      </c>
      <c r="B2767" t="s">
        <v>1258</v>
      </c>
      <c r="C2767" t="s">
        <v>894</v>
      </c>
      <c r="D2767" t="s">
        <v>1201</v>
      </c>
      <c r="E2767" t="s">
        <v>913</v>
      </c>
      <c r="F2767" t="s">
        <v>914</v>
      </c>
      <c r="G2767" t="s">
        <v>899</v>
      </c>
      <c r="H2767">
        <v>1</v>
      </c>
      <c r="I2767">
        <v>12</v>
      </c>
      <c r="J2767">
        <v>4</v>
      </c>
      <c r="K2767">
        <v>15594</v>
      </c>
      <c r="L2767" t="s">
        <v>7197</v>
      </c>
      <c r="M2767" t="s">
        <v>7197</v>
      </c>
      <c r="N2767">
        <v>1</v>
      </c>
    </row>
    <row r="2768" spans="1:14">
      <c r="A2768">
        <v>2772</v>
      </c>
      <c r="B2768" t="s">
        <v>1259</v>
      </c>
      <c r="C2768" t="s">
        <v>904</v>
      </c>
      <c r="D2768" t="s">
        <v>1201</v>
      </c>
      <c r="E2768" t="s">
        <v>913</v>
      </c>
      <c r="F2768" t="s">
        <v>914</v>
      </c>
      <c r="G2768" t="s">
        <v>899</v>
      </c>
      <c r="H2768">
        <v>1</v>
      </c>
      <c r="K2768">
        <v>16486</v>
      </c>
      <c r="L2768" t="s">
        <v>7197</v>
      </c>
      <c r="M2768" t="s">
        <v>7197</v>
      </c>
      <c r="N2768">
        <v>1</v>
      </c>
    </row>
    <row r="2769" spans="1:14">
      <c r="A2769">
        <v>2773</v>
      </c>
      <c r="B2769" t="s">
        <v>1260</v>
      </c>
      <c r="C2769" t="s">
        <v>894</v>
      </c>
      <c r="D2769" t="s">
        <v>1201</v>
      </c>
      <c r="E2769" t="s">
        <v>913</v>
      </c>
      <c r="F2769" t="s">
        <v>914</v>
      </c>
      <c r="G2769" t="s">
        <v>899</v>
      </c>
      <c r="H2769">
        <v>1</v>
      </c>
      <c r="I2769" t="s">
        <v>1261</v>
      </c>
      <c r="J2769">
        <v>3</v>
      </c>
      <c r="K2769">
        <v>2181</v>
      </c>
      <c r="L2769" t="s">
        <v>7197</v>
      </c>
      <c r="M2769" t="s">
        <v>7197</v>
      </c>
      <c r="N2769">
        <v>1</v>
      </c>
    </row>
    <row r="2770" spans="1:14">
      <c r="A2770">
        <v>2774</v>
      </c>
      <c r="B2770" t="s">
        <v>1260</v>
      </c>
      <c r="C2770" t="s">
        <v>904</v>
      </c>
      <c r="D2770" t="s">
        <v>1201</v>
      </c>
      <c r="E2770" t="s">
        <v>913</v>
      </c>
      <c r="F2770" t="s">
        <v>914</v>
      </c>
      <c r="G2770" t="s">
        <v>899</v>
      </c>
      <c r="H2770">
        <v>1</v>
      </c>
      <c r="I2770" t="s">
        <v>1261</v>
      </c>
      <c r="J2770">
        <v>3</v>
      </c>
      <c r="K2770">
        <v>2181</v>
      </c>
      <c r="L2770" t="s">
        <v>7197</v>
      </c>
      <c r="M2770" t="s">
        <v>7197</v>
      </c>
      <c r="N2770">
        <v>1</v>
      </c>
    </row>
    <row r="2771" spans="1:14">
      <c r="A2771">
        <v>2775</v>
      </c>
      <c r="B2771" t="s">
        <v>1262</v>
      </c>
      <c r="C2771" t="s">
        <v>894</v>
      </c>
      <c r="D2771" t="s">
        <v>1201</v>
      </c>
      <c r="E2771" t="s">
        <v>913</v>
      </c>
      <c r="F2771" t="s">
        <v>914</v>
      </c>
      <c r="G2771" t="s">
        <v>899</v>
      </c>
      <c r="H2771">
        <v>1</v>
      </c>
      <c r="I2771" t="s">
        <v>1263</v>
      </c>
      <c r="J2771">
        <v>3</v>
      </c>
      <c r="K2771">
        <v>14481</v>
      </c>
      <c r="L2771" t="s">
        <v>7197</v>
      </c>
      <c r="M2771" t="s">
        <v>7197</v>
      </c>
      <c r="N2771">
        <v>1</v>
      </c>
    </row>
    <row r="2772" spans="1:14">
      <c r="A2772">
        <v>2776</v>
      </c>
      <c r="B2772" t="s">
        <v>1264</v>
      </c>
      <c r="C2772" t="s">
        <v>894</v>
      </c>
      <c r="D2772" t="s">
        <v>1201</v>
      </c>
      <c r="E2772" t="s">
        <v>913</v>
      </c>
      <c r="F2772" t="s">
        <v>914</v>
      </c>
      <c r="G2772" t="s">
        <v>899</v>
      </c>
      <c r="H2772">
        <v>1</v>
      </c>
      <c r="I2772">
        <v>10</v>
      </c>
      <c r="J2772">
        <v>2.5</v>
      </c>
      <c r="K2772">
        <v>17755</v>
      </c>
      <c r="L2772" t="s">
        <v>7197</v>
      </c>
      <c r="M2772" t="s">
        <v>7197</v>
      </c>
      <c r="N2772">
        <v>1</v>
      </c>
    </row>
    <row r="2773" spans="1:14">
      <c r="A2773">
        <v>2777</v>
      </c>
      <c r="B2773" t="s">
        <v>1265</v>
      </c>
      <c r="C2773" t="s">
        <v>904</v>
      </c>
      <c r="D2773" t="s">
        <v>1201</v>
      </c>
      <c r="E2773" t="s">
        <v>913</v>
      </c>
      <c r="F2773" t="s">
        <v>914</v>
      </c>
      <c r="G2773" t="s">
        <v>899</v>
      </c>
      <c r="H2773">
        <v>1</v>
      </c>
      <c r="I2773">
        <v>17</v>
      </c>
      <c r="J2773">
        <v>3</v>
      </c>
      <c r="K2773">
        <v>15601</v>
      </c>
      <c r="L2773" t="s">
        <v>7197</v>
      </c>
      <c r="M2773" t="s">
        <v>7197</v>
      </c>
      <c r="N2773">
        <v>1</v>
      </c>
    </row>
    <row r="2774" spans="1:14">
      <c r="A2774">
        <v>2778</v>
      </c>
      <c r="B2774" t="s">
        <v>1266</v>
      </c>
      <c r="C2774" t="s">
        <v>934</v>
      </c>
      <c r="D2774" t="s">
        <v>1201</v>
      </c>
      <c r="E2774" t="s">
        <v>913</v>
      </c>
      <c r="F2774" t="s">
        <v>914</v>
      </c>
      <c r="G2774" t="s">
        <v>899</v>
      </c>
      <c r="H2774">
        <v>1</v>
      </c>
      <c r="K2774">
        <v>12970</v>
      </c>
      <c r="L2774" t="s">
        <v>7198</v>
      </c>
      <c r="M2774" t="s">
        <v>7199</v>
      </c>
      <c r="N2774">
        <v>1</v>
      </c>
    </row>
    <row r="2775" spans="1:14">
      <c r="A2775">
        <v>2779</v>
      </c>
      <c r="B2775" t="s">
        <v>1267</v>
      </c>
      <c r="C2775" t="s">
        <v>894</v>
      </c>
      <c r="D2775" t="s">
        <v>1201</v>
      </c>
      <c r="E2775" t="s">
        <v>913</v>
      </c>
      <c r="F2775" t="s">
        <v>914</v>
      </c>
      <c r="G2775" t="s">
        <v>899</v>
      </c>
      <c r="H2775">
        <v>1</v>
      </c>
      <c r="I2775" t="s">
        <v>1268</v>
      </c>
      <c r="J2775">
        <v>2.5</v>
      </c>
      <c r="K2775">
        <v>12841</v>
      </c>
      <c r="L2775" t="s">
        <v>7197</v>
      </c>
      <c r="M2775" t="s">
        <v>7197</v>
      </c>
      <c r="N2775">
        <v>1</v>
      </c>
    </row>
    <row r="2776" spans="1:14">
      <c r="A2776">
        <v>2780</v>
      </c>
      <c r="B2776" t="s">
        <v>1269</v>
      </c>
      <c r="C2776" t="s">
        <v>934</v>
      </c>
      <c r="D2776" t="s">
        <v>1201</v>
      </c>
      <c r="E2776" t="s">
        <v>913</v>
      </c>
      <c r="F2776" t="s">
        <v>914</v>
      </c>
      <c r="G2776" t="s">
        <v>899</v>
      </c>
      <c r="H2776">
        <v>1</v>
      </c>
      <c r="I2776">
        <v>10</v>
      </c>
      <c r="J2776">
        <v>2</v>
      </c>
      <c r="K2776">
        <v>12609</v>
      </c>
      <c r="L2776" t="s">
        <v>7197</v>
      </c>
      <c r="M2776" t="s">
        <v>7197</v>
      </c>
      <c r="N2776">
        <v>1</v>
      </c>
    </row>
    <row r="2777" spans="1:14">
      <c r="A2777">
        <v>2781</v>
      </c>
      <c r="B2777" t="s">
        <v>1270</v>
      </c>
      <c r="C2777" t="s">
        <v>894</v>
      </c>
      <c r="D2777" t="s">
        <v>1201</v>
      </c>
      <c r="E2777" t="s">
        <v>913</v>
      </c>
      <c r="F2777" t="s">
        <v>914</v>
      </c>
      <c r="G2777" t="s">
        <v>899</v>
      </c>
      <c r="H2777">
        <v>1</v>
      </c>
      <c r="I2777">
        <v>15</v>
      </c>
      <c r="J2777">
        <v>2.5</v>
      </c>
      <c r="K2777">
        <v>19138</v>
      </c>
      <c r="L2777" t="s">
        <v>7197</v>
      </c>
      <c r="M2777" t="s">
        <v>7197</v>
      </c>
      <c r="N2777">
        <v>1</v>
      </c>
    </row>
    <row r="2778" spans="1:14">
      <c r="A2778">
        <v>2782</v>
      </c>
      <c r="B2778" t="s">
        <v>1271</v>
      </c>
      <c r="C2778" t="s">
        <v>894</v>
      </c>
      <c r="D2778" t="s">
        <v>1201</v>
      </c>
      <c r="E2778" t="s">
        <v>913</v>
      </c>
      <c r="F2778" t="s">
        <v>914</v>
      </c>
      <c r="G2778" t="s">
        <v>899</v>
      </c>
      <c r="H2778">
        <v>1</v>
      </c>
      <c r="I2778">
        <v>10</v>
      </c>
      <c r="J2778">
        <v>2</v>
      </c>
      <c r="K2778">
        <v>4795</v>
      </c>
      <c r="L2778" t="s">
        <v>7197</v>
      </c>
      <c r="M2778" t="s">
        <v>7197</v>
      </c>
      <c r="N2778">
        <v>1</v>
      </c>
    </row>
    <row r="2779" spans="1:14">
      <c r="A2779">
        <v>2783</v>
      </c>
      <c r="B2779" t="s">
        <v>1272</v>
      </c>
      <c r="C2779" t="s">
        <v>894</v>
      </c>
      <c r="D2779" t="s">
        <v>1201</v>
      </c>
      <c r="E2779" t="s">
        <v>913</v>
      </c>
      <c r="F2779" t="s">
        <v>914</v>
      </c>
      <c r="G2779" t="s">
        <v>899</v>
      </c>
      <c r="H2779">
        <v>1</v>
      </c>
      <c r="I2779">
        <v>17</v>
      </c>
      <c r="J2779">
        <v>2.5</v>
      </c>
      <c r="K2779">
        <v>13691</v>
      </c>
      <c r="L2779" t="s">
        <v>7197</v>
      </c>
      <c r="M2779" t="s">
        <v>7197</v>
      </c>
      <c r="N2779">
        <v>1</v>
      </c>
    </row>
    <row r="2780" spans="1:14">
      <c r="A2780">
        <v>2784</v>
      </c>
      <c r="B2780" t="s">
        <v>1272</v>
      </c>
      <c r="C2780" t="s">
        <v>934</v>
      </c>
      <c r="D2780" t="s">
        <v>1201</v>
      </c>
      <c r="E2780" t="s">
        <v>913</v>
      </c>
      <c r="F2780" t="s">
        <v>914</v>
      </c>
      <c r="G2780" t="s">
        <v>899</v>
      </c>
      <c r="H2780">
        <v>1</v>
      </c>
      <c r="I2780">
        <v>17</v>
      </c>
      <c r="J2780">
        <v>2.5</v>
      </c>
      <c r="K2780">
        <v>13691</v>
      </c>
      <c r="L2780" t="s">
        <v>7197</v>
      </c>
      <c r="M2780" t="s">
        <v>7197</v>
      </c>
      <c r="N2780">
        <v>1</v>
      </c>
    </row>
    <row r="2781" spans="1:14">
      <c r="A2781">
        <v>2785</v>
      </c>
      <c r="B2781" t="s">
        <v>1273</v>
      </c>
      <c r="C2781" t="s">
        <v>894</v>
      </c>
      <c r="D2781" t="s">
        <v>1201</v>
      </c>
      <c r="E2781" t="s">
        <v>913</v>
      </c>
      <c r="F2781" t="s">
        <v>914</v>
      </c>
      <c r="G2781" t="s">
        <v>899</v>
      </c>
      <c r="H2781">
        <v>1</v>
      </c>
      <c r="K2781">
        <v>909</v>
      </c>
      <c r="L2781" t="s">
        <v>7197</v>
      </c>
      <c r="M2781" t="s">
        <v>7197</v>
      </c>
      <c r="N2781">
        <v>1</v>
      </c>
    </row>
    <row r="2782" spans="1:14">
      <c r="A2782">
        <v>2786</v>
      </c>
      <c r="B2782" t="s">
        <v>1274</v>
      </c>
      <c r="C2782" t="s">
        <v>934</v>
      </c>
      <c r="D2782" t="s">
        <v>1201</v>
      </c>
      <c r="E2782" t="s">
        <v>913</v>
      </c>
      <c r="F2782" t="s">
        <v>914</v>
      </c>
      <c r="G2782" t="s">
        <v>899</v>
      </c>
      <c r="H2782">
        <v>1</v>
      </c>
      <c r="I2782">
        <v>20</v>
      </c>
      <c r="J2782">
        <v>2.5</v>
      </c>
      <c r="K2782">
        <v>4938</v>
      </c>
      <c r="L2782" t="s">
        <v>7197</v>
      </c>
      <c r="M2782" t="s">
        <v>7197</v>
      </c>
      <c r="N2782">
        <v>1</v>
      </c>
    </row>
    <row r="2783" spans="1:14">
      <c r="A2783">
        <v>2787</v>
      </c>
      <c r="B2783" t="s">
        <v>1275</v>
      </c>
      <c r="C2783" t="s">
        <v>894</v>
      </c>
      <c r="D2783" t="s">
        <v>1201</v>
      </c>
      <c r="E2783" t="s">
        <v>913</v>
      </c>
      <c r="F2783" t="s">
        <v>914</v>
      </c>
      <c r="G2783" t="s">
        <v>899</v>
      </c>
      <c r="H2783">
        <v>1</v>
      </c>
      <c r="I2783">
        <v>12.8</v>
      </c>
      <c r="J2783">
        <v>2</v>
      </c>
      <c r="K2783">
        <v>11544</v>
      </c>
      <c r="L2783" t="s">
        <v>7197</v>
      </c>
      <c r="M2783" t="s">
        <v>7197</v>
      </c>
      <c r="N2783">
        <v>1</v>
      </c>
    </row>
    <row r="2784" spans="1:14">
      <c r="A2784">
        <v>2788</v>
      </c>
      <c r="B2784" t="s">
        <v>1275</v>
      </c>
      <c r="C2784" t="s">
        <v>904</v>
      </c>
      <c r="D2784" t="s">
        <v>1201</v>
      </c>
      <c r="E2784" t="s">
        <v>913</v>
      </c>
      <c r="F2784" t="s">
        <v>914</v>
      </c>
      <c r="G2784" t="s">
        <v>899</v>
      </c>
      <c r="H2784">
        <v>1</v>
      </c>
      <c r="I2784">
        <v>12.8</v>
      </c>
      <c r="J2784">
        <v>2</v>
      </c>
      <c r="K2784">
        <v>11544</v>
      </c>
      <c r="L2784" t="s">
        <v>7197</v>
      </c>
      <c r="M2784" t="s">
        <v>7197</v>
      </c>
      <c r="N2784">
        <v>1</v>
      </c>
    </row>
    <row r="2785" spans="1:14">
      <c r="A2785">
        <v>2789</v>
      </c>
      <c r="B2785" t="s">
        <v>1276</v>
      </c>
      <c r="C2785" t="s">
        <v>894</v>
      </c>
      <c r="D2785" t="s">
        <v>1201</v>
      </c>
      <c r="E2785" t="s">
        <v>913</v>
      </c>
      <c r="F2785" t="s">
        <v>914</v>
      </c>
      <c r="G2785" t="s">
        <v>899</v>
      </c>
      <c r="H2785">
        <v>1</v>
      </c>
      <c r="I2785">
        <v>6</v>
      </c>
      <c r="J2785">
        <v>2</v>
      </c>
      <c r="K2785">
        <v>2204</v>
      </c>
      <c r="L2785" t="s">
        <v>7197</v>
      </c>
      <c r="M2785" t="s">
        <v>7197</v>
      </c>
      <c r="N2785">
        <v>1</v>
      </c>
    </row>
    <row r="2786" spans="1:14">
      <c r="A2786">
        <v>2790</v>
      </c>
      <c r="B2786" t="s">
        <v>1277</v>
      </c>
      <c r="C2786" t="s">
        <v>894</v>
      </c>
      <c r="D2786" t="s">
        <v>1201</v>
      </c>
      <c r="E2786" t="s">
        <v>913</v>
      </c>
      <c r="F2786" t="s">
        <v>914</v>
      </c>
      <c r="G2786" t="s">
        <v>899</v>
      </c>
      <c r="H2786">
        <v>1</v>
      </c>
      <c r="I2786">
        <v>15</v>
      </c>
      <c r="J2786">
        <v>2.5</v>
      </c>
      <c r="K2786">
        <v>8673</v>
      </c>
      <c r="L2786" t="s">
        <v>7197</v>
      </c>
      <c r="M2786" t="s">
        <v>7197</v>
      </c>
      <c r="N2786">
        <v>1</v>
      </c>
    </row>
    <row r="2787" spans="1:14">
      <c r="A2787">
        <v>2791</v>
      </c>
      <c r="B2787" t="s">
        <v>1278</v>
      </c>
      <c r="C2787" t="s">
        <v>894</v>
      </c>
      <c r="D2787" t="s">
        <v>1201</v>
      </c>
      <c r="E2787" t="s">
        <v>913</v>
      </c>
      <c r="F2787" t="s">
        <v>914</v>
      </c>
      <c r="G2787" t="s">
        <v>899</v>
      </c>
      <c r="H2787">
        <v>1</v>
      </c>
      <c r="I2787">
        <v>21.6</v>
      </c>
      <c r="J2787">
        <v>4</v>
      </c>
      <c r="K2787">
        <v>14503</v>
      </c>
      <c r="L2787" t="s">
        <v>7197</v>
      </c>
      <c r="M2787" t="s">
        <v>7197</v>
      </c>
      <c r="N2787">
        <v>1</v>
      </c>
    </row>
    <row r="2788" spans="1:14">
      <c r="A2788">
        <v>2792</v>
      </c>
      <c r="B2788" t="s">
        <v>1279</v>
      </c>
      <c r="C2788" t="s">
        <v>894</v>
      </c>
      <c r="D2788" t="s">
        <v>1201</v>
      </c>
      <c r="E2788" t="s">
        <v>913</v>
      </c>
      <c r="F2788" t="s">
        <v>914</v>
      </c>
      <c r="G2788" t="s">
        <v>899</v>
      </c>
      <c r="H2788">
        <v>1</v>
      </c>
      <c r="I2788">
        <v>20</v>
      </c>
      <c r="J2788">
        <v>2</v>
      </c>
      <c r="K2788">
        <v>18881</v>
      </c>
      <c r="L2788" t="s">
        <v>7197</v>
      </c>
      <c r="M2788" t="s">
        <v>7197</v>
      </c>
      <c r="N2788">
        <v>1</v>
      </c>
    </row>
    <row r="2789" spans="1:14">
      <c r="A2789">
        <v>2793</v>
      </c>
      <c r="B2789" t="s">
        <v>1279</v>
      </c>
      <c r="C2789" t="s">
        <v>904</v>
      </c>
      <c r="D2789" t="s">
        <v>1201</v>
      </c>
      <c r="E2789" t="s">
        <v>913</v>
      </c>
      <c r="F2789" t="s">
        <v>914</v>
      </c>
      <c r="G2789" t="s">
        <v>899</v>
      </c>
      <c r="H2789">
        <v>1</v>
      </c>
      <c r="I2789">
        <v>20</v>
      </c>
      <c r="J2789">
        <v>2</v>
      </c>
      <c r="K2789">
        <v>18881</v>
      </c>
      <c r="L2789" t="s">
        <v>7197</v>
      </c>
      <c r="M2789" t="s">
        <v>7197</v>
      </c>
      <c r="N2789">
        <v>1</v>
      </c>
    </row>
    <row r="2790" spans="1:14">
      <c r="A2790">
        <v>2794</v>
      </c>
      <c r="B2790" t="s">
        <v>1279</v>
      </c>
      <c r="C2790" t="s">
        <v>934</v>
      </c>
      <c r="D2790" t="s">
        <v>1201</v>
      </c>
      <c r="E2790" t="s">
        <v>913</v>
      </c>
      <c r="F2790" t="s">
        <v>914</v>
      </c>
      <c r="G2790" t="s">
        <v>899</v>
      </c>
      <c r="H2790">
        <v>1</v>
      </c>
      <c r="I2790">
        <v>20</v>
      </c>
      <c r="J2790">
        <v>2</v>
      </c>
      <c r="K2790">
        <v>18881</v>
      </c>
      <c r="L2790" t="s">
        <v>7197</v>
      </c>
      <c r="M2790" t="s">
        <v>7197</v>
      </c>
      <c r="N2790">
        <v>1</v>
      </c>
    </row>
    <row r="2791" spans="1:14">
      <c r="A2791">
        <v>2795</v>
      </c>
      <c r="B2791" t="s">
        <v>1280</v>
      </c>
      <c r="C2791" t="s">
        <v>934</v>
      </c>
      <c r="D2791" t="s">
        <v>1201</v>
      </c>
      <c r="E2791" t="s">
        <v>913</v>
      </c>
      <c r="F2791" t="s">
        <v>914</v>
      </c>
      <c r="G2791" t="s">
        <v>899</v>
      </c>
      <c r="H2791">
        <v>1</v>
      </c>
      <c r="I2791">
        <v>10</v>
      </c>
      <c r="J2791">
        <v>2</v>
      </c>
      <c r="K2791">
        <v>11444</v>
      </c>
      <c r="L2791" t="s">
        <v>7197</v>
      </c>
      <c r="M2791" t="s">
        <v>7197</v>
      </c>
      <c r="N2791">
        <v>1</v>
      </c>
    </row>
    <row r="2792" spans="1:14">
      <c r="A2792">
        <v>2796</v>
      </c>
      <c r="B2792" t="s">
        <v>1281</v>
      </c>
      <c r="C2792" t="s">
        <v>934</v>
      </c>
      <c r="D2792" t="s">
        <v>1201</v>
      </c>
      <c r="E2792" t="s">
        <v>913</v>
      </c>
      <c r="F2792" t="s">
        <v>914</v>
      </c>
      <c r="G2792" t="s">
        <v>899</v>
      </c>
      <c r="H2792">
        <v>1</v>
      </c>
      <c r="I2792" t="s">
        <v>1282</v>
      </c>
      <c r="J2792">
        <v>2.5</v>
      </c>
      <c r="K2792">
        <v>12577</v>
      </c>
      <c r="L2792" t="s">
        <v>7197</v>
      </c>
      <c r="M2792" t="s">
        <v>7197</v>
      </c>
      <c r="N2792">
        <v>1</v>
      </c>
    </row>
    <row r="2793" spans="1:14">
      <c r="A2793">
        <v>2797</v>
      </c>
      <c r="B2793" t="s">
        <v>1283</v>
      </c>
      <c r="C2793" t="s">
        <v>904</v>
      </c>
      <c r="D2793" t="s">
        <v>1201</v>
      </c>
      <c r="E2793" t="s">
        <v>913</v>
      </c>
      <c r="F2793" t="s">
        <v>914</v>
      </c>
      <c r="G2793" t="s">
        <v>899</v>
      </c>
      <c r="H2793">
        <v>1</v>
      </c>
      <c r="I2793" t="s">
        <v>1284</v>
      </c>
      <c r="J2793">
        <v>3.5</v>
      </c>
      <c r="K2793">
        <v>910</v>
      </c>
      <c r="L2793" t="s">
        <v>7197</v>
      </c>
      <c r="M2793" t="s">
        <v>7197</v>
      </c>
      <c r="N2793">
        <v>1</v>
      </c>
    </row>
    <row r="2794" spans="1:14">
      <c r="A2794">
        <v>2798</v>
      </c>
      <c r="B2794" t="s">
        <v>1285</v>
      </c>
      <c r="C2794" t="s">
        <v>934</v>
      </c>
      <c r="D2794" t="s">
        <v>1201</v>
      </c>
      <c r="E2794" t="s">
        <v>913</v>
      </c>
      <c r="F2794" t="s">
        <v>914</v>
      </c>
      <c r="G2794" t="s">
        <v>899</v>
      </c>
      <c r="H2794">
        <v>1</v>
      </c>
      <c r="I2794">
        <v>7.5</v>
      </c>
      <c r="J2794">
        <v>3.5</v>
      </c>
      <c r="K2794">
        <v>911</v>
      </c>
      <c r="L2794" t="s">
        <v>7197</v>
      </c>
      <c r="M2794" t="s">
        <v>7197</v>
      </c>
      <c r="N2794">
        <v>1</v>
      </c>
    </row>
    <row r="2795" spans="1:14">
      <c r="A2795">
        <v>2799</v>
      </c>
      <c r="B2795" t="s">
        <v>1285</v>
      </c>
      <c r="C2795" t="s">
        <v>894</v>
      </c>
      <c r="D2795" t="s">
        <v>1201</v>
      </c>
      <c r="E2795" t="s">
        <v>913</v>
      </c>
      <c r="F2795" t="s">
        <v>914</v>
      </c>
      <c r="G2795" t="s">
        <v>899</v>
      </c>
      <c r="H2795">
        <v>1</v>
      </c>
      <c r="I2795">
        <v>7.5</v>
      </c>
      <c r="J2795">
        <v>3.5</v>
      </c>
      <c r="K2795">
        <v>911</v>
      </c>
      <c r="L2795" t="s">
        <v>7197</v>
      </c>
      <c r="M2795" t="s">
        <v>7197</v>
      </c>
      <c r="N2795">
        <v>1</v>
      </c>
    </row>
    <row r="2796" spans="1:14">
      <c r="A2796">
        <v>2800</v>
      </c>
      <c r="B2796" t="s">
        <v>1285</v>
      </c>
      <c r="C2796" t="s">
        <v>904</v>
      </c>
      <c r="D2796" t="s">
        <v>1201</v>
      </c>
      <c r="E2796" t="s">
        <v>913</v>
      </c>
      <c r="F2796" t="s">
        <v>914</v>
      </c>
      <c r="G2796" t="s">
        <v>899</v>
      </c>
      <c r="H2796">
        <v>1</v>
      </c>
      <c r="I2796">
        <v>7.5</v>
      </c>
      <c r="J2796">
        <v>3.5</v>
      </c>
      <c r="K2796">
        <v>911</v>
      </c>
      <c r="L2796" t="s">
        <v>7197</v>
      </c>
      <c r="M2796" t="s">
        <v>7197</v>
      </c>
      <c r="N2796">
        <v>1</v>
      </c>
    </row>
    <row r="2797" spans="1:14">
      <c r="A2797">
        <v>2801</v>
      </c>
      <c r="B2797" t="s">
        <v>2570</v>
      </c>
      <c r="C2797" t="s">
        <v>904</v>
      </c>
      <c r="D2797" t="s">
        <v>2571</v>
      </c>
      <c r="E2797" t="s">
        <v>2572</v>
      </c>
      <c r="F2797" t="s">
        <v>1102</v>
      </c>
      <c r="G2797" t="s">
        <v>938</v>
      </c>
      <c r="H2797">
        <v>0</v>
      </c>
      <c r="K2797">
        <v>18414</v>
      </c>
      <c r="L2797" t="s">
        <v>7197</v>
      </c>
      <c r="M2797" t="s">
        <v>7197</v>
      </c>
      <c r="N2797">
        <v>0</v>
      </c>
    </row>
    <row r="2798" spans="1:14">
      <c r="A2798">
        <v>2802</v>
      </c>
      <c r="B2798" t="s">
        <v>2573</v>
      </c>
      <c r="C2798" t="s">
        <v>904</v>
      </c>
      <c r="D2798" t="s">
        <v>2571</v>
      </c>
      <c r="E2798" t="s">
        <v>2572</v>
      </c>
      <c r="F2798" t="s">
        <v>1102</v>
      </c>
      <c r="G2798" t="s">
        <v>938</v>
      </c>
      <c r="H2798">
        <v>0</v>
      </c>
      <c r="K2798">
        <v>18831</v>
      </c>
      <c r="L2798" t="s">
        <v>7197</v>
      </c>
      <c r="M2798" t="s">
        <v>7197</v>
      </c>
      <c r="N2798">
        <v>0</v>
      </c>
    </row>
    <row r="2799" spans="1:14">
      <c r="A2799">
        <v>2803</v>
      </c>
      <c r="B2799" t="s">
        <v>2574</v>
      </c>
      <c r="C2799" t="s">
        <v>904</v>
      </c>
      <c r="D2799" t="s">
        <v>2571</v>
      </c>
      <c r="E2799" t="s">
        <v>2572</v>
      </c>
      <c r="F2799" t="s">
        <v>1102</v>
      </c>
      <c r="G2799" t="s">
        <v>938</v>
      </c>
      <c r="H2799">
        <v>0</v>
      </c>
      <c r="K2799">
        <v>10707</v>
      </c>
      <c r="L2799" t="s">
        <v>7197</v>
      </c>
      <c r="M2799" t="s">
        <v>7197</v>
      </c>
      <c r="N2799">
        <v>0</v>
      </c>
    </row>
    <row r="2800" spans="1:14">
      <c r="A2800">
        <v>2804</v>
      </c>
      <c r="B2800" t="s">
        <v>2575</v>
      </c>
      <c r="C2800" t="s">
        <v>904</v>
      </c>
      <c r="D2800" t="s">
        <v>2571</v>
      </c>
      <c r="E2800" t="s">
        <v>2572</v>
      </c>
      <c r="F2800" t="s">
        <v>1102</v>
      </c>
      <c r="G2800" t="s">
        <v>938</v>
      </c>
      <c r="H2800">
        <v>0</v>
      </c>
      <c r="K2800">
        <v>10892</v>
      </c>
      <c r="L2800" t="s">
        <v>7197</v>
      </c>
      <c r="M2800" t="s">
        <v>7197</v>
      </c>
      <c r="N2800">
        <v>0</v>
      </c>
    </row>
    <row r="2801" spans="1:14">
      <c r="A2801">
        <v>2805</v>
      </c>
      <c r="B2801" t="s">
        <v>1464</v>
      </c>
      <c r="C2801" t="s">
        <v>904</v>
      </c>
      <c r="D2801" t="s">
        <v>1465</v>
      </c>
      <c r="E2801" t="s">
        <v>1466</v>
      </c>
      <c r="F2801" t="s">
        <v>959</v>
      </c>
      <c r="G2801" t="s">
        <v>938</v>
      </c>
      <c r="H2801">
        <v>0</v>
      </c>
      <c r="K2801">
        <v>16583</v>
      </c>
      <c r="L2801" t="s">
        <v>7197</v>
      </c>
      <c r="M2801" t="s">
        <v>7197</v>
      </c>
      <c r="N2801">
        <v>0</v>
      </c>
    </row>
    <row r="2802" spans="1:14">
      <c r="A2802">
        <v>2806</v>
      </c>
      <c r="B2802" t="s">
        <v>1879</v>
      </c>
      <c r="C2802" t="s">
        <v>894</v>
      </c>
      <c r="D2802" t="s">
        <v>1880</v>
      </c>
      <c r="E2802" t="s">
        <v>1120</v>
      </c>
      <c r="F2802" t="s">
        <v>1121</v>
      </c>
      <c r="G2802" t="s">
        <v>899</v>
      </c>
      <c r="H2802">
        <v>0</v>
      </c>
      <c r="K2802">
        <v>2232</v>
      </c>
      <c r="L2802" t="s">
        <v>7197</v>
      </c>
      <c r="M2802" t="s">
        <v>7197</v>
      </c>
      <c r="N2802">
        <v>0</v>
      </c>
    </row>
    <row r="2803" spans="1:14">
      <c r="A2803">
        <v>2807</v>
      </c>
      <c r="B2803" t="s">
        <v>4931</v>
      </c>
      <c r="C2803" t="s">
        <v>894</v>
      </c>
      <c r="D2803" t="s">
        <v>4932</v>
      </c>
      <c r="E2803" t="s">
        <v>4928</v>
      </c>
      <c r="F2803" t="s">
        <v>898</v>
      </c>
      <c r="G2803" t="s">
        <v>938</v>
      </c>
      <c r="H2803">
        <v>0</v>
      </c>
      <c r="K2803">
        <v>2262</v>
      </c>
      <c r="L2803" t="s">
        <v>7197</v>
      </c>
      <c r="M2803" t="s">
        <v>7197</v>
      </c>
      <c r="N2803">
        <v>0</v>
      </c>
    </row>
    <row r="2804" spans="1:14">
      <c r="A2804">
        <v>2808</v>
      </c>
      <c r="B2804" t="s">
        <v>4933</v>
      </c>
      <c r="C2804" t="s">
        <v>894</v>
      </c>
      <c r="D2804" t="s">
        <v>4932</v>
      </c>
      <c r="E2804" t="s">
        <v>4928</v>
      </c>
      <c r="F2804" t="s">
        <v>898</v>
      </c>
      <c r="G2804" t="s">
        <v>938</v>
      </c>
      <c r="H2804">
        <v>0</v>
      </c>
      <c r="K2804">
        <v>912</v>
      </c>
      <c r="L2804" t="s">
        <v>7197</v>
      </c>
      <c r="M2804" t="s">
        <v>7197</v>
      </c>
      <c r="N2804">
        <v>0</v>
      </c>
    </row>
    <row r="2805" spans="1:14">
      <c r="A2805">
        <v>2809</v>
      </c>
      <c r="B2805" t="s">
        <v>4934</v>
      </c>
      <c r="C2805" t="s">
        <v>894</v>
      </c>
      <c r="D2805" t="s">
        <v>4932</v>
      </c>
      <c r="E2805" t="s">
        <v>4928</v>
      </c>
      <c r="F2805" t="s">
        <v>898</v>
      </c>
      <c r="G2805" t="s">
        <v>938</v>
      </c>
      <c r="H2805">
        <v>0</v>
      </c>
      <c r="K2805">
        <v>2272</v>
      </c>
      <c r="L2805" t="s">
        <v>7197</v>
      </c>
      <c r="M2805" t="s">
        <v>7197</v>
      </c>
      <c r="N2805">
        <v>0</v>
      </c>
    </row>
    <row r="2806" spans="1:14">
      <c r="A2806">
        <v>2810</v>
      </c>
      <c r="B2806" t="s">
        <v>4935</v>
      </c>
      <c r="C2806" t="s">
        <v>894</v>
      </c>
      <c r="D2806" t="s">
        <v>4932</v>
      </c>
      <c r="E2806" t="s">
        <v>4928</v>
      </c>
      <c r="F2806" t="s">
        <v>898</v>
      </c>
      <c r="G2806" t="s">
        <v>938</v>
      </c>
      <c r="H2806">
        <v>0</v>
      </c>
      <c r="K2806">
        <v>2281</v>
      </c>
      <c r="L2806" t="s">
        <v>7197</v>
      </c>
      <c r="M2806" t="s">
        <v>7197</v>
      </c>
      <c r="N2806">
        <v>0</v>
      </c>
    </row>
    <row r="2807" spans="1:14">
      <c r="A2807">
        <v>2811</v>
      </c>
      <c r="B2807" t="s">
        <v>4936</v>
      </c>
      <c r="C2807" t="s">
        <v>894</v>
      </c>
      <c r="D2807" t="s">
        <v>4932</v>
      </c>
      <c r="E2807" t="s">
        <v>4928</v>
      </c>
      <c r="F2807" t="s">
        <v>898</v>
      </c>
      <c r="G2807" t="s">
        <v>938</v>
      </c>
      <c r="H2807">
        <v>0</v>
      </c>
      <c r="K2807">
        <v>913</v>
      </c>
      <c r="L2807" t="s">
        <v>7197</v>
      </c>
      <c r="M2807" t="s">
        <v>7197</v>
      </c>
      <c r="N2807">
        <v>0</v>
      </c>
    </row>
    <row r="2808" spans="1:14">
      <c r="A2808">
        <v>2812</v>
      </c>
      <c r="B2808" t="s">
        <v>4937</v>
      </c>
      <c r="C2808" t="s">
        <v>894</v>
      </c>
      <c r="D2808" t="s">
        <v>4932</v>
      </c>
      <c r="E2808" t="s">
        <v>4928</v>
      </c>
      <c r="F2808" t="s">
        <v>898</v>
      </c>
      <c r="G2808" t="s">
        <v>938</v>
      </c>
      <c r="H2808">
        <v>0</v>
      </c>
      <c r="K2808">
        <v>2301</v>
      </c>
      <c r="L2808" t="s">
        <v>7197</v>
      </c>
      <c r="M2808" t="s">
        <v>7197</v>
      </c>
      <c r="N2808">
        <v>0</v>
      </c>
    </row>
    <row r="2809" spans="1:14">
      <c r="A2809">
        <v>2813</v>
      </c>
      <c r="B2809" t="s">
        <v>4938</v>
      </c>
      <c r="C2809" t="s">
        <v>894</v>
      </c>
      <c r="D2809" t="s">
        <v>4932</v>
      </c>
      <c r="E2809" t="s">
        <v>4928</v>
      </c>
      <c r="F2809" t="s">
        <v>898</v>
      </c>
      <c r="G2809" t="s">
        <v>938</v>
      </c>
      <c r="H2809">
        <v>0</v>
      </c>
      <c r="K2809">
        <v>2312</v>
      </c>
      <c r="L2809" t="s">
        <v>7197</v>
      </c>
      <c r="M2809" t="s">
        <v>7197</v>
      </c>
      <c r="N2809">
        <v>0</v>
      </c>
    </row>
    <row r="2810" spans="1:14">
      <c r="A2810">
        <v>2814</v>
      </c>
      <c r="B2810" t="s">
        <v>4939</v>
      </c>
      <c r="C2810" t="s">
        <v>894</v>
      </c>
      <c r="D2810" t="s">
        <v>4932</v>
      </c>
      <c r="E2810" t="s">
        <v>4928</v>
      </c>
      <c r="F2810" t="s">
        <v>898</v>
      </c>
      <c r="G2810" t="s">
        <v>938</v>
      </c>
      <c r="H2810">
        <v>0</v>
      </c>
      <c r="K2810">
        <v>914</v>
      </c>
      <c r="L2810" t="s">
        <v>7197</v>
      </c>
      <c r="M2810" t="s">
        <v>7197</v>
      </c>
      <c r="N2810">
        <v>0</v>
      </c>
    </row>
    <row r="2811" spans="1:14">
      <c r="A2811">
        <v>2815</v>
      </c>
      <c r="B2811" t="s">
        <v>4940</v>
      </c>
      <c r="C2811" t="s">
        <v>894</v>
      </c>
      <c r="D2811" t="s">
        <v>4932</v>
      </c>
      <c r="E2811" t="s">
        <v>4928</v>
      </c>
      <c r="F2811" t="s">
        <v>898</v>
      </c>
      <c r="G2811" t="s">
        <v>938</v>
      </c>
      <c r="H2811">
        <v>0</v>
      </c>
      <c r="K2811">
        <v>2287</v>
      </c>
      <c r="L2811" t="s">
        <v>7197</v>
      </c>
      <c r="M2811" t="s">
        <v>7197</v>
      </c>
      <c r="N2811">
        <v>0</v>
      </c>
    </row>
    <row r="2812" spans="1:14">
      <c r="A2812">
        <v>2816</v>
      </c>
      <c r="B2812" t="s">
        <v>4941</v>
      </c>
      <c r="C2812" t="s">
        <v>894</v>
      </c>
      <c r="D2812" t="s">
        <v>4932</v>
      </c>
      <c r="E2812" t="s">
        <v>4928</v>
      </c>
      <c r="F2812" t="s">
        <v>898</v>
      </c>
      <c r="G2812" t="s">
        <v>938</v>
      </c>
      <c r="H2812">
        <v>0</v>
      </c>
      <c r="K2812">
        <v>18902</v>
      </c>
      <c r="L2812" t="s">
        <v>7197</v>
      </c>
      <c r="M2812" t="s">
        <v>7197</v>
      </c>
      <c r="N2812">
        <v>0</v>
      </c>
    </row>
    <row r="2813" spans="1:14">
      <c r="A2813">
        <v>2817</v>
      </c>
      <c r="B2813" t="s">
        <v>6173</v>
      </c>
      <c r="C2813" t="s">
        <v>904</v>
      </c>
      <c r="D2813" t="s">
        <v>6174</v>
      </c>
      <c r="E2813" t="s">
        <v>937</v>
      </c>
      <c r="F2813" t="s">
        <v>903</v>
      </c>
      <c r="G2813" t="s">
        <v>899</v>
      </c>
      <c r="H2813">
        <v>0</v>
      </c>
      <c r="K2813">
        <v>915</v>
      </c>
      <c r="L2813" t="s">
        <v>7197</v>
      </c>
      <c r="M2813" t="s">
        <v>7197</v>
      </c>
      <c r="N2813">
        <v>0</v>
      </c>
    </row>
    <row r="2814" spans="1:14">
      <c r="A2814">
        <v>2818</v>
      </c>
      <c r="B2814" t="s">
        <v>6175</v>
      </c>
      <c r="C2814" t="s">
        <v>894</v>
      </c>
      <c r="D2814" t="s">
        <v>6174</v>
      </c>
      <c r="E2814" t="s">
        <v>937</v>
      </c>
      <c r="F2814" t="s">
        <v>903</v>
      </c>
      <c r="G2814" t="s">
        <v>899</v>
      </c>
      <c r="H2814">
        <v>0</v>
      </c>
      <c r="K2814">
        <v>15621</v>
      </c>
      <c r="L2814" t="s">
        <v>7197</v>
      </c>
      <c r="M2814" t="s">
        <v>7197</v>
      </c>
      <c r="N2814">
        <v>0</v>
      </c>
    </row>
    <row r="2815" spans="1:14">
      <c r="A2815">
        <v>2819</v>
      </c>
      <c r="B2815" t="s">
        <v>6176</v>
      </c>
      <c r="C2815" t="s">
        <v>894</v>
      </c>
      <c r="D2815" t="s">
        <v>6174</v>
      </c>
      <c r="E2815" t="s">
        <v>937</v>
      </c>
      <c r="F2815" t="s">
        <v>903</v>
      </c>
      <c r="G2815" t="s">
        <v>899</v>
      </c>
      <c r="H2815">
        <v>0</v>
      </c>
      <c r="K2815">
        <v>15633</v>
      </c>
      <c r="L2815" t="s">
        <v>7197</v>
      </c>
      <c r="M2815" t="s">
        <v>7197</v>
      </c>
      <c r="N2815">
        <v>0</v>
      </c>
    </row>
    <row r="2816" spans="1:14">
      <c r="A2816">
        <v>2820</v>
      </c>
      <c r="B2816" t="s">
        <v>6177</v>
      </c>
      <c r="C2816" t="s">
        <v>894</v>
      </c>
      <c r="D2816" t="s">
        <v>6174</v>
      </c>
      <c r="E2816" t="s">
        <v>937</v>
      </c>
      <c r="F2816" t="s">
        <v>903</v>
      </c>
      <c r="G2816" t="s">
        <v>899</v>
      </c>
      <c r="H2816">
        <v>0</v>
      </c>
      <c r="K2816">
        <v>3651</v>
      </c>
      <c r="L2816" t="s">
        <v>7197</v>
      </c>
      <c r="M2816" t="s">
        <v>7197</v>
      </c>
      <c r="N2816">
        <v>0</v>
      </c>
    </row>
    <row r="2817" spans="1:14">
      <c r="A2817">
        <v>2821</v>
      </c>
      <c r="B2817" t="s">
        <v>6178</v>
      </c>
      <c r="C2817" t="s">
        <v>894</v>
      </c>
      <c r="D2817" t="s">
        <v>6179</v>
      </c>
      <c r="E2817" t="s">
        <v>937</v>
      </c>
      <c r="F2817" t="s">
        <v>903</v>
      </c>
      <c r="G2817" t="s">
        <v>899</v>
      </c>
      <c r="H2817">
        <v>0</v>
      </c>
      <c r="K2817">
        <v>8874</v>
      </c>
      <c r="L2817" t="s">
        <v>7197</v>
      </c>
      <c r="M2817" t="s">
        <v>7197</v>
      </c>
      <c r="N2817">
        <v>0</v>
      </c>
    </row>
    <row r="2818" spans="1:14">
      <c r="A2818">
        <v>2822</v>
      </c>
      <c r="B2818" t="s">
        <v>6180</v>
      </c>
      <c r="C2818" t="s">
        <v>934</v>
      </c>
      <c r="D2818" t="s">
        <v>6179</v>
      </c>
      <c r="E2818" t="s">
        <v>937</v>
      </c>
      <c r="F2818" t="s">
        <v>903</v>
      </c>
      <c r="G2818" t="s">
        <v>899</v>
      </c>
      <c r="H2818">
        <v>0</v>
      </c>
      <c r="K2818">
        <v>12971</v>
      </c>
      <c r="L2818" t="s">
        <v>7197</v>
      </c>
      <c r="M2818" t="s">
        <v>7197</v>
      </c>
      <c r="N2818">
        <v>0</v>
      </c>
    </row>
    <row r="2819" spans="1:14">
      <c r="A2819">
        <v>2823</v>
      </c>
      <c r="B2819" t="s">
        <v>6181</v>
      </c>
      <c r="C2819" t="s">
        <v>894</v>
      </c>
      <c r="D2819" t="s">
        <v>6179</v>
      </c>
      <c r="E2819" t="s">
        <v>937</v>
      </c>
      <c r="F2819" t="s">
        <v>903</v>
      </c>
      <c r="G2819" t="s">
        <v>899</v>
      </c>
      <c r="H2819">
        <v>0</v>
      </c>
      <c r="K2819">
        <v>916</v>
      </c>
      <c r="L2819" t="s">
        <v>7197</v>
      </c>
      <c r="M2819" t="s">
        <v>7197</v>
      </c>
      <c r="N2819">
        <v>0</v>
      </c>
    </row>
    <row r="2820" spans="1:14">
      <c r="A2820">
        <v>2824</v>
      </c>
      <c r="B2820" t="s">
        <v>6182</v>
      </c>
      <c r="C2820" t="s">
        <v>894</v>
      </c>
      <c r="D2820" t="s">
        <v>6179</v>
      </c>
      <c r="E2820" t="s">
        <v>937</v>
      </c>
      <c r="F2820" t="s">
        <v>903</v>
      </c>
      <c r="G2820" t="s">
        <v>899</v>
      </c>
      <c r="H2820">
        <v>0</v>
      </c>
      <c r="K2820">
        <v>7487</v>
      </c>
      <c r="L2820" t="s">
        <v>7197</v>
      </c>
      <c r="M2820" t="s">
        <v>7197</v>
      </c>
      <c r="N2820">
        <v>0</v>
      </c>
    </row>
    <row r="2821" spans="1:14">
      <c r="A2821">
        <v>2825</v>
      </c>
      <c r="B2821" t="s">
        <v>6183</v>
      </c>
      <c r="C2821" t="s">
        <v>894</v>
      </c>
      <c r="D2821" t="s">
        <v>6179</v>
      </c>
      <c r="E2821" t="s">
        <v>937</v>
      </c>
      <c r="F2821" t="s">
        <v>903</v>
      </c>
      <c r="G2821" t="s">
        <v>899</v>
      </c>
      <c r="H2821">
        <v>0</v>
      </c>
      <c r="K2821">
        <v>917</v>
      </c>
      <c r="L2821" t="s">
        <v>7197</v>
      </c>
      <c r="M2821" t="s">
        <v>7197</v>
      </c>
      <c r="N2821">
        <v>0</v>
      </c>
    </row>
    <row r="2822" spans="1:14">
      <c r="A2822">
        <v>2826</v>
      </c>
      <c r="B2822" t="s">
        <v>6184</v>
      </c>
      <c r="C2822" t="s">
        <v>894</v>
      </c>
      <c r="D2822" t="s">
        <v>6179</v>
      </c>
      <c r="E2822" t="s">
        <v>937</v>
      </c>
      <c r="F2822" t="s">
        <v>903</v>
      </c>
      <c r="G2822" t="s">
        <v>899</v>
      </c>
      <c r="H2822">
        <v>0</v>
      </c>
      <c r="K2822">
        <v>918</v>
      </c>
      <c r="L2822" t="s">
        <v>7197</v>
      </c>
      <c r="M2822" t="s">
        <v>7197</v>
      </c>
      <c r="N2822">
        <v>0</v>
      </c>
    </row>
    <row r="2823" spans="1:14">
      <c r="A2823">
        <v>2827</v>
      </c>
      <c r="B2823" t="s">
        <v>6184</v>
      </c>
      <c r="C2823" t="s">
        <v>934</v>
      </c>
      <c r="D2823" t="s">
        <v>6179</v>
      </c>
      <c r="E2823" t="s">
        <v>937</v>
      </c>
      <c r="F2823" t="s">
        <v>903</v>
      </c>
      <c r="G2823" t="s">
        <v>899</v>
      </c>
      <c r="H2823">
        <v>0</v>
      </c>
      <c r="K2823">
        <v>918</v>
      </c>
      <c r="L2823" t="s">
        <v>7197</v>
      </c>
      <c r="M2823" t="s">
        <v>7197</v>
      </c>
      <c r="N2823">
        <v>0</v>
      </c>
    </row>
    <row r="2824" spans="1:14">
      <c r="A2824">
        <v>2828</v>
      </c>
      <c r="B2824" t="s">
        <v>5593</v>
      </c>
      <c r="C2824" t="s">
        <v>894</v>
      </c>
      <c r="D2824" t="s">
        <v>5594</v>
      </c>
      <c r="E2824" t="s">
        <v>5581</v>
      </c>
      <c r="F2824" t="s">
        <v>952</v>
      </c>
      <c r="G2824" t="s">
        <v>899</v>
      </c>
      <c r="H2824">
        <v>0</v>
      </c>
      <c r="K2824">
        <v>17765</v>
      </c>
      <c r="L2824" t="s">
        <v>7197</v>
      </c>
      <c r="M2824" t="s">
        <v>7197</v>
      </c>
      <c r="N2824">
        <v>0</v>
      </c>
    </row>
    <row r="2825" spans="1:14">
      <c r="A2825">
        <v>2829</v>
      </c>
      <c r="B2825" t="s">
        <v>2115</v>
      </c>
      <c r="C2825" t="s">
        <v>894</v>
      </c>
      <c r="D2825" t="s">
        <v>2116</v>
      </c>
      <c r="E2825" t="s">
        <v>955</v>
      </c>
      <c r="F2825" t="s">
        <v>933</v>
      </c>
      <c r="G2825" t="s">
        <v>938</v>
      </c>
      <c r="H2825">
        <v>0</v>
      </c>
      <c r="K2825">
        <v>7662</v>
      </c>
      <c r="L2825" t="s">
        <v>7197</v>
      </c>
      <c r="M2825" t="s">
        <v>7197</v>
      </c>
      <c r="N2825">
        <v>0</v>
      </c>
    </row>
    <row r="2826" spans="1:14">
      <c r="A2826">
        <v>2830</v>
      </c>
      <c r="B2826" t="s">
        <v>2117</v>
      </c>
      <c r="C2826" t="s">
        <v>894</v>
      </c>
      <c r="D2826" t="s">
        <v>2116</v>
      </c>
      <c r="E2826" t="s">
        <v>955</v>
      </c>
      <c r="F2826" t="s">
        <v>933</v>
      </c>
      <c r="G2826" t="s">
        <v>938</v>
      </c>
      <c r="H2826">
        <v>0</v>
      </c>
      <c r="K2826">
        <v>11638</v>
      </c>
      <c r="L2826" t="s">
        <v>7197</v>
      </c>
      <c r="M2826" t="s">
        <v>7197</v>
      </c>
      <c r="N2826">
        <v>0</v>
      </c>
    </row>
    <row r="2827" spans="1:14">
      <c r="A2827">
        <v>2831</v>
      </c>
      <c r="B2827" t="s">
        <v>2118</v>
      </c>
      <c r="C2827" t="s">
        <v>894</v>
      </c>
      <c r="D2827" t="s">
        <v>2116</v>
      </c>
      <c r="E2827" t="s">
        <v>955</v>
      </c>
      <c r="F2827" t="s">
        <v>933</v>
      </c>
      <c r="G2827" t="s">
        <v>938</v>
      </c>
      <c r="H2827">
        <v>0</v>
      </c>
      <c r="K2827">
        <v>2342</v>
      </c>
      <c r="L2827" t="s">
        <v>7197</v>
      </c>
      <c r="M2827" t="s">
        <v>7197</v>
      </c>
      <c r="N2827">
        <v>0</v>
      </c>
    </row>
    <row r="2828" spans="1:14">
      <c r="A2828">
        <v>2832</v>
      </c>
      <c r="B2828" t="s">
        <v>2119</v>
      </c>
      <c r="C2828" t="s">
        <v>894</v>
      </c>
      <c r="D2828" t="s">
        <v>2116</v>
      </c>
      <c r="E2828" t="s">
        <v>955</v>
      </c>
      <c r="F2828" t="s">
        <v>933</v>
      </c>
      <c r="G2828" t="s">
        <v>938</v>
      </c>
      <c r="H2828">
        <v>0</v>
      </c>
      <c r="K2828">
        <v>5287</v>
      </c>
      <c r="L2828" t="s">
        <v>7197</v>
      </c>
      <c r="M2828" t="s">
        <v>7197</v>
      </c>
      <c r="N2828">
        <v>0</v>
      </c>
    </row>
    <row r="2829" spans="1:14">
      <c r="A2829">
        <v>2833</v>
      </c>
      <c r="B2829" t="s">
        <v>2120</v>
      </c>
      <c r="C2829" t="s">
        <v>934</v>
      </c>
      <c r="D2829" t="s">
        <v>2116</v>
      </c>
      <c r="E2829" t="s">
        <v>955</v>
      </c>
      <c r="F2829" t="s">
        <v>933</v>
      </c>
      <c r="G2829" t="s">
        <v>938</v>
      </c>
      <c r="H2829">
        <v>0</v>
      </c>
      <c r="K2829">
        <v>11388</v>
      </c>
      <c r="L2829" t="s">
        <v>7197</v>
      </c>
      <c r="M2829" t="s">
        <v>7197</v>
      </c>
      <c r="N2829">
        <v>0</v>
      </c>
    </row>
    <row r="2830" spans="1:14">
      <c r="A2830">
        <v>2834</v>
      </c>
      <c r="B2830" t="s">
        <v>2121</v>
      </c>
      <c r="C2830" t="s">
        <v>894</v>
      </c>
      <c r="D2830" t="s">
        <v>2116</v>
      </c>
      <c r="E2830" t="s">
        <v>955</v>
      </c>
      <c r="F2830" t="s">
        <v>933</v>
      </c>
      <c r="G2830" t="s">
        <v>938</v>
      </c>
      <c r="H2830">
        <v>0</v>
      </c>
      <c r="K2830">
        <v>11194</v>
      </c>
      <c r="L2830" t="s">
        <v>7197</v>
      </c>
      <c r="M2830" t="s">
        <v>7197</v>
      </c>
      <c r="N2830">
        <v>0</v>
      </c>
    </row>
    <row r="2831" spans="1:14">
      <c r="A2831">
        <v>2835</v>
      </c>
      <c r="B2831" t="s">
        <v>2121</v>
      </c>
      <c r="C2831" t="s">
        <v>934</v>
      </c>
      <c r="D2831" t="s">
        <v>2116</v>
      </c>
      <c r="E2831" t="s">
        <v>955</v>
      </c>
      <c r="F2831" t="s">
        <v>933</v>
      </c>
      <c r="G2831" t="s">
        <v>938</v>
      </c>
      <c r="H2831">
        <v>0</v>
      </c>
      <c r="K2831">
        <v>11194</v>
      </c>
      <c r="L2831" t="s">
        <v>7197</v>
      </c>
      <c r="M2831" t="s">
        <v>7197</v>
      </c>
      <c r="N2831">
        <v>0</v>
      </c>
    </row>
    <row r="2832" spans="1:14">
      <c r="A2832">
        <v>2836</v>
      </c>
      <c r="B2832" t="s">
        <v>1070</v>
      </c>
      <c r="C2832" t="s">
        <v>894</v>
      </c>
      <c r="D2832" t="s">
        <v>998</v>
      </c>
      <c r="E2832" t="s">
        <v>999</v>
      </c>
      <c r="F2832" t="s">
        <v>908</v>
      </c>
      <c r="G2832" t="s">
        <v>899</v>
      </c>
      <c r="H2832">
        <v>2</v>
      </c>
      <c r="I2832">
        <v>7</v>
      </c>
      <c r="J2832">
        <v>5</v>
      </c>
      <c r="K2832">
        <v>919</v>
      </c>
      <c r="L2832" t="s">
        <v>7197</v>
      </c>
      <c r="M2832" t="s">
        <v>7197</v>
      </c>
      <c r="N2832">
        <v>1</v>
      </c>
    </row>
    <row r="2833" spans="1:14">
      <c r="A2833">
        <v>2837</v>
      </c>
      <c r="B2833" t="s">
        <v>1071</v>
      </c>
      <c r="C2833" t="s">
        <v>894</v>
      </c>
      <c r="D2833" t="s">
        <v>998</v>
      </c>
      <c r="E2833" t="s">
        <v>999</v>
      </c>
      <c r="F2833" t="s">
        <v>908</v>
      </c>
      <c r="G2833" t="s">
        <v>899</v>
      </c>
      <c r="H2833">
        <v>2</v>
      </c>
      <c r="I2833">
        <v>10</v>
      </c>
      <c r="J2833">
        <v>5</v>
      </c>
      <c r="K2833">
        <v>6412</v>
      </c>
      <c r="L2833" t="s">
        <v>7197</v>
      </c>
      <c r="M2833" t="s">
        <v>7197</v>
      </c>
      <c r="N2833">
        <v>1</v>
      </c>
    </row>
    <row r="2834" spans="1:14">
      <c r="A2834">
        <v>2838</v>
      </c>
      <c r="B2834" t="s">
        <v>1072</v>
      </c>
      <c r="C2834" t="s">
        <v>904</v>
      </c>
      <c r="D2834" t="s">
        <v>998</v>
      </c>
      <c r="E2834" t="s">
        <v>999</v>
      </c>
      <c r="F2834" t="s">
        <v>908</v>
      </c>
      <c r="G2834" t="s">
        <v>899</v>
      </c>
      <c r="H2834">
        <v>2</v>
      </c>
      <c r="I2834">
        <v>8</v>
      </c>
      <c r="J2834">
        <v>5</v>
      </c>
      <c r="K2834">
        <v>16585</v>
      </c>
      <c r="L2834" t="s">
        <v>7197</v>
      </c>
      <c r="M2834" t="s">
        <v>7197</v>
      </c>
      <c r="N2834">
        <v>1</v>
      </c>
    </row>
    <row r="2835" spans="1:14">
      <c r="A2835">
        <v>2839</v>
      </c>
      <c r="B2835" t="s">
        <v>997</v>
      </c>
      <c r="C2835" t="s">
        <v>934</v>
      </c>
      <c r="D2835" t="s">
        <v>998</v>
      </c>
      <c r="E2835" t="s">
        <v>999</v>
      </c>
      <c r="F2835" t="s">
        <v>908</v>
      </c>
      <c r="G2835" t="s">
        <v>899</v>
      </c>
      <c r="H2835">
        <v>3</v>
      </c>
      <c r="I2835">
        <v>4</v>
      </c>
      <c r="J2835">
        <v>3</v>
      </c>
      <c r="K2835">
        <v>920</v>
      </c>
      <c r="L2835" t="s">
        <v>7197</v>
      </c>
      <c r="M2835" t="s">
        <v>7197</v>
      </c>
      <c r="N2835">
        <v>1</v>
      </c>
    </row>
    <row r="2836" spans="1:14">
      <c r="A2836">
        <v>2840</v>
      </c>
      <c r="B2836" t="s">
        <v>997</v>
      </c>
      <c r="C2836" t="s">
        <v>894</v>
      </c>
      <c r="D2836" t="s">
        <v>998</v>
      </c>
      <c r="E2836" t="s">
        <v>999</v>
      </c>
      <c r="F2836" t="s">
        <v>908</v>
      </c>
      <c r="G2836" t="s">
        <v>899</v>
      </c>
      <c r="H2836">
        <v>3</v>
      </c>
      <c r="I2836">
        <v>4</v>
      </c>
      <c r="J2836">
        <v>3</v>
      </c>
      <c r="K2836">
        <v>920</v>
      </c>
      <c r="L2836" t="s">
        <v>7197</v>
      </c>
      <c r="M2836" t="s">
        <v>7197</v>
      </c>
      <c r="N2836">
        <v>1</v>
      </c>
    </row>
    <row r="2837" spans="1:14">
      <c r="A2837">
        <v>2841</v>
      </c>
      <c r="B2837" t="s">
        <v>1073</v>
      </c>
      <c r="C2837" t="s">
        <v>904</v>
      </c>
      <c r="D2837" t="s">
        <v>998</v>
      </c>
      <c r="E2837" t="s">
        <v>999</v>
      </c>
      <c r="F2837" t="s">
        <v>908</v>
      </c>
      <c r="G2837" t="s">
        <v>899</v>
      </c>
      <c r="H2837">
        <v>2</v>
      </c>
      <c r="I2837">
        <v>15</v>
      </c>
      <c r="J2837">
        <v>10</v>
      </c>
      <c r="K2837">
        <v>16685</v>
      </c>
      <c r="L2837" t="s">
        <v>7197</v>
      </c>
      <c r="M2837" t="s">
        <v>7197</v>
      </c>
      <c r="N2837">
        <v>1</v>
      </c>
    </row>
    <row r="2838" spans="1:14">
      <c r="A2838">
        <v>2842</v>
      </c>
      <c r="B2838" t="s">
        <v>1074</v>
      </c>
      <c r="C2838" t="s">
        <v>894</v>
      </c>
      <c r="D2838" t="s">
        <v>998</v>
      </c>
      <c r="E2838" t="s">
        <v>999</v>
      </c>
      <c r="F2838" t="s">
        <v>908</v>
      </c>
      <c r="G2838" t="s">
        <v>899</v>
      </c>
      <c r="H2838">
        <v>2</v>
      </c>
      <c r="I2838">
        <v>10</v>
      </c>
      <c r="J2838">
        <v>5</v>
      </c>
      <c r="K2838">
        <v>10413</v>
      </c>
      <c r="L2838" t="s">
        <v>7197</v>
      </c>
      <c r="M2838" t="s">
        <v>7197</v>
      </c>
      <c r="N2838">
        <v>1</v>
      </c>
    </row>
    <row r="2839" spans="1:14">
      <c r="A2839">
        <v>2843</v>
      </c>
      <c r="B2839" t="s">
        <v>1074</v>
      </c>
      <c r="C2839" t="s">
        <v>934</v>
      </c>
      <c r="D2839" t="s">
        <v>998</v>
      </c>
      <c r="E2839" t="s">
        <v>999</v>
      </c>
      <c r="F2839" t="s">
        <v>908</v>
      </c>
      <c r="G2839" t="s">
        <v>899</v>
      </c>
      <c r="H2839">
        <v>2</v>
      </c>
      <c r="I2839">
        <v>10</v>
      </c>
      <c r="J2839">
        <v>5</v>
      </c>
      <c r="K2839">
        <v>10413</v>
      </c>
      <c r="L2839" t="s">
        <v>7197</v>
      </c>
      <c r="M2839" t="s">
        <v>7197</v>
      </c>
      <c r="N2839">
        <v>1</v>
      </c>
    </row>
    <row r="2840" spans="1:14">
      <c r="A2840">
        <v>2844</v>
      </c>
      <c r="B2840" t="s">
        <v>5844</v>
      </c>
      <c r="C2840" t="s">
        <v>904</v>
      </c>
      <c r="D2840" t="s">
        <v>5845</v>
      </c>
      <c r="E2840" t="s">
        <v>5803</v>
      </c>
      <c r="F2840" t="s">
        <v>942</v>
      </c>
      <c r="G2840" t="s">
        <v>899</v>
      </c>
      <c r="H2840">
        <v>0</v>
      </c>
      <c r="K2840">
        <v>921</v>
      </c>
      <c r="L2840" t="s">
        <v>7197</v>
      </c>
      <c r="M2840" t="s">
        <v>7197</v>
      </c>
      <c r="N2840">
        <v>0</v>
      </c>
    </row>
    <row r="2841" spans="1:14">
      <c r="A2841">
        <v>2845</v>
      </c>
      <c r="B2841" t="s">
        <v>2962</v>
      </c>
      <c r="C2841" t="s">
        <v>904</v>
      </c>
      <c r="D2841" t="s">
        <v>2963</v>
      </c>
      <c r="E2841" t="s">
        <v>2845</v>
      </c>
      <c r="F2841" t="s">
        <v>952</v>
      </c>
      <c r="G2841" t="s">
        <v>938</v>
      </c>
      <c r="H2841">
        <v>0</v>
      </c>
      <c r="K2841">
        <v>13722</v>
      </c>
      <c r="L2841" t="s">
        <v>7197</v>
      </c>
      <c r="M2841" t="s">
        <v>7197</v>
      </c>
      <c r="N2841">
        <v>0</v>
      </c>
    </row>
    <row r="2842" spans="1:14">
      <c r="A2842">
        <v>2846</v>
      </c>
      <c r="B2842" t="s">
        <v>2962</v>
      </c>
      <c r="C2842" t="s">
        <v>934</v>
      </c>
      <c r="D2842" t="s">
        <v>2963</v>
      </c>
      <c r="E2842" t="s">
        <v>2845</v>
      </c>
      <c r="F2842" t="s">
        <v>952</v>
      </c>
      <c r="G2842" t="s">
        <v>938</v>
      </c>
      <c r="H2842">
        <v>0</v>
      </c>
      <c r="K2842">
        <v>13722</v>
      </c>
      <c r="L2842" t="s">
        <v>7197</v>
      </c>
      <c r="M2842" t="s">
        <v>7197</v>
      </c>
      <c r="N2842">
        <v>0</v>
      </c>
    </row>
    <row r="2843" spans="1:14">
      <c r="A2843">
        <v>2847</v>
      </c>
      <c r="B2843" t="s">
        <v>2962</v>
      </c>
      <c r="C2843" t="s">
        <v>894</v>
      </c>
      <c r="D2843" t="s">
        <v>2963</v>
      </c>
      <c r="E2843" t="s">
        <v>2845</v>
      </c>
      <c r="F2843" t="s">
        <v>952</v>
      </c>
      <c r="G2843" t="s">
        <v>938</v>
      </c>
      <c r="H2843">
        <v>0</v>
      </c>
      <c r="K2843">
        <v>13722</v>
      </c>
      <c r="L2843" t="s">
        <v>7197</v>
      </c>
      <c r="M2843" t="s">
        <v>7197</v>
      </c>
      <c r="N2843">
        <v>0</v>
      </c>
    </row>
    <row r="2844" spans="1:14">
      <c r="A2844">
        <v>2848</v>
      </c>
      <c r="B2844" t="s">
        <v>2964</v>
      </c>
      <c r="C2844" t="s">
        <v>904</v>
      </c>
      <c r="D2844" t="s">
        <v>2963</v>
      </c>
      <c r="E2844" t="s">
        <v>2845</v>
      </c>
      <c r="F2844" t="s">
        <v>952</v>
      </c>
      <c r="G2844" t="s">
        <v>938</v>
      </c>
      <c r="H2844">
        <v>0</v>
      </c>
      <c r="K2844">
        <v>922</v>
      </c>
      <c r="L2844" t="s">
        <v>7197</v>
      </c>
      <c r="M2844" t="s">
        <v>7197</v>
      </c>
      <c r="N2844">
        <v>0</v>
      </c>
    </row>
    <row r="2845" spans="1:14">
      <c r="A2845">
        <v>2849</v>
      </c>
      <c r="B2845" t="s">
        <v>2965</v>
      </c>
      <c r="C2845" t="s">
        <v>894</v>
      </c>
      <c r="D2845" t="s">
        <v>2963</v>
      </c>
      <c r="E2845" t="s">
        <v>2845</v>
      </c>
      <c r="F2845" t="s">
        <v>952</v>
      </c>
      <c r="G2845" t="s">
        <v>938</v>
      </c>
      <c r="H2845">
        <v>0</v>
      </c>
      <c r="K2845">
        <v>923</v>
      </c>
      <c r="L2845" t="s">
        <v>7197</v>
      </c>
      <c r="M2845" t="s">
        <v>7197</v>
      </c>
      <c r="N2845">
        <v>0</v>
      </c>
    </row>
    <row r="2846" spans="1:14">
      <c r="A2846">
        <v>2850</v>
      </c>
      <c r="B2846" t="s">
        <v>2966</v>
      </c>
      <c r="C2846" t="s">
        <v>894</v>
      </c>
      <c r="D2846" t="s">
        <v>2967</v>
      </c>
      <c r="E2846" t="s">
        <v>2845</v>
      </c>
      <c r="F2846" t="s">
        <v>952</v>
      </c>
      <c r="G2846" t="s">
        <v>938</v>
      </c>
      <c r="H2846">
        <v>0</v>
      </c>
      <c r="K2846">
        <v>4081</v>
      </c>
      <c r="L2846" t="s">
        <v>7197</v>
      </c>
      <c r="M2846" t="s">
        <v>7197</v>
      </c>
      <c r="N2846">
        <v>0</v>
      </c>
    </row>
    <row r="2847" spans="1:14">
      <c r="A2847">
        <v>2851</v>
      </c>
      <c r="B2847" t="s">
        <v>2389</v>
      </c>
      <c r="C2847" t="s">
        <v>934</v>
      </c>
      <c r="D2847" t="s">
        <v>2390</v>
      </c>
      <c r="E2847" t="s">
        <v>2387</v>
      </c>
      <c r="F2847" t="s">
        <v>1740</v>
      </c>
      <c r="G2847" t="s">
        <v>899</v>
      </c>
      <c r="H2847">
        <v>0</v>
      </c>
      <c r="K2847">
        <v>9180</v>
      </c>
      <c r="L2847" t="s">
        <v>7197</v>
      </c>
      <c r="M2847" t="s">
        <v>7197</v>
      </c>
      <c r="N2847">
        <v>0</v>
      </c>
    </row>
    <row r="2848" spans="1:14">
      <c r="A2848">
        <v>2852</v>
      </c>
      <c r="B2848" t="s">
        <v>1144</v>
      </c>
      <c r="C2848" t="s">
        <v>994</v>
      </c>
      <c r="D2848" t="s">
        <v>1145</v>
      </c>
      <c r="E2848" t="s">
        <v>1120</v>
      </c>
      <c r="F2848" t="s">
        <v>1121</v>
      </c>
      <c r="G2848" t="s">
        <v>899</v>
      </c>
      <c r="H2848">
        <v>1</v>
      </c>
      <c r="I2848">
        <v>3</v>
      </c>
      <c r="J2848">
        <v>3</v>
      </c>
      <c r="K2848">
        <v>16237</v>
      </c>
      <c r="L2848" t="s">
        <v>7200</v>
      </c>
      <c r="M2848" t="s">
        <v>7199</v>
      </c>
      <c r="N2848">
        <v>1</v>
      </c>
    </row>
    <row r="2849" spans="1:14">
      <c r="A2849">
        <v>2853</v>
      </c>
      <c r="B2849" t="s">
        <v>2648</v>
      </c>
      <c r="C2849" t="s">
        <v>904</v>
      </c>
      <c r="D2849" t="s">
        <v>2649</v>
      </c>
      <c r="E2849" t="s">
        <v>2644</v>
      </c>
      <c r="F2849" t="s">
        <v>2650</v>
      </c>
      <c r="G2849" t="s">
        <v>938</v>
      </c>
      <c r="H2849">
        <v>0</v>
      </c>
      <c r="K2849">
        <v>18787</v>
      </c>
      <c r="L2849" t="s">
        <v>7198</v>
      </c>
      <c r="M2849" t="s">
        <v>7199</v>
      </c>
      <c r="N2849">
        <v>0</v>
      </c>
    </row>
    <row r="2850" spans="1:14">
      <c r="A2850">
        <v>2854</v>
      </c>
      <c r="B2850" t="s">
        <v>2651</v>
      </c>
      <c r="C2850" t="s">
        <v>904</v>
      </c>
      <c r="D2850" t="s">
        <v>2649</v>
      </c>
      <c r="E2850" t="s">
        <v>2644</v>
      </c>
      <c r="F2850" t="s">
        <v>2650</v>
      </c>
      <c r="G2850" t="s">
        <v>938</v>
      </c>
      <c r="H2850">
        <v>0</v>
      </c>
      <c r="K2850">
        <v>18907</v>
      </c>
      <c r="L2850" t="s">
        <v>7197</v>
      </c>
      <c r="M2850" t="s">
        <v>7197</v>
      </c>
      <c r="N2850">
        <v>0</v>
      </c>
    </row>
    <row r="2851" spans="1:14">
      <c r="A2851">
        <v>2855</v>
      </c>
      <c r="B2851" t="s">
        <v>2652</v>
      </c>
      <c r="C2851" t="s">
        <v>904</v>
      </c>
      <c r="D2851" t="s">
        <v>2649</v>
      </c>
      <c r="E2851" t="s">
        <v>2644</v>
      </c>
      <c r="F2851" t="s">
        <v>2650</v>
      </c>
      <c r="G2851" t="s">
        <v>938</v>
      </c>
      <c r="H2851">
        <v>0</v>
      </c>
      <c r="K2851">
        <v>18879</v>
      </c>
      <c r="L2851" t="s">
        <v>7198</v>
      </c>
      <c r="M2851" t="s">
        <v>7199</v>
      </c>
      <c r="N2851">
        <v>0</v>
      </c>
    </row>
    <row r="2852" spans="1:14">
      <c r="A2852">
        <v>2856</v>
      </c>
      <c r="B2852" t="s">
        <v>5982</v>
      </c>
      <c r="C2852" t="s">
        <v>994</v>
      </c>
      <c r="D2852" t="s">
        <v>5983</v>
      </c>
      <c r="E2852" t="s">
        <v>1351</v>
      </c>
      <c r="F2852" t="s">
        <v>924</v>
      </c>
      <c r="G2852" t="s">
        <v>938</v>
      </c>
      <c r="H2852">
        <v>0</v>
      </c>
      <c r="K2852">
        <v>16238</v>
      </c>
      <c r="L2852" t="s">
        <v>7201</v>
      </c>
      <c r="M2852" t="s">
        <v>7197</v>
      </c>
      <c r="N2852">
        <v>0</v>
      </c>
    </row>
    <row r="2853" spans="1:14">
      <c r="A2853">
        <v>2857</v>
      </c>
      <c r="B2853" t="s">
        <v>5984</v>
      </c>
      <c r="C2853" t="s">
        <v>994</v>
      </c>
      <c r="D2853" t="s">
        <v>5983</v>
      </c>
      <c r="E2853" t="s">
        <v>1351</v>
      </c>
      <c r="F2853" t="s">
        <v>924</v>
      </c>
      <c r="G2853" t="s">
        <v>938</v>
      </c>
      <c r="H2853">
        <v>0</v>
      </c>
      <c r="K2853">
        <v>16218</v>
      </c>
      <c r="L2853" t="s">
        <v>7197</v>
      </c>
      <c r="M2853" t="s">
        <v>7197</v>
      </c>
      <c r="N2853">
        <v>0</v>
      </c>
    </row>
    <row r="2854" spans="1:14">
      <c r="A2854">
        <v>2858</v>
      </c>
      <c r="B2854" t="s">
        <v>5950</v>
      </c>
      <c r="C2854" t="s">
        <v>904</v>
      </c>
      <c r="D2854" t="s">
        <v>5951</v>
      </c>
      <c r="E2854" t="s">
        <v>5929</v>
      </c>
      <c r="F2854" t="s">
        <v>924</v>
      </c>
      <c r="G2854" t="s">
        <v>938</v>
      </c>
      <c r="H2854">
        <v>0</v>
      </c>
      <c r="K2854">
        <v>924</v>
      </c>
      <c r="L2854" t="s">
        <v>7197</v>
      </c>
      <c r="M2854" t="s">
        <v>7197</v>
      </c>
      <c r="N2854">
        <v>0</v>
      </c>
    </row>
    <row r="2855" spans="1:14">
      <c r="A2855">
        <v>2859</v>
      </c>
      <c r="B2855" t="s">
        <v>5952</v>
      </c>
      <c r="C2855" t="s">
        <v>904</v>
      </c>
      <c r="D2855" t="s">
        <v>5951</v>
      </c>
      <c r="E2855" t="s">
        <v>5929</v>
      </c>
      <c r="F2855" t="s">
        <v>924</v>
      </c>
      <c r="G2855" t="s">
        <v>938</v>
      </c>
      <c r="H2855">
        <v>0</v>
      </c>
      <c r="K2855">
        <v>19398</v>
      </c>
      <c r="L2855" t="s">
        <v>7197</v>
      </c>
      <c r="M2855" t="s">
        <v>7197</v>
      </c>
      <c r="N2855">
        <v>0</v>
      </c>
    </row>
    <row r="2856" spans="1:14">
      <c r="A2856">
        <v>2860</v>
      </c>
      <c r="B2856" t="s">
        <v>1985</v>
      </c>
      <c r="C2856" t="s">
        <v>894</v>
      </c>
      <c r="D2856" t="s">
        <v>1986</v>
      </c>
      <c r="E2856" t="s">
        <v>1925</v>
      </c>
      <c r="F2856" t="s">
        <v>1926</v>
      </c>
      <c r="G2856" t="s">
        <v>938</v>
      </c>
      <c r="H2856">
        <v>0</v>
      </c>
      <c r="K2856">
        <v>925</v>
      </c>
      <c r="L2856" t="s">
        <v>7197</v>
      </c>
      <c r="M2856" t="s">
        <v>7197</v>
      </c>
      <c r="N2856">
        <v>0</v>
      </c>
    </row>
    <row r="2857" spans="1:14">
      <c r="A2857">
        <v>2861</v>
      </c>
      <c r="B2857" t="s">
        <v>1985</v>
      </c>
      <c r="C2857" t="s">
        <v>934</v>
      </c>
      <c r="D2857" t="s">
        <v>1986</v>
      </c>
      <c r="E2857" t="s">
        <v>1925</v>
      </c>
      <c r="F2857" t="s">
        <v>1926</v>
      </c>
      <c r="G2857" t="s">
        <v>938</v>
      </c>
      <c r="H2857">
        <v>0</v>
      </c>
      <c r="K2857">
        <v>925</v>
      </c>
      <c r="L2857" t="s">
        <v>7197</v>
      </c>
      <c r="M2857" t="s">
        <v>7197</v>
      </c>
      <c r="N2857">
        <v>0</v>
      </c>
    </row>
    <row r="2858" spans="1:14">
      <c r="A2858">
        <v>2862</v>
      </c>
      <c r="B2858" t="s">
        <v>2254</v>
      </c>
      <c r="C2858" t="s">
        <v>934</v>
      </c>
      <c r="D2858" t="s">
        <v>2255</v>
      </c>
      <c r="E2858" t="s">
        <v>2248</v>
      </c>
      <c r="F2858" t="s">
        <v>952</v>
      </c>
      <c r="G2858" t="s">
        <v>938</v>
      </c>
      <c r="H2858">
        <v>0</v>
      </c>
      <c r="K2858">
        <v>926</v>
      </c>
      <c r="L2858" t="s">
        <v>7197</v>
      </c>
      <c r="M2858" t="s">
        <v>7197</v>
      </c>
      <c r="N2858">
        <v>0</v>
      </c>
    </row>
    <row r="2859" spans="1:14">
      <c r="A2859">
        <v>2863</v>
      </c>
      <c r="B2859" t="s">
        <v>2254</v>
      </c>
      <c r="C2859" t="s">
        <v>894</v>
      </c>
      <c r="D2859" t="s">
        <v>2255</v>
      </c>
      <c r="E2859" t="s">
        <v>2248</v>
      </c>
      <c r="F2859" t="s">
        <v>952</v>
      </c>
      <c r="G2859" t="s">
        <v>938</v>
      </c>
      <c r="H2859">
        <v>0</v>
      </c>
      <c r="K2859">
        <v>926</v>
      </c>
      <c r="L2859" t="s">
        <v>7197</v>
      </c>
      <c r="M2859" t="s">
        <v>7197</v>
      </c>
      <c r="N2859">
        <v>0</v>
      </c>
    </row>
    <row r="2860" spans="1:14">
      <c r="A2860">
        <v>2864</v>
      </c>
      <c r="B2860" t="s">
        <v>2256</v>
      </c>
      <c r="C2860" t="s">
        <v>894</v>
      </c>
      <c r="D2860" t="s">
        <v>2255</v>
      </c>
      <c r="E2860" t="s">
        <v>2248</v>
      </c>
      <c r="F2860" t="s">
        <v>952</v>
      </c>
      <c r="G2860" t="s">
        <v>938</v>
      </c>
      <c r="H2860">
        <v>0</v>
      </c>
      <c r="K2860">
        <v>927</v>
      </c>
      <c r="L2860" t="s">
        <v>7197</v>
      </c>
      <c r="M2860" t="s">
        <v>7197</v>
      </c>
      <c r="N2860">
        <v>0</v>
      </c>
    </row>
    <row r="2861" spans="1:14">
      <c r="A2861">
        <v>2865</v>
      </c>
      <c r="B2861" t="s">
        <v>2257</v>
      </c>
      <c r="C2861" t="s">
        <v>894</v>
      </c>
      <c r="D2861" t="s">
        <v>2255</v>
      </c>
      <c r="E2861" t="s">
        <v>2248</v>
      </c>
      <c r="F2861" t="s">
        <v>952</v>
      </c>
      <c r="G2861" t="s">
        <v>938</v>
      </c>
      <c r="H2861">
        <v>0</v>
      </c>
      <c r="K2861">
        <v>928</v>
      </c>
      <c r="L2861" t="s">
        <v>7197</v>
      </c>
      <c r="M2861" t="s">
        <v>7197</v>
      </c>
      <c r="N2861">
        <v>0</v>
      </c>
    </row>
    <row r="2862" spans="1:14">
      <c r="A2862">
        <v>2866</v>
      </c>
      <c r="B2862" t="s">
        <v>2258</v>
      </c>
      <c r="C2862" t="s">
        <v>894</v>
      </c>
      <c r="D2862" t="s">
        <v>2255</v>
      </c>
      <c r="E2862" t="s">
        <v>2248</v>
      </c>
      <c r="F2862" t="s">
        <v>952</v>
      </c>
      <c r="G2862" t="s">
        <v>938</v>
      </c>
      <c r="H2862">
        <v>0</v>
      </c>
      <c r="K2862">
        <v>7658</v>
      </c>
      <c r="L2862" t="s">
        <v>7197</v>
      </c>
      <c r="M2862" t="s">
        <v>7197</v>
      </c>
      <c r="N2862">
        <v>0</v>
      </c>
    </row>
    <row r="2863" spans="1:14">
      <c r="A2863">
        <v>2867</v>
      </c>
      <c r="B2863" t="s">
        <v>2259</v>
      </c>
      <c r="C2863" t="s">
        <v>894</v>
      </c>
      <c r="D2863" t="s">
        <v>2255</v>
      </c>
      <c r="E2863" t="s">
        <v>2248</v>
      </c>
      <c r="F2863" t="s">
        <v>952</v>
      </c>
      <c r="G2863" t="s">
        <v>938</v>
      </c>
      <c r="H2863">
        <v>0</v>
      </c>
      <c r="K2863">
        <v>12631</v>
      </c>
      <c r="L2863" t="s">
        <v>7197</v>
      </c>
      <c r="M2863" t="s">
        <v>7197</v>
      </c>
      <c r="N2863">
        <v>0</v>
      </c>
    </row>
    <row r="2864" spans="1:14">
      <c r="A2864">
        <v>2868</v>
      </c>
      <c r="B2864" t="s">
        <v>2260</v>
      </c>
      <c r="C2864" t="s">
        <v>894</v>
      </c>
      <c r="D2864" t="s">
        <v>2255</v>
      </c>
      <c r="E2864" t="s">
        <v>2248</v>
      </c>
      <c r="F2864" t="s">
        <v>952</v>
      </c>
      <c r="G2864" t="s">
        <v>938</v>
      </c>
      <c r="H2864">
        <v>0</v>
      </c>
      <c r="K2864">
        <v>929</v>
      </c>
      <c r="L2864" t="s">
        <v>7198</v>
      </c>
      <c r="M2864" t="s">
        <v>7199</v>
      </c>
      <c r="N2864">
        <v>0</v>
      </c>
    </row>
    <row r="2865" spans="1:14">
      <c r="A2865">
        <v>2869</v>
      </c>
      <c r="B2865" t="s">
        <v>2261</v>
      </c>
      <c r="C2865" t="s">
        <v>894</v>
      </c>
      <c r="D2865" t="s">
        <v>2255</v>
      </c>
      <c r="E2865" t="s">
        <v>2248</v>
      </c>
      <c r="F2865" t="s">
        <v>952</v>
      </c>
      <c r="G2865" t="s">
        <v>938</v>
      </c>
      <c r="H2865">
        <v>0</v>
      </c>
      <c r="K2865">
        <v>930</v>
      </c>
      <c r="L2865" t="s">
        <v>7197</v>
      </c>
      <c r="M2865" t="s">
        <v>7197</v>
      </c>
      <c r="N2865">
        <v>0</v>
      </c>
    </row>
    <row r="2866" spans="1:14">
      <c r="A2866">
        <v>2870</v>
      </c>
      <c r="B2866" t="s">
        <v>2262</v>
      </c>
      <c r="C2866" t="s">
        <v>894</v>
      </c>
      <c r="D2866" t="s">
        <v>2255</v>
      </c>
      <c r="E2866" t="s">
        <v>2248</v>
      </c>
      <c r="F2866" t="s">
        <v>952</v>
      </c>
      <c r="G2866" t="s">
        <v>938</v>
      </c>
      <c r="H2866">
        <v>0</v>
      </c>
      <c r="K2866">
        <v>931</v>
      </c>
      <c r="L2866" t="s">
        <v>7197</v>
      </c>
      <c r="M2866" t="s">
        <v>7197</v>
      </c>
      <c r="N2866">
        <v>0</v>
      </c>
    </row>
    <row r="2867" spans="1:14">
      <c r="A2867">
        <v>2871</v>
      </c>
      <c r="B2867" t="s">
        <v>2263</v>
      </c>
      <c r="C2867" t="s">
        <v>894</v>
      </c>
      <c r="D2867" t="s">
        <v>2255</v>
      </c>
      <c r="E2867" t="s">
        <v>2248</v>
      </c>
      <c r="F2867" t="s">
        <v>952</v>
      </c>
      <c r="G2867" t="s">
        <v>938</v>
      </c>
      <c r="H2867">
        <v>0</v>
      </c>
      <c r="K2867">
        <v>16009</v>
      </c>
      <c r="L2867" t="s">
        <v>7197</v>
      </c>
      <c r="M2867" t="s">
        <v>7197</v>
      </c>
      <c r="N2867">
        <v>0</v>
      </c>
    </row>
    <row r="2868" spans="1:14">
      <c r="A2868">
        <v>2872</v>
      </c>
      <c r="B2868" t="s">
        <v>2264</v>
      </c>
      <c r="C2868" t="s">
        <v>894</v>
      </c>
      <c r="D2868" t="s">
        <v>2255</v>
      </c>
      <c r="E2868" t="s">
        <v>2248</v>
      </c>
      <c r="F2868" t="s">
        <v>952</v>
      </c>
      <c r="G2868" t="s">
        <v>938</v>
      </c>
      <c r="H2868">
        <v>0</v>
      </c>
      <c r="K2868">
        <v>12671</v>
      </c>
      <c r="L2868" t="s">
        <v>7197</v>
      </c>
      <c r="M2868" t="s">
        <v>7197</v>
      </c>
      <c r="N2868">
        <v>0</v>
      </c>
    </row>
    <row r="2869" spans="1:14">
      <c r="A2869">
        <v>2873</v>
      </c>
      <c r="B2869" t="s">
        <v>1987</v>
      </c>
      <c r="C2869" t="s">
        <v>904</v>
      </c>
      <c r="D2869" t="s">
        <v>1988</v>
      </c>
      <c r="E2869" t="s">
        <v>1925</v>
      </c>
      <c r="F2869" t="s">
        <v>1926</v>
      </c>
      <c r="G2869" t="s">
        <v>938</v>
      </c>
      <c r="H2869">
        <v>0</v>
      </c>
      <c r="K2869">
        <v>932</v>
      </c>
      <c r="L2869" t="s">
        <v>7197</v>
      </c>
      <c r="M2869" t="s">
        <v>7197</v>
      </c>
      <c r="N2869">
        <v>0</v>
      </c>
    </row>
    <row r="2870" spans="1:14">
      <c r="A2870">
        <v>2874</v>
      </c>
      <c r="B2870" t="s">
        <v>1989</v>
      </c>
      <c r="C2870" t="s">
        <v>904</v>
      </c>
      <c r="D2870" t="s">
        <v>1988</v>
      </c>
      <c r="E2870" t="s">
        <v>1925</v>
      </c>
      <c r="F2870" t="s">
        <v>1926</v>
      </c>
      <c r="G2870" t="s">
        <v>938</v>
      </c>
      <c r="H2870">
        <v>0</v>
      </c>
      <c r="K2870">
        <v>933</v>
      </c>
      <c r="L2870" t="s">
        <v>7197</v>
      </c>
      <c r="M2870" t="s">
        <v>7197</v>
      </c>
      <c r="N2870">
        <v>0</v>
      </c>
    </row>
    <row r="2871" spans="1:14">
      <c r="A2871">
        <v>2875</v>
      </c>
      <c r="B2871" t="s">
        <v>1990</v>
      </c>
      <c r="C2871" t="s">
        <v>904</v>
      </c>
      <c r="D2871" t="s">
        <v>1988</v>
      </c>
      <c r="E2871" t="s">
        <v>1925</v>
      </c>
      <c r="F2871" t="s">
        <v>1926</v>
      </c>
      <c r="G2871" t="s">
        <v>938</v>
      </c>
      <c r="H2871">
        <v>0</v>
      </c>
      <c r="K2871">
        <v>16530</v>
      </c>
      <c r="L2871" t="s">
        <v>7197</v>
      </c>
      <c r="M2871" t="s">
        <v>7197</v>
      </c>
      <c r="N2871">
        <v>0</v>
      </c>
    </row>
    <row r="2872" spans="1:14">
      <c r="A2872">
        <v>2876</v>
      </c>
      <c r="B2872" t="s">
        <v>1991</v>
      </c>
      <c r="C2872" t="s">
        <v>904</v>
      </c>
      <c r="D2872" t="s">
        <v>1988</v>
      </c>
      <c r="E2872" t="s">
        <v>1925</v>
      </c>
      <c r="F2872" t="s">
        <v>1926</v>
      </c>
      <c r="G2872" t="s">
        <v>938</v>
      </c>
      <c r="H2872">
        <v>0</v>
      </c>
      <c r="K2872">
        <v>934</v>
      </c>
      <c r="L2872" t="s">
        <v>7197</v>
      </c>
      <c r="M2872" t="s">
        <v>7197</v>
      </c>
      <c r="N2872">
        <v>0</v>
      </c>
    </row>
    <row r="2873" spans="1:14">
      <c r="A2873">
        <v>2877</v>
      </c>
      <c r="B2873" t="s">
        <v>1992</v>
      </c>
      <c r="C2873" t="s">
        <v>934</v>
      </c>
      <c r="D2873" t="s">
        <v>1988</v>
      </c>
      <c r="E2873" t="s">
        <v>1925</v>
      </c>
      <c r="F2873" t="s">
        <v>1926</v>
      </c>
      <c r="G2873" t="s">
        <v>938</v>
      </c>
      <c r="H2873">
        <v>0</v>
      </c>
      <c r="K2873">
        <v>935</v>
      </c>
      <c r="L2873" t="s">
        <v>7197</v>
      </c>
      <c r="M2873" t="s">
        <v>7197</v>
      </c>
      <c r="N2873">
        <v>0</v>
      </c>
    </row>
    <row r="2874" spans="1:14">
      <c r="A2874">
        <v>2878</v>
      </c>
      <c r="B2874" t="s">
        <v>1992</v>
      </c>
      <c r="C2874" t="s">
        <v>894</v>
      </c>
      <c r="D2874" t="s">
        <v>1988</v>
      </c>
      <c r="E2874" t="s">
        <v>1925</v>
      </c>
      <c r="F2874" t="s">
        <v>1926</v>
      </c>
      <c r="G2874" t="s">
        <v>938</v>
      </c>
      <c r="H2874">
        <v>0</v>
      </c>
      <c r="K2874">
        <v>935</v>
      </c>
      <c r="L2874" t="s">
        <v>7197</v>
      </c>
      <c r="M2874" t="s">
        <v>7197</v>
      </c>
      <c r="N2874">
        <v>0</v>
      </c>
    </row>
    <row r="2875" spans="1:14">
      <c r="A2875">
        <v>2879</v>
      </c>
      <c r="B2875" t="s">
        <v>5953</v>
      </c>
      <c r="C2875" t="s">
        <v>904</v>
      </c>
      <c r="D2875" t="s">
        <v>5954</v>
      </c>
      <c r="E2875" t="s">
        <v>5929</v>
      </c>
      <c r="F2875" t="s">
        <v>924</v>
      </c>
      <c r="G2875" t="s">
        <v>899</v>
      </c>
      <c r="H2875">
        <v>0</v>
      </c>
      <c r="K2875">
        <v>14363</v>
      </c>
      <c r="L2875" t="s">
        <v>7197</v>
      </c>
      <c r="M2875" t="s">
        <v>7197</v>
      </c>
      <c r="N2875">
        <v>0</v>
      </c>
    </row>
    <row r="2876" spans="1:14">
      <c r="A2876">
        <v>2880</v>
      </c>
      <c r="B2876" t="s">
        <v>6185</v>
      </c>
      <c r="C2876" t="s">
        <v>894</v>
      </c>
      <c r="D2876" t="s">
        <v>6186</v>
      </c>
      <c r="E2876" t="s">
        <v>937</v>
      </c>
      <c r="F2876" t="s">
        <v>903</v>
      </c>
      <c r="G2876" t="s">
        <v>899</v>
      </c>
      <c r="H2876">
        <v>0</v>
      </c>
      <c r="K2876">
        <v>936</v>
      </c>
      <c r="L2876" t="s">
        <v>7197</v>
      </c>
      <c r="M2876" t="s">
        <v>7197</v>
      </c>
      <c r="N2876">
        <v>0</v>
      </c>
    </row>
    <row r="2877" spans="1:14">
      <c r="A2877">
        <v>2881</v>
      </c>
      <c r="B2877" t="s">
        <v>6187</v>
      </c>
      <c r="C2877" t="s">
        <v>894</v>
      </c>
      <c r="D2877" t="s">
        <v>6186</v>
      </c>
      <c r="E2877" t="s">
        <v>937</v>
      </c>
      <c r="F2877" t="s">
        <v>903</v>
      </c>
      <c r="G2877" t="s">
        <v>899</v>
      </c>
      <c r="H2877">
        <v>0</v>
      </c>
      <c r="K2877">
        <v>937</v>
      </c>
      <c r="L2877" t="s">
        <v>7197</v>
      </c>
      <c r="M2877" t="s">
        <v>7197</v>
      </c>
      <c r="N2877">
        <v>0</v>
      </c>
    </row>
    <row r="2878" spans="1:14">
      <c r="A2878">
        <v>2882</v>
      </c>
      <c r="B2878" t="s">
        <v>3916</v>
      </c>
      <c r="C2878" t="s">
        <v>894</v>
      </c>
      <c r="D2878" t="s">
        <v>3917</v>
      </c>
      <c r="E2878" t="s">
        <v>3918</v>
      </c>
      <c r="F2878" t="s">
        <v>952</v>
      </c>
      <c r="G2878" t="s">
        <v>899</v>
      </c>
      <c r="H2878">
        <v>0</v>
      </c>
      <c r="K2878">
        <v>2373</v>
      </c>
      <c r="L2878" t="s">
        <v>7197</v>
      </c>
      <c r="M2878" t="s">
        <v>7197</v>
      </c>
      <c r="N2878">
        <v>0</v>
      </c>
    </row>
    <row r="2879" spans="1:14">
      <c r="A2879">
        <v>2883</v>
      </c>
      <c r="B2879" t="s">
        <v>3916</v>
      </c>
      <c r="C2879" t="s">
        <v>904</v>
      </c>
      <c r="D2879" t="s">
        <v>3917</v>
      </c>
      <c r="E2879" t="s">
        <v>3918</v>
      </c>
      <c r="F2879" t="s">
        <v>952</v>
      </c>
      <c r="G2879" t="s">
        <v>899</v>
      </c>
      <c r="H2879">
        <v>0</v>
      </c>
      <c r="K2879">
        <v>2373</v>
      </c>
      <c r="L2879" t="s">
        <v>7197</v>
      </c>
      <c r="M2879" t="s">
        <v>7197</v>
      </c>
      <c r="N2879">
        <v>0</v>
      </c>
    </row>
    <row r="2880" spans="1:14">
      <c r="A2880">
        <v>2884</v>
      </c>
      <c r="B2880" t="s">
        <v>3919</v>
      </c>
      <c r="C2880" t="s">
        <v>894</v>
      </c>
      <c r="D2880" t="s">
        <v>3917</v>
      </c>
      <c r="E2880" t="s">
        <v>3918</v>
      </c>
      <c r="F2880" t="s">
        <v>952</v>
      </c>
      <c r="G2880" t="s">
        <v>899</v>
      </c>
      <c r="H2880">
        <v>0</v>
      </c>
      <c r="K2880">
        <v>2384</v>
      </c>
      <c r="L2880" t="s">
        <v>7197</v>
      </c>
      <c r="M2880" t="s">
        <v>7197</v>
      </c>
      <c r="N2880">
        <v>0</v>
      </c>
    </row>
    <row r="2881" spans="1:14">
      <c r="A2881">
        <v>2885</v>
      </c>
      <c r="B2881" t="s">
        <v>3920</v>
      </c>
      <c r="C2881" t="s">
        <v>934</v>
      </c>
      <c r="D2881" t="s">
        <v>3917</v>
      </c>
      <c r="E2881" t="s">
        <v>3918</v>
      </c>
      <c r="F2881" t="s">
        <v>952</v>
      </c>
      <c r="G2881" t="s">
        <v>899</v>
      </c>
      <c r="H2881">
        <v>0</v>
      </c>
      <c r="K2881">
        <v>938</v>
      </c>
      <c r="L2881" t="s">
        <v>7197</v>
      </c>
      <c r="M2881" t="s">
        <v>7197</v>
      </c>
      <c r="N2881">
        <v>0</v>
      </c>
    </row>
    <row r="2882" spans="1:14">
      <c r="A2882">
        <v>2886</v>
      </c>
      <c r="B2882" t="s">
        <v>3920</v>
      </c>
      <c r="C2882" t="s">
        <v>894</v>
      </c>
      <c r="D2882" t="s">
        <v>3917</v>
      </c>
      <c r="E2882" t="s">
        <v>3918</v>
      </c>
      <c r="F2882" t="s">
        <v>952</v>
      </c>
      <c r="G2882" t="s">
        <v>899</v>
      </c>
      <c r="H2882">
        <v>0</v>
      </c>
      <c r="K2882">
        <v>938</v>
      </c>
      <c r="L2882" t="s">
        <v>7197</v>
      </c>
      <c r="M2882" t="s">
        <v>7197</v>
      </c>
      <c r="N2882">
        <v>0</v>
      </c>
    </row>
    <row r="2883" spans="1:14">
      <c r="A2883">
        <v>2887</v>
      </c>
      <c r="B2883" t="s">
        <v>3921</v>
      </c>
      <c r="C2883" t="s">
        <v>894</v>
      </c>
      <c r="D2883" t="s">
        <v>3917</v>
      </c>
      <c r="E2883" t="s">
        <v>3918</v>
      </c>
      <c r="F2883" t="s">
        <v>952</v>
      </c>
      <c r="G2883" t="s">
        <v>899</v>
      </c>
      <c r="H2883">
        <v>0</v>
      </c>
      <c r="K2883">
        <v>3089</v>
      </c>
      <c r="L2883" t="s">
        <v>7197</v>
      </c>
      <c r="M2883" t="s">
        <v>7197</v>
      </c>
      <c r="N2883">
        <v>0</v>
      </c>
    </row>
    <row r="2884" spans="1:14">
      <c r="A2884">
        <v>2888</v>
      </c>
      <c r="B2884" t="s">
        <v>3922</v>
      </c>
      <c r="C2884" t="s">
        <v>934</v>
      </c>
      <c r="D2884" t="s">
        <v>3917</v>
      </c>
      <c r="E2884" t="s">
        <v>3918</v>
      </c>
      <c r="F2884" t="s">
        <v>952</v>
      </c>
      <c r="G2884" t="s">
        <v>899</v>
      </c>
      <c r="H2884">
        <v>0</v>
      </c>
      <c r="K2884">
        <v>4625</v>
      </c>
      <c r="L2884" t="s">
        <v>7197</v>
      </c>
      <c r="M2884" t="s">
        <v>7197</v>
      </c>
      <c r="N2884">
        <v>0</v>
      </c>
    </row>
    <row r="2885" spans="1:14">
      <c r="A2885">
        <v>2889</v>
      </c>
      <c r="B2885" t="s">
        <v>1691</v>
      </c>
      <c r="C2885" t="s">
        <v>894</v>
      </c>
      <c r="D2885" t="s">
        <v>1692</v>
      </c>
      <c r="E2885" t="s">
        <v>902</v>
      </c>
      <c r="F2885" t="s">
        <v>903</v>
      </c>
      <c r="G2885" t="s">
        <v>899</v>
      </c>
      <c r="H2885">
        <v>0</v>
      </c>
      <c r="K2885">
        <v>2524</v>
      </c>
      <c r="L2885" t="s">
        <v>7197</v>
      </c>
      <c r="M2885" t="s">
        <v>7197</v>
      </c>
      <c r="N2885">
        <v>0</v>
      </c>
    </row>
    <row r="2886" spans="1:14">
      <c r="A2886">
        <v>2890</v>
      </c>
      <c r="B2886" t="s">
        <v>5451</v>
      </c>
      <c r="C2886" t="s">
        <v>894</v>
      </c>
      <c r="D2886" t="s">
        <v>1092</v>
      </c>
      <c r="E2886" t="s">
        <v>1093</v>
      </c>
      <c r="F2886" t="s">
        <v>952</v>
      </c>
      <c r="G2886" t="s">
        <v>899</v>
      </c>
      <c r="H2886">
        <v>0</v>
      </c>
      <c r="K2886">
        <v>11552</v>
      </c>
      <c r="L2886" t="s">
        <v>7197</v>
      </c>
      <c r="M2886" t="s">
        <v>7197</v>
      </c>
      <c r="N2886">
        <v>0</v>
      </c>
    </row>
    <row r="2887" spans="1:14">
      <c r="A2887">
        <v>2891</v>
      </c>
      <c r="B2887" t="s">
        <v>1091</v>
      </c>
      <c r="C2887" t="s">
        <v>894</v>
      </c>
      <c r="D2887" t="s">
        <v>1092</v>
      </c>
      <c r="E2887" t="s">
        <v>1093</v>
      </c>
      <c r="F2887" t="s">
        <v>952</v>
      </c>
      <c r="G2887" t="s">
        <v>899</v>
      </c>
      <c r="H2887">
        <v>2</v>
      </c>
      <c r="I2887">
        <v>10</v>
      </c>
      <c r="J2887">
        <v>6.5</v>
      </c>
      <c r="K2887">
        <v>939</v>
      </c>
      <c r="L2887" t="s">
        <v>7197</v>
      </c>
      <c r="M2887" t="s">
        <v>7197</v>
      </c>
      <c r="N2887">
        <v>1</v>
      </c>
    </row>
    <row r="2888" spans="1:14">
      <c r="A2888">
        <v>2892</v>
      </c>
      <c r="B2888" t="s">
        <v>5452</v>
      </c>
      <c r="C2888" t="s">
        <v>894</v>
      </c>
      <c r="D2888" t="s">
        <v>1092</v>
      </c>
      <c r="E2888" t="s">
        <v>1093</v>
      </c>
      <c r="F2888" t="s">
        <v>952</v>
      </c>
      <c r="G2888" t="s">
        <v>899</v>
      </c>
      <c r="H2888">
        <v>0</v>
      </c>
      <c r="K2888">
        <v>940</v>
      </c>
      <c r="L2888" t="s">
        <v>7197</v>
      </c>
      <c r="M2888" t="s">
        <v>7197</v>
      </c>
      <c r="N2888">
        <v>0</v>
      </c>
    </row>
    <row r="2889" spans="1:14">
      <c r="A2889">
        <v>2893</v>
      </c>
      <c r="B2889" t="s">
        <v>5453</v>
      </c>
      <c r="C2889" t="s">
        <v>894</v>
      </c>
      <c r="D2889" t="s">
        <v>1092</v>
      </c>
      <c r="E2889" t="s">
        <v>1093</v>
      </c>
      <c r="F2889" t="s">
        <v>952</v>
      </c>
      <c r="G2889" t="s">
        <v>899</v>
      </c>
      <c r="H2889">
        <v>0</v>
      </c>
      <c r="K2889">
        <v>2713</v>
      </c>
      <c r="L2889" t="s">
        <v>7197</v>
      </c>
      <c r="M2889" t="s">
        <v>7197</v>
      </c>
      <c r="N2889">
        <v>0</v>
      </c>
    </row>
    <row r="2890" spans="1:14">
      <c r="A2890">
        <v>2894</v>
      </c>
      <c r="B2890" t="s">
        <v>6188</v>
      </c>
      <c r="C2890" t="s">
        <v>894</v>
      </c>
      <c r="D2890" t="s">
        <v>6189</v>
      </c>
      <c r="E2890" t="s">
        <v>937</v>
      </c>
      <c r="F2890" t="s">
        <v>903</v>
      </c>
      <c r="G2890" t="s">
        <v>938</v>
      </c>
      <c r="H2890">
        <v>0</v>
      </c>
      <c r="K2890">
        <v>16759</v>
      </c>
      <c r="L2890" t="s">
        <v>7197</v>
      </c>
      <c r="M2890" t="s">
        <v>7197</v>
      </c>
      <c r="N2890">
        <v>0</v>
      </c>
    </row>
    <row r="2891" spans="1:14">
      <c r="A2891">
        <v>2895</v>
      </c>
      <c r="B2891" t="s">
        <v>6190</v>
      </c>
      <c r="C2891" t="s">
        <v>894</v>
      </c>
      <c r="D2891" t="s">
        <v>6189</v>
      </c>
      <c r="E2891" t="s">
        <v>937</v>
      </c>
      <c r="F2891" t="s">
        <v>903</v>
      </c>
      <c r="G2891" t="s">
        <v>938</v>
      </c>
      <c r="H2891">
        <v>0</v>
      </c>
      <c r="K2891">
        <v>941</v>
      </c>
      <c r="L2891" t="s">
        <v>7197</v>
      </c>
      <c r="M2891" t="s">
        <v>7197</v>
      </c>
      <c r="N2891">
        <v>0</v>
      </c>
    </row>
    <row r="2892" spans="1:14">
      <c r="A2892">
        <v>2896</v>
      </c>
      <c r="B2892" t="s">
        <v>6191</v>
      </c>
      <c r="C2892" t="s">
        <v>894</v>
      </c>
      <c r="D2892" t="s">
        <v>6189</v>
      </c>
      <c r="E2892" t="s">
        <v>937</v>
      </c>
      <c r="F2892" t="s">
        <v>903</v>
      </c>
      <c r="G2892" t="s">
        <v>938</v>
      </c>
      <c r="H2892">
        <v>0</v>
      </c>
      <c r="K2892">
        <v>15942</v>
      </c>
      <c r="L2892" t="s">
        <v>7197</v>
      </c>
      <c r="M2892" t="s">
        <v>7197</v>
      </c>
      <c r="N2892">
        <v>0</v>
      </c>
    </row>
    <row r="2893" spans="1:14">
      <c r="A2893">
        <v>2897</v>
      </c>
      <c r="B2893" t="s">
        <v>6192</v>
      </c>
      <c r="C2893" t="s">
        <v>894</v>
      </c>
      <c r="D2893" t="s">
        <v>6189</v>
      </c>
      <c r="E2893" t="s">
        <v>937</v>
      </c>
      <c r="F2893" t="s">
        <v>903</v>
      </c>
      <c r="G2893" t="s">
        <v>938</v>
      </c>
      <c r="H2893">
        <v>0</v>
      </c>
      <c r="K2893">
        <v>942</v>
      </c>
      <c r="L2893" t="s">
        <v>7197</v>
      </c>
      <c r="M2893" t="s">
        <v>7197</v>
      </c>
      <c r="N2893">
        <v>0</v>
      </c>
    </row>
    <row r="2894" spans="1:14">
      <c r="A2894">
        <v>2898</v>
      </c>
      <c r="B2894" t="s">
        <v>6529</v>
      </c>
      <c r="C2894" t="s">
        <v>894</v>
      </c>
      <c r="D2894" t="s">
        <v>1099</v>
      </c>
      <c r="E2894" t="s">
        <v>1100</v>
      </c>
      <c r="F2894" t="s">
        <v>952</v>
      </c>
      <c r="G2894" t="s">
        <v>899</v>
      </c>
      <c r="H2894">
        <v>0</v>
      </c>
      <c r="K2894">
        <v>943</v>
      </c>
      <c r="L2894" t="s">
        <v>7197</v>
      </c>
      <c r="M2894" t="s">
        <v>7197</v>
      </c>
      <c r="N2894">
        <v>0</v>
      </c>
    </row>
    <row r="2895" spans="1:14">
      <c r="A2895">
        <v>2899</v>
      </c>
      <c r="B2895" t="s">
        <v>6530</v>
      </c>
      <c r="C2895" t="s">
        <v>894</v>
      </c>
      <c r="D2895" t="s">
        <v>1099</v>
      </c>
      <c r="E2895" t="s">
        <v>1100</v>
      </c>
      <c r="F2895" t="s">
        <v>952</v>
      </c>
      <c r="G2895" t="s">
        <v>899</v>
      </c>
      <c r="H2895">
        <v>0</v>
      </c>
      <c r="K2895">
        <v>944</v>
      </c>
      <c r="L2895" t="s">
        <v>7197</v>
      </c>
      <c r="M2895" t="s">
        <v>7197</v>
      </c>
      <c r="N2895">
        <v>0</v>
      </c>
    </row>
    <row r="2896" spans="1:14">
      <c r="A2896">
        <v>2900</v>
      </c>
      <c r="B2896" t="s">
        <v>6531</v>
      </c>
      <c r="C2896" t="s">
        <v>894</v>
      </c>
      <c r="D2896" t="s">
        <v>1099</v>
      </c>
      <c r="E2896" t="s">
        <v>1100</v>
      </c>
      <c r="F2896" t="s">
        <v>952</v>
      </c>
      <c r="G2896" t="s">
        <v>899</v>
      </c>
      <c r="H2896">
        <v>0</v>
      </c>
      <c r="K2896">
        <v>945</v>
      </c>
      <c r="L2896" t="s">
        <v>7197</v>
      </c>
      <c r="M2896" t="s">
        <v>7197</v>
      </c>
      <c r="N2896">
        <v>0</v>
      </c>
    </row>
    <row r="2897" spans="1:14">
      <c r="A2897">
        <v>2901</v>
      </c>
      <c r="B2897" t="s">
        <v>1098</v>
      </c>
      <c r="C2897" t="s">
        <v>904</v>
      </c>
      <c r="D2897" t="s">
        <v>1099</v>
      </c>
      <c r="E2897" t="s">
        <v>1100</v>
      </c>
      <c r="F2897" t="s">
        <v>952</v>
      </c>
      <c r="G2897" t="s">
        <v>899</v>
      </c>
      <c r="H2897">
        <v>2</v>
      </c>
      <c r="I2897">
        <v>4</v>
      </c>
      <c r="J2897">
        <v>4</v>
      </c>
      <c r="K2897">
        <v>946</v>
      </c>
      <c r="L2897" t="s">
        <v>7197</v>
      </c>
      <c r="M2897" t="s">
        <v>7197</v>
      </c>
      <c r="N2897">
        <v>1</v>
      </c>
    </row>
    <row r="2898" spans="1:14">
      <c r="A2898">
        <v>2902</v>
      </c>
      <c r="B2898" t="s">
        <v>4233</v>
      </c>
      <c r="C2898" t="s">
        <v>934</v>
      </c>
      <c r="D2898" t="s">
        <v>4234</v>
      </c>
      <c r="E2898" t="s">
        <v>4230</v>
      </c>
      <c r="F2898" t="s">
        <v>929</v>
      </c>
      <c r="G2898" t="s">
        <v>938</v>
      </c>
      <c r="H2898">
        <v>0</v>
      </c>
      <c r="K2898">
        <v>4365</v>
      </c>
      <c r="L2898" t="s">
        <v>7197</v>
      </c>
      <c r="M2898" t="s">
        <v>7197</v>
      </c>
      <c r="N2898">
        <v>0</v>
      </c>
    </row>
    <row r="2899" spans="1:14">
      <c r="A2899">
        <v>2903</v>
      </c>
      <c r="B2899" t="s">
        <v>4233</v>
      </c>
      <c r="C2899" t="s">
        <v>894</v>
      </c>
      <c r="D2899" t="s">
        <v>4234</v>
      </c>
      <c r="E2899" t="s">
        <v>4230</v>
      </c>
      <c r="F2899" t="s">
        <v>929</v>
      </c>
      <c r="G2899" t="s">
        <v>938</v>
      </c>
      <c r="H2899">
        <v>0</v>
      </c>
      <c r="K2899">
        <v>4365</v>
      </c>
      <c r="L2899" t="s">
        <v>7197</v>
      </c>
      <c r="M2899" t="s">
        <v>7197</v>
      </c>
      <c r="N2899">
        <v>0</v>
      </c>
    </row>
    <row r="2900" spans="1:14">
      <c r="A2900">
        <v>2904</v>
      </c>
      <c r="B2900" t="s">
        <v>4235</v>
      </c>
      <c r="C2900" t="s">
        <v>904</v>
      </c>
      <c r="D2900" t="s">
        <v>4234</v>
      </c>
      <c r="E2900" t="s">
        <v>4230</v>
      </c>
      <c r="F2900" t="s">
        <v>929</v>
      </c>
      <c r="G2900" t="s">
        <v>938</v>
      </c>
      <c r="H2900">
        <v>0</v>
      </c>
      <c r="K2900">
        <v>10441</v>
      </c>
      <c r="L2900" t="s">
        <v>7197</v>
      </c>
      <c r="M2900" t="s">
        <v>7197</v>
      </c>
      <c r="N2900">
        <v>0</v>
      </c>
    </row>
    <row r="2901" spans="1:14">
      <c r="A2901">
        <v>2905</v>
      </c>
      <c r="B2901" t="s">
        <v>4236</v>
      </c>
      <c r="C2901" t="s">
        <v>934</v>
      </c>
      <c r="D2901" t="s">
        <v>4234</v>
      </c>
      <c r="E2901" t="s">
        <v>4230</v>
      </c>
      <c r="F2901" t="s">
        <v>929</v>
      </c>
      <c r="G2901" t="s">
        <v>938</v>
      </c>
      <c r="H2901">
        <v>0</v>
      </c>
      <c r="K2901">
        <v>947</v>
      </c>
      <c r="L2901" t="s">
        <v>7197</v>
      </c>
      <c r="M2901" t="s">
        <v>7197</v>
      </c>
      <c r="N2901">
        <v>0</v>
      </c>
    </row>
    <row r="2902" spans="1:14">
      <c r="A2902">
        <v>2906</v>
      </c>
      <c r="B2902" t="s">
        <v>4236</v>
      </c>
      <c r="C2902" t="s">
        <v>894</v>
      </c>
      <c r="D2902" t="s">
        <v>4234</v>
      </c>
      <c r="E2902" t="s">
        <v>4230</v>
      </c>
      <c r="F2902" t="s">
        <v>929</v>
      </c>
      <c r="G2902" t="s">
        <v>938</v>
      </c>
      <c r="H2902">
        <v>0</v>
      </c>
      <c r="K2902">
        <v>947</v>
      </c>
      <c r="L2902" t="s">
        <v>7197</v>
      </c>
      <c r="M2902" t="s">
        <v>7197</v>
      </c>
      <c r="N2902">
        <v>0</v>
      </c>
    </row>
    <row r="2903" spans="1:14">
      <c r="A2903">
        <v>2907</v>
      </c>
      <c r="B2903" t="s">
        <v>2542</v>
      </c>
      <c r="C2903" t="s">
        <v>934</v>
      </c>
      <c r="D2903" t="s">
        <v>2543</v>
      </c>
      <c r="E2903" t="s">
        <v>2526</v>
      </c>
      <c r="F2903" t="s">
        <v>929</v>
      </c>
      <c r="G2903" t="s">
        <v>899</v>
      </c>
      <c r="H2903">
        <v>0</v>
      </c>
      <c r="K2903">
        <v>4520</v>
      </c>
      <c r="L2903" t="s">
        <v>7197</v>
      </c>
      <c r="M2903" t="s">
        <v>7197</v>
      </c>
      <c r="N2903">
        <v>0</v>
      </c>
    </row>
    <row r="2904" spans="1:14">
      <c r="A2904">
        <v>2908</v>
      </c>
      <c r="B2904" t="s">
        <v>2542</v>
      </c>
      <c r="C2904" t="s">
        <v>904</v>
      </c>
      <c r="D2904" t="s">
        <v>2543</v>
      </c>
      <c r="E2904" t="s">
        <v>2526</v>
      </c>
      <c r="F2904" t="s">
        <v>929</v>
      </c>
      <c r="G2904" t="s">
        <v>899</v>
      </c>
      <c r="H2904">
        <v>0</v>
      </c>
      <c r="K2904">
        <v>4520</v>
      </c>
      <c r="L2904" t="s">
        <v>7197</v>
      </c>
      <c r="M2904" t="s">
        <v>7197</v>
      </c>
      <c r="N2904">
        <v>0</v>
      </c>
    </row>
    <row r="2905" spans="1:14">
      <c r="A2905">
        <v>2909</v>
      </c>
      <c r="B2905" t="s">
        <v>2631</v>
      </c>
      <c r="C2905" t="s">
        <v>894</v>
      </c>
      <c r="D2905" t="s">
        <v>2632</v>
      </c>
      <c r="E2905" t="s">
        <v>2630</v>
      </c>
      <c r="F2905" t="s">
        <v>2160</v>
      </c>
      <c r="G2905" t="s">
        <v>938</v>
      </c>
      <c r="H2905">
        <v>0</v>
      </c>
      <c r="K2905">
        <v>948</v>
      </c>
      <c r="L2905" t="s">
        <v>7198</v>
      </c>
      <c r="M2905" t="s">
        <v>7199</v>
      </c>
      <c r="N2905">
        <v>0</v>
      </c>
    </row>
    <row r="2906" spans="1:14">
      <c r="A2906">
        <v>2910</v>
      </c>
      <c r="B2906" t="s">
        <v>2633</v>
      </c>
      <c r="C2906" t="s">
        <v>934</v>
      </c>
      <c r="D2906" t="s">
        <v>2632</v>
      </c>
      <c r="E2906" t="s">
        <v>2630</v>
      </c>
      <c r="F2906" t="s">
        <v>2160</v>
      </c>
      <c r="G2906" t="s">
        <v>938</v>
      </c>
      <c r="H2906">
        <v>0</v>
      </c>
      <c r="K2906">
        <v>13470</v>
      </c>
      <c r="L2906" t="s">
        <v>7197</v>
      </c>
      <c r="M2906" t="s">
        <v>7197</v>
      </c>
      <c r="N2906">
        <v>0</v>
      </c>
    </row>
    <row r="2907" spans="1:14">
      <c r="A2907">
        <v>2911</v>
      </c>
      <c r="B2907" t="s">
        <v>2633</v>
      </c>
      <c r="C2907" t="s">
        <v>894</v>
      </c>
      <c r="D2907" t="s">
        <v>2632</v>
      </c>
      <c r="E2907" t="s">
        <v>2630</v>
      </c>
      <c r="F2907" t="s">
        <v>2160</v>
      </c>
      <c r="G2907" t="s">
        <v>938</v>
      </c>
      <c r="H2907">
        <v>0</v>
      </c>
      <c r="K2907">
        <v>13470</v>
      </c>
      <c r="L2907" t="s">
        <v>7197</v>
      </c>
      <c r="M2907" t="s">
        <v>7197</v>
      </c>
      <c r="N2907">
        <v>0</v>
      </c>
    </row>
    <row r="2908" spans="1:14">
      <c r="A2908">
        <v>2912</v>
      </c>
      <c r="B2908" t="s">
        <v>2634</v>
      </c>
      <c r="C2908" t="s">
        <v>934</v>
      </c>
      <c r="D2908" t="s">
        <v>2632</v>
      </c>
      <c r="E2908" t="s">
        <v>2630</v>
      </c>
      <c r="F2908" t="s">
        <v>2160</v>
      </c>
      <c r="G2908" t="s">
        <v>938</v>
      </c>
      <c r="H2908">
        <v>0</v>
      </c>
      <c r="K2908">
        <v>11341</v>
      </c>
      <c r="L2908" t="s">
        <v>7197</v>
      </c>
      <c r="M2908" t="s">
        <v>7197</v>
      </c>
      <c r="N2908">
        <v>0</v>
      </c>
    </row>
    <row r="2909" spans="1:14">
      <c r="A2909">
        <v>2913</v>
      </c>
      <c r="B2909" t="s">
        <v>2634</v>
      </c>
      <c r="C2909" t="s">
        <v>894</v>
      </c>
      <c r="D2909" t="s">
        <v>2632</v>
      </c>
      <c r="E2909" t="s">
        <v>2630</v>
      </c>
      <c r="F2909" t="s">
        <v>2160</v>
      </c>
      <c r="G2909" t="s">
        <v>938</v>
      </c>
      <c r="H2909">
        <v>0</v>
      </c>
      <c r="K2909">
        <v>11341</v>
      </c>
      <c r="L2909" t="s">
        <v>7197</v>
      </c>
      <c r="M2909" t="s">
        <v>7197</v>
      </c>
      <c r="N2909">
        <v>0</v>
      </c>
    </row>
    <row r="2910" spans="1:14">
      <c r="A2910">
        <v>2914</v>
      </c>
      <c r="B2910" t="s">
        <v>6951</v>
      </c>
      <c r="C2910" t="s">
        <v>894</v>
      </c>
      <c r="D2910" t="s">
        <v>6952</v>
      </c>
      <c r="E2910" t="s">
        <v>6953</v>
      </c>
      <c r="F2910" t="s">
        <v>942</v>
      </c>
      <c r="G2910" t="s">
        <v>938</v>
      </c>
      <c r="H2910">
        <v>0</v>
      </c>
      <c r="K2910">
        <v>3265</v>
      </c>
      <c r="L2910" t="s">
        <v>7197</v>
      </c>
      <c r="M2910" t="s">
        <v>7197</v>
      </c>
      <c r="N2910">
        <v>0</v>
      </c>
    </row>
    <row r="2911" spans="1:14">
      <c r="A2911">
        <v>2915</v>
      </c>
      <c r="B2911" t="s">
        <v>6951</v>
      </c>
      <c r="C2911" t="s">
        <v>934</v>
      </c>
      <c r="D2911" t="s">
        <v>6952</v>
      </c>
      <c r="E2911" t="s">
        <v>6953</v>
      </c>
      <c r="F2911" t="s">
        <v>942</v>
      </c>
      <c r="G2911" t="s">
        <v>938</v>
      </c>
      <c r="H2911">
        <v>0</v>
      </c>
      <c r="K2911">
        <v>3265</v>
      </c>
      <c r="L2911" t="s">
        <v>7197</v>
      </c>
      <c r="M2911" t="s">
        <v>7197</v>
      </c>
      <c r="N2911">
        <v>0</v>
      </c>
    </row>
    <row r="2912" spans="1:14">
      <c r="A2912">
        <v>2916</v>
      </c>
      <c r="B2912" t="s">
        <v>7190</v>
      </c>
      <c r="C2912" t="s">
        <v>994</v>
      </c>
      <c r="D2912" t="s">
        <v>7191</v>
      </c>
      <c r="E2912" t="s">
        <v>7185</v>
      </c>
      <c r="F2912" t="s">
        <v>7186</v>
      </c>
      <c r="G2912" t="s">
        <v>938</v>
      </c>
      <c r="H2912">
        <v>0</v>
      </c>
      <c r="K2912">
        <v>949</v>
      </c>
      <c r="L2912" t="s">
        <v>7197</v>
      </c>
      <c r="M2912" t="s">
        <v>7197</v>
      </c>
      <c r="N2912">
        <v>0</v>
      </c>
    </row>
    <row r="2913" spans="1:14">
      <c r="A2913">
        <v>2917</v>
      </c>
      <c r="B2913" t="s">
        <v>1993</v>
      </c>
      <c r="C2913" t="s">
        <v>904</v>
      </c>
      <c r="D2913" t="s">
        <v>1994</v>
      </c>
      <c r="E2913" t="s">
        <v>1925</v>
      </c>
      <c r="F2913" t="s">
        <v>1926</v>
      </c>
      <c r="G2913" t="s">
        <v>938</v>
      </c>
      <c r="H2913">
        <v>0</v>
      </c>
      <c r="K2913">
        <v>16636</v>
      </c>
      <c r="L2913" t="s">
        <v>7197</v>
      </c>
      <c r="M2913" t="s">
        <v>7197</v>
      </c>
      <c r="N2913">
        <v>0</v>
      </c>
    </row>
    <row r="2914" spans="1:14">
      <c r="A2914">
        <v>2918</v>
      </c>
      <c r="B2914" t="s">
        <v>6815</v>
      </c>
      <c r="C2914" t="s">
        <v>994</v>
      </c>
      <c r="D2914" t="s">
        <v>6816</v>
      </c>
      <c r="E2914" t="s">
        <v>1101</v>
      </c>
      <c r="F2914" t="s">
        <v>1102</v>
      </c>
      <c r="G2914" t="s">
        <v>899</v>
      </c>
      <c r="H2914">
        <v>0</v>
      </c>
      <c r="K2914">
        <v>950</v>
      </c>
      <c r="L2914" t="s">
        <v>7197</v>
      </c>
      <c r="M2914" t="s">
        <v>7197</v>
      </c>
      <c r="N2914">
        <v>0</v>
      </c>
    </row>
    <row r="2915" spans="1:14">
      <c r="A2915">
        <v>2919</v>
      </c>
      <c r="B2915" t="s">
        <v>2072</v>
      </c>
      <c r="C2915" t="s">
        <v>994</v>
      </c>
      <c r="D2915" t="s">
        <v>2073</v>
      </c>
      <c r="E2915" t="s">
        <v>2071</v>
      </c>
      <c r="F2915" t="s">
        <v>1293</v>
      </c>
      <c r="G2915" t="s">
        <v>938</v>
      </c>
      <c r="H2915">
        <v>0</v>
      </c>
      <c r="K2915">
        <v>951</v>
      </c>
      <c r="L2915" t="s">
        <v>7197</v>
      </c>
      <c r="M2915" t="s">
        <v>7197</v>
      </c>
      <c r="N2915">
        <v>0</v>
      </c>
    </row>
    <row r="2916" spans="1:14">
      <c r="A2916">
        <v>2920</v>
      </c>
      <c r="B2916" t="s">
        <v>4499</v>
      </c>
      <c r="C2916" t="s">
        <v>934</v>
      </c>
      <c r="D2916" t="s">
        <v>4500</v>
      </c>
      <c r="E2916" t="s">
        <v>1317</v>
      </c>
      <c r="F2916" t="s">
        <v>929</v>
      </c>
      <c r="G2916" t="s">
        <v>899</v>
      </c>
      <c r="H2916">
        <v>0</v>
      </c>
      <c r="K2916">
        <v>12973</v>
      </c>
      <c r="L2916" t="s">
        <v>7197</v>
      </c>
      <c r="M2916" t="s">
        <v>7197</v>
      </c>
      <c r="N2916">
        <v>0</v>
      </c>
    </row>
    <row r="2917" spans="1:14">
      <c r="A2917">
        <v>2921</v>
      </c>
      <c r="B2917" t="s">
        <v>4501</v>
      </c>
      <c r="C2917" t="s">
        <v>934</v>
      </c>
      <c r="D2917" t="s">
        <v>4500</v>
      </c>
      <c r="E2917" t="s">
        <v>1317</v>
      </c>
      <c r="F2917" t="s">
        <v>929</v>
      </c>
      <c r="G2917" t="s">
        <v>899</v>
      </c>
      <c r="H2917">
        <v>0</v>
      </c>
      <c r="K2917">
        <v>12886</v>
      </c>
      <c r="L2917" t="s">
        <v>7197</v>
      </c>
      <c r="M2917" t="s">
        <v>7197</v>
      </c>
      <c r="N2917">
        <v>0</v>
      </c>
    </row>
    <row r="2918" spans="1:14">
      <c r="A2918">
        <v>2922</v>
      </c>
      <c r="B2918" t="s">
        <v>4502</v>
      </c>
      <c r="C2918" t="s">
        <v>894</v>
      </c>
      <c r="D2918" t="s">
        <v>4500</v>
      </c>
      <c r="E2918" t="s">
        <v>1317</v>
      </c>
      <c r="F2918" t="s">
        <v>929</v>
      </c>
      <c r="G2918" t="s">
        <v>899</v>
      </c>
      <c r="H2918">
        <v>0</v>
      </c>
      <c r="K2918">
        <v>952</v>
      </c>
      <c r="L2918" t="s">
        <v>7197</v>
      </c>
      <c r="M2918" t="s">
        <v>7197</v>
      </c>
      <c r="N2918">
        <v>0</v>
      </c>
    </row>
    <row r="2919" spans="1:14">
      <c r="A2919">
        <v>2923</v>
      </c>
      <c r="B2919" t="s">
        <v>4502</v>
      </c>
      <c r="C2919" t="s">
        <v>934</v>
      </c>
      <c r="D2919" t="s">
        <v>4500</v>
      </c>
      <c r="E2919" t="s">
        <v>1317</v>
      </c>
      <c r="F2919" t="s">
        <v>929</v>
      </c>
      <c r="G2919" t="s">
        <v>899</v>
      </c>
      <c r="H2919">
        <v>0</v>
      </c>
      <c r="K2919">
        <v>952</v>
      </c>
      <c r="L2919" t="s">
        <v>7197</v>
      </c>
      <c r="M2919" t="s">
        <v>7197</v>
      </c>
      <c r="N2919">
        <v>0</v>
      </c>
    </row>
    <row r="2920" spans="1:14">
      <c r="A2920">
        <v>2924</v>
      </c>
      <c r="B2920" t="s">
        <v>4503</v>
      </c>
      <c r="C2920" t="s">
        <v>934</v>
      </c>
      <c r="D2920" t="s">
        <v>4500</v>
      </c>
      <c r="E2920" t="s">
        <v>1317</v>
      </c>
      <c r="F2920" t="s">
        <v>929</v>
      </c>
      <c r="G2920" t="s">
        <v>899</v>
      </c>
      <c r="H2920">
        <v>0</v>
      </c>
      <c r="K2920">
        <v>13258</v>
      </c>
      <c r="L2920" t="s">
        <v>7197</v>
      </c>
      <c r="M2920" t="s">
        <v>7197</v>
      </c>
      <c r="N2920">
        <v>0</v>
      </c>
    </row>
    <row r="2921" spans="1:14">
      <c r="A2921">
        <v>2925</v>
      </c>
      <c r="B2921" t="s">
        <v>4504</v>
      </c>
      <c r="C2921" t="s">
        <v>934</v>
      </c>
      <c r="D2921" t="s">
        <v>4500</v>
      </c>
      <c r="E2921" t="s">
        <v>1317</v>
      </c>
      <c r="F2921" t="s">
        <v>929</v>
      </c>
      <c r="G2921" t="s">
        <v>899</v>
      </c>
      <c r="H2921">
        <v>0</v>
      </c>
      <c r="K2921">
        <v>953</v>
      </c>
      <c r="L2921" t="s">
        <v>7197</v>
      </c>
      <c r="M2921" t="s">
        <v>7197</v>
      </c>
      <c r="N2921">
        <v>0</v>
      </c>
    </row>
    <row r="2922" spans="1:14">
      <c r="A2922">
        <v>2926</v>
      </c>
      <c r="B2922" t="s">
        <v>4505</v>
      </c>
      <c r="C2922" t="s">
        <v>894</v>
      </c>
      <c r="D2922" t="s">
        <v>4500</v>
      </c>
      <c r="E2922" t="s">
        <v>1317</v>
      </c>
      <c r="F2922" t="s">
        <v>929</v>
      </c>
      <c r="G2922" t="s">
        <v>899</v>
      </c>
      <c r="H2922">
        <v>0</v>
      </c>
      <c r="K2922">
        <v>954</v>
      </c>
      <c r="L2922" t="s">
        <v>7197</v>
      </c>
      <c r="M2922" t="s">
        <v>7197</v>
      </c>
      <c r="N2922">
        <v>0</v>
      </c>
    </row>
    <row r="2923" spans="1:14">
      <c r="A2923">
        <v>2927</v>
      </c>
      <c r="B2923" t="s">
        <v>4506</v>
      </c>
      <c r="C2923" t="s">
        <v>934</v>
      </c>
      <c r="D2923" t="s">
        <v>4500</v>
      </c>
      <c r="E2923" t="s">
        <v>1317</v>
      </c>
      <c r="F2923" t="s">
        <v>929</v>
      </c>
      <c r="G2923" t="s">
        <v>899</v>
      </c>
      <c r="H2923">
        <v>0</v>
      </c>
      <c r="K2923">
        <v>955</v>
      </c>
      <c r="L2923" t="s">
        <v>7197</v>
      </c>
      <c r="M2923" t="s">
        <v>7197</v>
      </c>
      <c r="N2923">
        <v>0</v>
      </c>
    </row>
    <row r="2924" spans="1:14">
      <c r="A2924">
        <v>2928</v>
      </c>
      <c r="B2924" t="s">
        <v>4507</v>
      </c>
      <c r="C2924" t="s">
        <v>934</v>
      </c>
      <c r="D2924" t="s">
        <v>4500</v>
      </c>
      <c r="E2924" t="s">
        <v>1317</v>
      </c>
      <c r="F2924" t="s">
        <v>929</v>
      </c>
      <c r="G2924" t="s">
        <v>899</v>
      </c>
      <c r="H2924">
        <v>0</v>
      </c>
      <c r="K2924">
        <v>956</v>
      </c>
      <c r="L2924" t="s">
        <v>7197</v>
      </c>
      <c r="M2924" t="s">
        <v>7197</v>
      </c>
      <c r="N2924">
        <v>0</v>
      </c>
    </row>
    <row r="2925" spans="1:14">
      <c r="A2925">
        <v>2929</v>
      </c>
      <c r="B2925" t="s">
        <v>4508</v>
      </c>
      <c r="C2925" t="s">
        <v>894</v>
      </c>
      <c r="D2925" t="s">
        <v>4500</v>
      </c>
      <c r="E2925" t="s">
        <v>1317</v>
      </c>
      <c r="F2925" t="s">
        <v>929</v>
      </c>
      <c r="G2925" t="s">
        <v>899</v>
      </c>
      <c r="H2925">
        <v>0</v>
      </c>
      <c r="K2925">
        <v>12020</v>
      </c>
      <c r="L2925" t="s">
        <v>7197</v>
      </c>
      <c r="M2925" t="s">
        <v>7197</v>
      </c>
      <c r="N2925">
        <v>0</v>
      </c>
    </row>
    <row r="2926" spans="1:14">
      <c r="A2926">
        <v>2930</v>
      </c>
      <c r="B2926" t="s">
        <v>4508</v>
      </c>
      <c r="C2926" t="s">
        <v>934</v>
      </c>
      <c r="D2926" t="s">
        <v>4500</v>
      </c>
      <c r="E2926" t="s">
        <v>1317</v>
      </c>
      <c r="F2926" t="s">
        <v>929</v>
      </c>
      <c r="G2926" t="s">
        <v>899</v>
      </c>
      <c r="H2926">
        <v>0</v>
      </c>
      <c r="K2926">
        <v>12020</v>
      </c>
      <c r="L2926" t="s">
        <v>7197</v>
      </c>
      <c r="M2926" t="s">
        <v>7197</v>
      </c>
      <c r="N2926">
        <v>0</v>
      </c>
    </row>
    <row r="2927" spans="1:14">
      <c r="A2927">
        <v>2931</v>
      </c>
      <c r="B2927" t="s">
        <v>4509</v>
      </c>
      <c r="C2927" t="s">
        <v>894</v>
      </c>
      <c r="D2927" t="s">
        <v>4500</v>
      </c>
      <c r="E2927" t="s">
        <v>1317</v>
      </c>
      <c r="F2927" t="s">
        <v>929</v>
      </c>
      <c r="G2927" t="s">
        <v>899</v>
      </c>
      <c r="H2927">
        <v>0</v>
      </c>
      <c r="K2927">
        <v>2805</v>
      </c>
      <c r="L2927" t="s">
        <v>7197</v>
      </c>
      <c r="M2927" t="s">
        <v>7197</v>
      </c>
      <c r="N2927">
        <v>0</v>
      </c>
    </row>
    <row r="2928" spans="1:14">
      <c r="A2928">
        <v>2932</v>
      </c>
      <c r="B2928" t="s">
        <v>4510</v>
      </c>
      <c r="C2928" t="s">
        <v>934</v>
      </c>
      <c r="D2928" t="s">
        <v>4500</v>
      </c>
      <c r="E2928" t="s">
        <v>1317</v>
      </c>
      <c r="F2928" t="s">
        <v>929</v>
      </c>
      <c r="G2928" t="s">
        <v>899</v>
      </c>
      <c r="H2928">
        <v>0</v>
      </c>
      <c r="K2928">
        <v>13077</v>
      </c>
      <c r="L2928" t="s">
        <v>7197</v>
      </c>
      <c r="M2928" t="s">
        <v>7197</v>
      </c>
      <c r="N2928">
        <v>0</v>
      </c>
    </row>
    <row r="2929" spans="1:14">
      <c r="A2929">
        <v>2933</v>
      </c>
      <c r="B2929" t="s">
        <v>4511</v>
      </c>
      <c r="C2929" t="s">
        <v>934</v>
      </c>
      <c r="D2929" t="s">
        <v>4500</v>
      </c>
      <c r="E2929" t="s">
        <v>1317</v>
      </c>
      <c r="F2929" t="s">
        <v>929</v>
      </c>
      <c r="G2929" t="s">
        <v>899</v>
      </c>
      <c r="H2929">
        <v>0</v>
      </c>
      <c r="K2929">
        <v>957</v>
      </c>
      <c r="L2929" t="s">
        <v>7197</v>
      </c>
      <c r="M2929" t="s">
        <v>7197</v>
      </c>
      <c r="N2929">
        <v>0</v>
      </c>
    </row>
    <row r="2930" spans="1:14">
      <c r="A2930">
        <v>2934</v>
      </c>
      <c r="B2930" t="s">
        <v>4512</v>
      </c>
      <c r="C2930" t="s">
        <v>934</v>
      </c>
      <c r="D2930" t="s">
        <v>4500</v>
      </c>
      <c r="E2930" t="s">
        <v>1317</v>
      </c>
      <c r="F2930" t="s">
        <v>929</v>
      </c>
      <c r="G2930" t="s">
        <v>899</v>
      </c>
      <c r="H2930">
        <v>0</v>
      </c>
      <c r="K2930">
        <v>12511</v>
      </c>
      <c r="L2930" t="s">
        <v>7197</v>
      </c>
      <c r="M2930" t="s">
        <v>7197</v>
      </c>
      <c r="N2930">
        <v>0</v>
      </c>
    </row>
    <row r="2931" spans="1:14">
      <c r="A2931">
        <v>2935</v>
      </c>
      <c r="B2931" t="s">
        <v>4513</v>
      </c>
      <c r="C2931" t="s">
        <v>934</v>
      </c>
      <c r="D2931" t="s">
        <v>4500</v>
      </c>
      <c r="E2931" t="s">
        <v>1317</v>
      </c>
      <c r="F2931" t="s">
        <v>929</v>
      </c>
      <c r="G2931" t="s">
        <v>899</v>
      </c>
      <c r="H2931">
        <v>0</v>
      </c>
      <c r="K2931">
        <v>958</v>
      </c>
      <c r="L2931" t="s">
        <v>7197</v>
      </c>
      <c r="M2931" t="s">
        <v>7197</v>
      </c>
      <c r="N2931">
        <v>0</v>
      </c>
    </row>
    <row r="2932" spans="1:14">
      <c r="A2932">
        <v>2936</v>
      </c>
      <c r="B2932" t="s">
        <v>4514</v>
      </c>
      <c r="C2932" t="s">
        <v>934</v>
      </c>
      <c r="D2932" t="s">
        <v>4500</v>
      </c>
      <c r="E2932" t="s">
        <v>1317</v>
      </c>
      <c r="F2932" t="s">
        <v>929</v>
      </c>
      <c r="G2932" t="s">
        <v>899</v>
      </c>
      <c r="H2932">
        <v>0</v>
      </c>
      <c r="K2932">
        <v>959</v>
      </c>
      <c r="L2932" t="s">
        <v>7197</v>
      </c>
      <c r="M2932" t="s">
        <v>7197</v>
      </c>
      <c r="N2932">
        <v>0</v>
      </c>
    </row>
    <row r="2933" spans="1:14">
      <c r="A2933">
        <v>2937</v>
      </c>
      <c r="B2933" t="s">
        <v>4515</v>
      </c>
      <c r="C2933" t="s">
        <v>894</v>
      </c>
      <c r="D2933" t="s">
        <v>4500</v>
      </c>
      <c r="E2933" t="s">
        <v>1317</v>
      </c>
      <c r="F2933" t="s">
        <v>929</v>
      </c>
      <c r="G2933" t="s">
        <v>899</v>
      </c>
      <c r="H2933">
        <v>0</v>
      </c>
      <c r="K2933">
        <v>960</v>
      </c>
      <c r="L2933" t="s">
        <v>7197</v>
      </c>
      <c r="M2933" t="s">
        <v>7197</v>
      </c>
      <c r="N2933">
        <v>0</v>
      </c>
    </row>
    <row r="2934" spans="1:14">
      <c r="A2934">
        <v>2938</v>
      </c>
      <c r="B2934" t="s">
        <v>4516</v>
      </c>
      <c r="C2934" t="s">
        <v>934</v>
      </c>
      <c r="D2934" t="s">
        <v>4500</v>
      </c>
      <c r="E2934" t="s">
        <v>1317</v>
      </c>
      <c r="F2934" t="s">
        <v>929</v>
      </c>
      <c r="G2934" t="s">
        <v>899</v>
      </c>
      <c r="H2934">
        <v>0</v>
      </c>
      <c r="K2934">
        <v>11942</v>
      </c>
      <c r="L2934" t="s">
        <v>7197</v>
      </c>
      <c r="M2934" t="s">
        <v>7197</v>
      </c>
      <c r="N2934">
        <v>0</v>
      </c>
    </row>
    <row r="2935" spans="1:14">
      <c r="A2935">
        <v>2939</v>
      </c>
      <c r="B2935" t="s">
        <v>3366</v>
      </c>
      <c r="C2935" t="s">
        <v>904</v>
      </c>
      <c r="D2935" t="s">
        <v>3367</v>
      </c>
      <c r="E2935" t="s">
        <v>913</v>
      </c>
      <c r="F2935" t="s">
        <v>914</v>
      </c>
      <c r="G2935" t="s">
        <v>899</v>
      </c>
      <c r="H2935">
        <v>0</v>
      </c>
      <c r="I2935">
        <v>3</v>
      </c>
      <c r="J2935">
        <v>3</v>
      </c>
      <c r="K2935">
        <v>11563</v>
      </c>
      <c r="L2935" t="s">
        <v>7197</v>
      </c>
      <c r="M2935" t="s">
        <v>7197</v>
      </c>
      <c r="N2935">
        <v>0</v>
      </c>
    </row>
    <row r="2936" spans="1:14">
      <c r="A2936">
        <v>2940</v>
      </c>
      <c r="B2936" t="s">
        <v>5188</v>
      </c>
      <c r="C2936" t="s">
        <v>994</v>
      </c>
      <c r="D2936" t="s">
        <v>5189</v>
      </c>
      <c r="E2936" t="s">
        <v>928</v>
      </c>
      <c r="F2936" t="s">
        <v>929</v>
      </c>
      <c r="G2936" t="s">
        <v>938</v>
      </c>
      <c r="H2936">
        <v>0</v>
      </c>
      <c r="K2936">
        <v>20554</v>
      </c>
      <c r="L2936" t="s">
        <v>7198</v>
      </c>
      <c r="M2936" t="s">
        <v>7199</v>
      </c>
      <c r="N2936">
        <v>0</v>
      </c>
    </row>
    <row r="2937" spans="1:14">
      <c r="A2937">
        <v>2941</v>
      </c>
      <c r="B2937" t="s">
        <v>3368</v>
      </c>
      <c r="C2937" t="s">
        <v>904</v>
      </c>
      <c r="D2937" t="s">
        <v>3369</v>
      </c>
      <c r="E2937" t="s">
        <v>913</v>
      </c>
      <c r="F2937" t="s">
        <v>914</v>
      </c>
      <c r="G2937" t="s">
        <v>938</v>
      </c>
      <c r="H2937">
        <v>0</v>
      </c>
      <c r="K2937">
        <v>16440</v>
      </c>
      <c r="L2937" t="s">
        <v>7197</v>
      </c>
      <c r="M2937" t="s">
        <v>7197</v>
      </c>
      <c r="N2937">
        <v>0</v>
      </c>
    </row>
    <row r="2938" spans="1:14">
      <c r="A2938">
        <v>2942</v>
      </c>
      <c r="B2938" t="s">
        <v>3370</v>
      </c>
      <c r="C2938" t="s">
        <v>904</v>
      </c>
      <c r="D2938" t="s">
        <v>3369</v>
      </c>
      <c r="E2938" t="s">
        <v>913</v>
      </c>
      <c r="F2938" t="s">
        <v>914</v>
      </c>
      <c r="G2938" t="s">
        <v>938</v>
      </c>
      <c r="H2938">
        <v>0</v>
      </c>
      <c r="K2938">
        <v>18788</v>
      </c>
      <c r="L2938" t="s">
        <v>7197</v>
      </c>
      <c r="M2938" t="s">
        <v>7197</v>
      </c>
      <c r="N2938">
        <v>0</v>
      </c>
    </row>
    <row r="2939" spans="1:14">
      <c r="A2939">
        <v>2943</v>
      </c>
      <c r="B2939" t="s">
        <v>3371</v>
      </c>
      <c r="C2939" t="s">
        <v>904</v>
      </c>
      <c r="D2939" t="s">
        <v>3369</v>
      </c>
      <c r="E2939" t="s">
        <v>913</v>
      </c>
      <c r="F2939" t="s">
        <v>914</v>
      </c>
      <c r="G2939" t="s">
        <v>938</v>
      </c>
      <c r="H2939">
        <v>0</v>
      </c>
      <c r="K2939">
        <v>17387</v>
      </c>
      <c r="L2939" t="s">
        <v>7200</v>
      </c>
      <c r="M2939" t="s">
        <v>7199</v>
      </c>
      <c r="N2939">
        <v>0</v>
      </c>
    </row>
    <row r="2940" spans="1:14">
      <c r="A2940">
        <v>2944</v>
      </c>
      <c r="B2940" t="s">
        <v>1404</v>
      </c>
      <c r="C2940" t="s">
        <v>894</v>
      </c>
      <c r="D2940" t="s">
        <v>1106</v>
      </c>
      <c r="E2940" t="s">
        <v>1107</v>
      </c>
      <c r="F2940" t="s">
        <v>952</v>
      </c>
      <c r="G2940" t="s">
        <v>899</v>
      </c>
      <c r="H2940">
        <v>1</v>
      </c>
      <c r="I2940">
        <v>4</v>
      </c>
      <c r="J2940">
        <v>4</v>
      </c>
      <c r="K2940">
        <v>2422</v>
      </c>
      <c r="L2940" t="s">
        <v>7197</v>
      </c>
      <c r="M2940" t="s">
        <v>7197</v>
      </c>
      <c r="N2940">
        <v>1</v>
      </c>
    </row>
    <row r="2941" spans="1:14">
      <c r="A2941">
        <v>2945</v>
      </c>
      <c r="B2941" t="s">
        <v>7084</v>
      </c>
      <c r="C2941" t="s">
        <v>894</v>
      </c>
      <c r="D2941" t="s">
        <v>1106</v>
      </c>
      <c r="E2941" t="s">
        <v>1107</v>
      </c>
      <c r="F2941" t="s">
        <v>952</v>
      </c>
      <c r="G2941" t="s">
        <v>899</v>
      </c>
      <c r="H2941">
        <v>0</v>
      </c>
      <c r="I2941">
        <v>3</v>
      </c>
      <c r="J2941">
        <v>3</v>
      </c>
      <c r="K2941">
        <v>2433</v>
      </c>
      <c r="L2941" t="s">
        <v>7197</v>
      </c>
      <c r="M2941" t="s">
        <v>7197</v>
      </c>
      <c r="N2941">
        <v>0</v>
      </c>
    </row>
    <row r="2942" spans="1:14">
      <c r="A2942">
        <v>2946</v>
      </c>
      <c r="B2942" t="s">
        <v>1105</v>
      </c>
      <c r="C2942" t="s">
        <v>894</v>
      </c>
      <c r="D2942" t="s">
        <v>1106</v>
      </c>
      <c r="E2942" t="s">
        <v>1107</v>
      </c>
      <c r="F2942" t="s">
        <v>952</v>
      </c>
      <c r="G2942" t="s">
        <v>899</v>
      </c>
      <c r="H2942">
        <v>2</v>
      </c>
      <c r="I2942">
        <v>4</v>
      </c>
      <c r="J2942">
        <v>4</v>
      </c>
      <c r="K2942">
        <v>2441</v>
      </c>
      <c r="L2942" t="s">
        <v>7197</v>
      </c>
      <c r="M2942" t="s">
        <v>7197</v>
      </c>
      <c r="N2942">
        <v>1</v>
      </c>
    </row>
    <row r="2943" spans="1:14">
      <c r="A2943">
        <v>2947</v>
      </c>
      <c r="B2943" t="s">
        <v>1995</v>
      </c>
      <c r="C2943" t="s">
        <v>904</v>
      </c>
      <c r="D2943" t="s">
        <v>1996</v>
      </c>
      <c r="E2943" t="s">
        <v>1925</v>
      </c>
      <c r="F2943" t="s">
        <v>1926</v>
      </c>
      <c r="G2943" t="s">
        <v>938</v>
      </c>
      <c r="H2943">
        <v>0</v>
      </c>
      <c r="K2943">
        <v>961</v>
      </c>
      <c r="L2943" t="s">
        <v>7197</v>
      </c>
      <c r="M2943" t="s">
        <v>7197</v>
      </c>
      <c r="N2943">
        <v>0</v>
      </c>
    </row>
    <row r="2944" spans="1:14">
      <c r="A2944">
        <v>2948</v>
      </c>
      <c r="B2944" t="s">
        <v>1146</v>
      </c>
      <c r="C2944" t="s">
        <v>894</v>
      </c>
      <c r="D2944" t="s">
        <v>1147</v>
      </c>
      <c r="E2944" t="s">
        <v>1120</v>
      </c>
      <c r="F2944" t="s">
        <v>1121</v>
      </c>
      <c r="G2944" t="s">
        <v>899</v>
      </c>
      <c r="H2944">
        <v>1</v>
      </c>
      <c r="I2944">
        <v>3</v>
      </c>
      <c r="J2944">
        <v>6</v>
      </c>
      <c r="K2944">
        <v>962</v>
      </c>
      <c r="L2944" t="s">
        <v>7197</v>
      </c>
      <c r="M2944" t="s">
        <v>7197</v>
      </c>
      <c r="N2944">
        <v>1</v>
      </c>
    </row>
    <row r="2945" spans="1:14">
      <c r="A2945">
        <v>2949</v>
      </c>
      <c r="B2945" t="s">
        <v>2153</v>
      </c>
      <c r="C2945" t="s">
        <v>904</v>
      </c>
      <c r="D2945" t="s">
        <v>2154</v>
      </c>
      <c r="E2945" t="s">
        <v>2155</v>
      </c>
      <c r="F2945" t="s">
        <v>2156</v>
      </c>
      <c r="G2945" t="s">
        <v>938</v>
      </c>
      <c r="H2945">
        <v>0</v>
      </c>
      <c r="K2945">
        <v>963</v>
      </c>
      <c r="L2945" t="s">
        <v>7197</v>
      </c>
      <c r="M2945" t="s">
        <v>7197</v>
      </c>
      <c r="N2945">
        <v>0</v>
      </c>
    </row>
    <row r="2946" spans="1:14">
      <c r="A2946">
        <v>2950</v>
      </c>
      <c r="B2946" t="s">
        <v>3372</v>
      </c>
      <c r="C2946" t="s">
        <v>894</v>
      </c>
      <c r="D2946" t="s">
        <v>3373</v>
      </c>
      <c r="E2946" t="s">
        <v>913</v>
      </c>
      <c r="F2946" t="s">
        <v>914</v>
      </c>
      <c r="G2946" t="s">
        <v>938</v>
      </c>
      <c r="H2946">
        <v>0</v>
      </c>
      <c r="K2946">
        <v>7659</v>
      </c>
      <c r="L2946" t="s">
        <v>7198</v>
      </c>
      <c r="M2946" t="s">
        <v>7199</v>
      </c>
      <c r="N2946">
        <v>0</v>
      </c>
    </row>
    <row r="2947" spans="1:14">
      <c r="A2947">
        <v>2951</v>
      </c>
      <c r="B2947" t="s">
        <v>3374</v>
      </c>
      <c r="C2947" t="s">
        <v>934</v>
      </c>
      <c r="D2947" t="s">
        <v>3373</v>
      </c>
      <c r="E2947" t="s">
        <v>913</v>
      </c>
      <c r="F2947" t="s">
        <v>914</v>
      </c>
      <c r="G2947" t="s">
        <v>938</v>
      </c>
      <c r="H2947">
        <v>0</v>
      </c>
      <c r="K2947">
        <v>12445</v>
      </c>
      <c r="L2947" t="s">
        <v>7197</v>
      </c>
      <c r="M2947" t="s">
        <v>7197</v>
      </c>
      <c r="N2947">
        <v>0</v>
      </c>
    </row>
    <row r="2948" spans="1:14">
      <c r="A2948">
        <v>2952</v>
      </c>
      <c r="B2948" t="s">
        <v>3374</v>
      </c>
      <c r="C2948" t="s">
        <v>894</v>
      </c>
      <c r="D2948" t="s">
        <v>3373</v>
      </c>
      <c r="E2948" t="s">
        <v>913</v>
      </c>
      <c r="F2948" t="s">
        <v>914</v>
      </c>
      <c r="G2948" t="s">
        <v>938</v>
      </c>
      <c r="H2948">
        <v>0</v>
      </c>
      <c r="K2948">
        <v>12445</v>
      </c>
      <c r="L2948" t="s">
        <v>7197</v>
      </c>
      <c r="M2948" t="s">
        <v>7197</v>
      </c>
      <c r="N2948">
        <v>0</v>
      </c>
    </row>
    <row r="2949" spans="1:14">
      <c r="A2949">
        <v>2953</v>
      </c>
      <c r="B2949" t="s">
        <v>3375</v>
      </c>
      <c r="C2949" t="s">
        <v>934</v>
      </c>
      <c r="D2949" t="s">
        <v>3373</v>
      </c>
      <c r="E2949" t="s">
        <v>913</v>
      </c>
      <c r="F2949" t="s">
        <v>914</v>
      </c>
      <c r="G2949" t="s">
        <v>938</v>
      </c>
      <c r="H2949">
        <v>0</v>
      </c>
      <c r="K2949">
        <v>11496</v>
      </c>
      <c r="L2949" t="s">
        <v>7197</v>
      </c>
      <c r="M2949" t="s">
        <v>7197</v>
      </c>
      <c r="N2949">
        <v>0</v>
      </c>
    </row>
    <row r="2950" spans="1:14">
      <c r="A2950">
        <v>2954</v>
      </c>
      <c r="B2950" t="s">
        <v>3375</v>
      </c>
      <c r="C2950" t="s">
        <v>894</v>
      </c>
      <c r="D2950" t="s">
        <v>3373</v>
      </c>
      <c r="E2950" t="s">
        <v>913</v>
      </c>
      <c r="F2950" t="s">
        <v>914</v>
      </c>
      <c r="G2950" t="s">
        <v>938</v>
      </c>
      <c r="H2950">
        <v>0</v>
      </c>
      <c r="K2950">
        <v>11496</v>
      </c>
      <c r="L2950" t="s">
        <v>7197</v>
      </c>
      <c r="M2950" t="s">
        <v>7197</v>
      </c>
      <c r="N2950">
        <v>0</v>
      </c>
    </row>
    <row r="2951" spans="1:14">
      <c r="A2951">
        <v>2955</v>
      </c>
      <c r="B2951" t="s">
        <v>3376</v>
      </c>
      <c r="C2951" t="s">
        <v>894</v>
      </c>
      <c r="D2951" t="s">
        <v>3373</v>
      </c>
      <c r="E2951" t="s">
        <v>913</v>
      </c>
      <c r="F2951" t="s">
        <v>914</v>
      </c>
      <c r="G2951" t="s">
        <v>938</v>
      </c>
      <c r="H2951">
        <v>0</v>
      </c>
      <c r="K2951">
        <v>15995</v>
      </c>
      <c r="L2951" t="s">
        <v>7198</v>
      </c>
      <c r="M2951" t="s">
        <v>7199</v>
      </c>
      <c r="N2951">
        <v>0</v>
      </c>
    </row>
    <row r="2952" spans="1:14">
      <c r="A2952">
        <v>2956</v>
      </c>
      <c r="B2952" t="s">
        <v>3377</v>
      </c>
      <c r="C2952" t="s">
        <v>894</v>
      </c>
      <c r="D2952" t="s">
        <v>3373</v>
      </c>
      <c r="E2952" t="s">
        <v>913</v>
      </c>
      <c r="F2952" t="s">
        <v>914</v>
      </c>
      <c r="G2952" t="s">
        <v>938</v>
      </c>
      <c r="H2952">
        <v>0</v>
      </c>
      <c r="K2952">
        <v>964</v>
      </c>
      <c r="L2952" t="s">
        <v>7198</v>
      </c>
      <c r="M2952" t="s">
        <v>7199</v>
      </c>
      <c r="N2952">
        <v>0</v>
      </c>
    </row>
    <row r="2953" spans="1:14">
      <c r="A2953">
        <v>2957</v>
      </c>
      <c r="B2953" t="s">
        <v>3378</v>
      </c>
      <c r="C2953" t="s">
        <v>894</v>
      </c>
      <c r="D2953" t="s">
        <v>3373</v>
      </c>
      <c r="E2953" t="s">
        <v>913</v>
      </c>
      <c r="F2953" t="s">
        <v>914</v>
      </c>
      <c r="G2953" t="s">
        <v>938</v>
      </c>
      <c r="H2953">
        <v>0</v>
      </c>
      <c r="K2953">
        <v>2161</v>
      </c>
      <c r="L2953" t="s">
        <v>7197</v>
      </c>
      <c r="M2953" t="s">
        <v>7197</v>
      </c>
      <c r="N2953">
        <v>0</v>
      </c>
    </row>
    <row r="2954" spans="1:14">
      <c r="A2954">
        <v>2958</v>
      </c>
      <c r="B2954" t="s">
        <v>3379</v>
      </c>
      <c r="C2954" t="s">
        <v>904</v>
      </c>
      <c r="D2954" t="s">
        <v>3373</v>
      </c>
      <c r="E2954" t="s">
        <v>913</v>
      </c>
      <c r="F2954" t="s">
        <v>914</v>
      </c>
      <c r="G2954" t="s">
        <v>938</v>
      </c>
      <c r="H2954">
        <v>0</v>
      </c>
      <c r="K2954">
        <v>14625</v>
      </c>
      <c r="L2954" t="s">
        <v>7197</v>
      </c>
      <c r="M2954" t="s">
        <v>7197</v>
      </c>
      <c r="N2954">
        <v>0</v>
      </c>
    </row>
    <row r="2955" spans="1:14">
      <c r="A2955">
        <v>2959</v>
      </c>
      <c r="B2955" t="s">
        <v>3380</v>
      </c>
      <c r="C2955" t="s">
        <v>904</v>
      </c>
      <c r="D2955" t="s">
        <v>3381</v>
      </c>
      <c r="E2955" t="s">
        <v>913</v>
      </c>
      <c r="F2955" t="s">
        <v>914</v>
      </c>
      <c r="G2955" t="s">
        <v>938</v>
      </c>
      <c r="H2955">
        <v>0</v>
      </c>
      <c r="K2955">
        <v>18939</v>
      </c>
      <c r="L2955" t="s">
        <v>7201</v>
      </c>
      <c r="M2955" t="s">
        <v>7197</v>
      </c>
      <c r="N2955">
        <v>0</v>
      </c>
    </row>
    <row r="2956" spans="1:14">
      <c r="A2956">
        <v>2960</v>
      </c>
      <c r="B2956" t="s">
        <v>3382</v>
      </c>
      <c r="C2956" t="s">
        <v>904</v>
      </c>
      <c r="D2956" t="s">
        <v>3381</v>
      </c>
      <c r="E2956" t="s">
        <v>913</v>
      </c>
      <c r="F2956" t="s">
        <v>914</v>
      </c>
      <c r="G2956" t="s">
        <v>938</v>
      </c>
      <c r="H2956">
        <v>0</v>
      </c>
      <c r="K2956">
        <v>19632</v>
      </c>
      <c r="L2956" t="s">
        <v>7200</v>
      </c>
      <c r="M2956" t="s">
        <v>7199</v>
      </c>
      <c r="N2956">
        <v>0</v>
      </c>
    </row>
    <row r="2957" spans="1:14">
      <c r="A2957">
        <v>2961</v>
      </c>
      <c r="B2957" t="s">
        <v>3383</v>
      </c>
      <c r="C2957" t="s">
        <v>904</v>
      </c>
      <c r="D2957" t="s">
        <v>3381</v>
      </c>
      <c r="E2957" t="s">
        <v>913</v>
      </c>
      <c r="F2957" t="s">
        <v>914</v>
      </c>
      <c r="G2957" t="s">
        <v>938</v>
      </c>
      <c r="H2957">
        <v>0</v>
      </c>
      <c r="K2957">
        <v>16428</v>
      </c>
      <c r="L2957" t="s">
        <v>7197</v>
      </c>
      <c r="M2957" t="s">
        <v>7197</v>
      </c>
      <c r="N2957">
        <v>0</v>
      </c>
    </row>
    <row r="2958" spans="1:14">
      <c r="A2958">
        <v>2962</v>
      </c>
      <c r="B2958" t="s">
        <v>3384</v>
      </c>
      <c r="C2958" t="s">
        <v>904</v>
      </c>
      <c r="D2958" t="s">
        <v>3381</v>
      </c>
      <c r="E2958" t="s">
        <v>913</v>
      </c>
      <c r="F2958" t="s">
        <v>914</v>
      </c>
      <c r="G2958" t="s">
        <v>938</v>
      </c>
      <c r="H2958">
        <v>0</v>
      </c>
      <c r="K2958">
        <v>19223</v>
      </c>
      <c r="L2958" t="s">
        <v>7197</v>
      </c>
      <c r="M2958" t="s">
        <v>7197</v>
      </c>
      <c r="N2958">
        <v>0</v>
      </c>
    </row>
    <row r="2959" spans="1:14">
      <c r="A2959">
        <v>2963</v>
      </c>
      <c r="B2959" t="s">
        <v>3385</v>
      </c>
      <c r="C2959" t="s">
        <v>904</v>
      </c>
      <c r="D2959" t="s">
        <v>3381</v>
      </c>
      <c r="E2959" t="s">
        <v>913</v>
      </c>
      <c r="F2959" t="s">
        <v>914</v>
      </c>
      <c r="G2959" t="s">
        <v>938</v>
      </c>
      <c r="H2959">
        <v>0</v>
      </c>
      <c r="K2959">
        <v>19179</v>
      </c>
      <c r="L2959" t="s">
        <v>7197</v>
      </c>
      <c r="M2959" t="s">
        <v>7197</v>
      </c>
      <c r="N2959">
        <v>0</v>
      </c>
    </row>
    <row r="2960" spans="1:14">
      <c r="A2960">
        <v>2964</v>
      </c>
      <c r="B2960" t="s">
        <v>3386</v>
      </c>
      <c r="C2960" t="s">
        <v>904</v>
      </c>
      <c r="D2960" t="s">
        <v>3381</v>
      </c>
      <c r="E2960" t="s">
        <v>913</v>
      </c>
      <c r="F2960" t="s">
        <v>914</v>
      </c>
      <c r="G2960" t="s">
        <v>938</v>
      </c>
      <c r="H2960">
        <v>0</v>
      </c>
      <c r="K2960">
        <v>965</v>
      </c>
      <c r="L2960" t="s">
        <v>7197</v>
      </c>
      <c r="M2960" t="s">
        <v>7197</v>
      </c>
      <c r="N2960">
        <v>0</v>
      </c>
    </row>
    <row r="2961" spans="1:14">
      <c r="A2961">
        <v>2965</v>
      </c>
      <c r="B2961" t="s">
        <v>3387</v>
      </c>
      <c r="C2961" t="s">
        <v>904</v>
      </c>
      <c r="D2961" t="s">
        <v>3381</v>
      </c>
      <c r="E2961" t="s">
        <v>913</v>
      </c>
      <c r="F2961" t="s">
        <v>914</v>
      </c>
      <c r="G2961" t="s">
        <v>938</v>
      </c>
      <c r="H2961">
        <v>0</v>
      </c>
      <c r="K2961">
        <v>18450</v>
      </c>
      <c r="L2961" t="s">
        <v>7197</v>
      </c>
      <c r="M2961" t="s">
        <v>7197</v>
      </c>
      <c r="N2961">
        <v>0</v>
      </c>
    </row>
    <row r="2962" spans="1:14">
      <c r="A2962">
        <v>2966</v>
      </c>
      <c r="B2962" t="s">
        <v>3388</v>
      </c>
      <c r="C2962" t="s">
        <v>904</v>
      </c>
      <c r="D2962" t="s">
        <v>3381</v>
      </c>
      <c r="E2962" t="s">
        <v>913</v>
      </c>
      <c r="F2962" t="s">
        <v>914</v>
      </c>
      <c r="G2962" t="s">
        <v>938</v>
      </c>
      <c r="H2962">
        <v>0</v>
      </c>
      <c r="K2962">
        <v>18570</v>
      </c>
      <c r="L2962" t="s">
        <v>7197</v>
      </c>
      <c r="M2962" t="s">
        <v>7197</v>
      </c>
      <c r="N2962">
        <v>0</v>
      </c>
    </row>
    <row r="2963" spans="1:14">
      <c r="A2963">
        <v>2967</v>
      </c>
      <c r="B2963" t="s">
        <v>3389</v>
      </c>
      <c r="C2963" t="s">
        <v>894</v>
      </c>
      <c r="D2963" t="s">
        <v>3390</v>
      </c>
      <c r="E2963" t="s">
        <v>913</v>
      </c>
      <c r="F2963" t="s">
        <v>914</v>
      </c>
      <c r="G2963" t="s">
        <v>938</v>
      </c>
      <c r="H2963">
        <v>0</v>
      </c>
      <c r="K2963">
        <v>16000</v>
      </c>
      <c r="L2963" t="s">
        <v>7200</v>
      </c>
      <c r="M2963" t="s">
        <v>7199</v>
      </c>
      <c r="N2963">
        <v>0</v>
      </c>
    </row>
    <row r="2964" spans="1:14">
      <c r="A2964">
        <v>2968</v>
      </c>
      <c r="B2964" t="s">
        <v>3391</v>
      </c>
      <c r="C2964" t="s">
        <v>934</v>
      </c>
      <c r="D2964" t="s">
        <v>3390</v>
      </c>
      <c r="E2964" t="s">
        <v>913</v>
      </c>
      <c r="F2964" t="s">
        <v>914</v>
      </c>
      <c r="G2964" t="s">
        <v>938</v>
      </c>
      <c r="H2964">
        <v>0</v>
      </c>
      <c r="K2964">
        <v>12907</v>
      </c>
      <c r="L2964" t="s">
        <v>7197</v>
      </c>
      <c r="M2964" t="s">
        <v>7197</v>
      </c>
      <c r="N2964">
        <v>0</v>
      </c>
    </row>
    <row r="2965" spans="1:14">
      <c r="A2965">
        <v>2969</v>
      </c>
      <c r="B2965" t="s">
        <v>3392</v>
      </c>
      <c r="C2965" t="s">
        <v>894</v>
      </c>
      <c r="D2965" t="s">
        <v>3393</v>
      </c>
      <c r="E2965" t="s">
        <v>913</v>
      </c>
      <c r="F2965" t="s">
        <v>914</v>
      </c>
      <c r="G2965" t="s">
        <v>938</v>
      </c>
      <c r="H2965">
        <v>0</v>
      </c>
      <c r="K2965">
        <v>8793</v>
      </c>
      <c r="L2965" t="s">
        <v>7200</v>
      </c>
      <c r="M2965" t="s">
        <v>7199</v>
      </c>
      <c r="N2965">
        <v>0</v>
      </c>
    </row>
    <row r="2966" spans="1:14">
      <c r="A2966">
        <v>2970</v>
      </c>
      <c r="B2966" t="s">
        <v>2430</v>
      </c>
      <c r="C2966" t="s">
        <v>894</v>
      </c>
      <c r="D2966" t="s">
        <v>1173</v>
      </c>
      <c r="E2966" t="s">
        <v>1171</v>
      </c>
      <c r="F2966" t="s">
        <v>952</v>
      </c>
      <c r="G2966" t="s">
        <v>899</v>
      </c>
      <c r="H2966">
        <v>0</v>
      </c>
      <c r="K2966">
        <v>6441</v>
      </c>
      <c r="L2966" t="s">
        <v>7197</v>
      </c>
      <c r="M2966" t="s">
        <v>7197</v>
      </c>
      <c r="N2966">
        <v>0</v>
      </c>
    </row>
    <row r="2967" spans="1:14">
      <c r="A2967">
        <v>2971</v>
      </c>
      <c r="B2967" t="s">
        <v>2431</v>
      </c>
      <c r="C2967" t="s">
        <v>894</v>
      </c>
      <c r="D2967" t="s">
        <v>1173</v>
      </c>
      <c r="E2967" t="s">
        <v>1171</v>
      </c>
      <c r="F2967" t="s">
        <v>952</v>
      </c>
      <c r="G2967" t="s">
        <v>899</v>
      </c>
      <c r="H2967">
        <v>0</v>
      </c>
      <c r="K2967">
        <v>16001</v>
      </c>
      <c r="L2967" t="s">
        <v>7200</v>
      </c>
      <c r="M2967" t="s">
        <v>7199</v>
      </c>
      <c r="N2967">
        <v>0</v>
      </c>
    </row>
    <row r="2968" spans="1:14">
      <c r="A2968">
        <v>2972</v>
      </c>
      <c r="B2968" t="s">
        <v>2432</v>
      </c>
      <c r="C2968" t="s">
        <v>904</v>
      </c>
      <c r="D2968" t="s">
        <v>1173</v>
      </c>
      <c r="E2968" t="s">
        <v>1171</v>
      </c>
      <c r="F2968" t="s">
        <v>952</v>
      </c>
      <c r="G2968" t="s">
        <v>899</v>
      </c>
      <c r="H2968">
        <v>0</v>
      </c>
      <c r="K2968">
        <v>966</v>
      </c>
      <c r="L2968" t="s">
        <v>7197</v>
      </c>
      <c r="M2968" t="s">
        <v>7197</v>
      </c>
      <c r="N2968">
        <v>0</v>
      </c>
    </row>
    <row r="2969" spans="1:14">
      <c r="A2969">
        <v>2973</v>
      </c>
      <c r="B2969" t="s">
        <v>2433</v>
      </c>
      <c r="C2969" t="s">
        <v>894</v>
      </c>
      <c r="D2969" t="s">
        <v>1173</v>
      </c>
      <c r="E2969" t="s">
        <v>1171</v>
      </c>
      <c r="F2969" t="s">
        <v>952</v>
      </c>
      <c r="G2969" t="s">
        <v>899</v>
      </c>
      <c r="H2969">
        <v>0</v>
      </c>
      <c r="K2969">
        <v>967</v>
      </c>
      <c r="L2969" t="s">
        <v>7197</v>
      </c>
      <c r="M2969" t="s">
        <v>7197</v>
      </c>
      <c r="N2969">
        <v>0</v>
      </c>
    </row>
    <row r="2970" spans="1:14">
      <c r="A2970">
        <v>2974</v>
      </c>
      <c r="B2970" t="s">
        <v>2434</v>
      </c>
      <c r="C2970" t="s">
        <v>894</v>
      </c>
      <c r="D2970" t="s">
        <v>1173</v>
      </c>
      <c r="E2970" t="s">
        <v>1171</v>
      </c>
      <c r="F2970" t="s">
        <v>952</v>
      </c>
      <c r="G2970" t="s">
        <v>899</v>
      </c>
      <c r="H2970">
        <v>0</v>
      </c>
      <c r="K2970">
        <v>968</v>
      </c>
      <c r="L2970" t="s">
        <v>7197</v>
      </c>
      <c r="M2970" t="s">
        <v>7197</v>
      </c>
      <c r="N2970">
        <v>0</v>
      </c>
    </row>
    <row r="2971" spans="1:14">
      <c r="A2971">
        <v>2975</v>
      </c>
      <c r="B2971" t="s">
        <v>2435</v>
      </c>
      <c r="C2971" t="s">
        <v>894</v>
      </c>
      <c r="D2971" t="s">
        <v>1173</v>
      </c>
      <c r="E2971" t="s">
        <v>1171</v>
      </c>
      <c r="F2971" t="s">
        <v>952</v>
      </c>
      <c r="G2971" t="s">
        <v>899</v>
      </c>
      <c r="H2971">
        <v>0</v>
      </c>
      <c r="K2971">
        <v>2471</v>
      </c>
      <c r="L2971" t="s">
        <v>7197</v>
      </c>
      <c r="M2971" t="s">
        <v>7197</v>
      </c>
      <c r="N2971">
        <v>0</v>
      </c>
    </row>
    <row r="2972" spans="1:14">
      <c r="A2972">
        <v>2976</v>
      </c>
      <c r="B2972" t="s">
        <v>2436</v>
      </c>
      <c r="C2972" t="s">
        <v>894</v>
      </c>
      <c r="D2972" t="s">
        <v>1173</v>
      </c>
      <c r="E2972" t="s">
        <v>1171</v>
      </c>
      <c r="F2972" t="s">
        <v>952</v>
      </c>
      <c r="G2972" t="s">
        <v>899</v>
      </c>
      <c r="H2972">
        <v>0</v>
      </c>
      <c r="K2972">
        <v>969</v>
      </c>
      <c r="L2972" t="s">
        <v>7197</v>
      </c>
      <c r="M2972" t="s">
        <v>7197</v>
      </c>
      <c r="N2972">
        <v>0</v>
      </c>
    </row>
    <row r="2973" spans="1:14">
      <c r="A2973">
        <v>2977</v>
      </c>
      <c r="B2973" t="s">
        <v>2437</v>
      </c>
      <c r="C2973" t="s">
        <v>894</v>
      </c>
      <c r="D2973" t="s">
        <v>1173</v>
      </c>
      <c r="E2973" t="s">
        <v>1171</v>
      </c>
      <c r="F2973" t="s">
        <v>952</v>
      </c>
      <c r="G2973" t="s">
        <v>899</v>
      </c>
      <c r="H2973">
        <v>0</v>
      </c>
      <c r="K2973">
        <v>2526</v>
      </c>
      <c r="L2973" t="s">
        <v>7197</v>
      </c>
      <c r="M2973" t="s">
        <v>7197</v>
      </c>
      <c r="N2973">
        <v>0</v>
      </c>
    </row>
    <row r="2974" spans="1:14">
      <c r="A2974">
        <v>2978</v>
      </c>
      <c r="B2974" t="s">
        <v>2438</v>
      </c>
      <c r="C2974" t="s">
        <v>894</v>
      </c>
      <c r="D2974" t="s">
        <v>1173</v>
      </c>
      <c r="E2974" t="s">
        <v>1171</v>
      </c>
      <c r="F2974" t="s">
        <v>952</v>
      </c>
      <c r="G2974" t="s">
        <v>899</v>
      </c>
      <c r="H2974">
        <v>0</v>
      </c>
      <c r="K2974">
        <v>12692</v>
      </c>
      <c r="L2974" t="s">
        <v>7197</v>
      </c>
      <c r="M2974" t="s">
        <v>7197</v>
      </c>
      <c r="N2974">
        <v>0</v>
      </c>
    </row>
    <row r="2975" spans="1:14">
      <c r="A2975">
        <v>2979</v>
      </c>
      <c r="B2975" t="s">
        <v>2439</v>
      </c>
      <c r="C2975" t="s">
        <v>894</v>
      </c>
      <c r="D2975" t="s">
        <v>1173</v>
      </c>
      <c r="E2975" t="s">
        <v>1171</v>
      </c>
      <c r="F2975" t="s">
        <v>952</v>
      </c>
      <c r="G2975" t="s">
        <v>899</v>
      </c>
      <c r="H2975">
        <v>0</v>
      </c>
      <c r="K2975">
        <v>970</v>
      </c>
      <c r="L2975" t="s">
        <v>7197</v>
      </c>
      <c r="M2975" t="s">
        <v>7197</v>
      </c>
      <c r="N2975">
        <v>0</v>
      </c>
    </row>
    <row r="2976" spans="1:14">
      <c r="A2976">
        <v>2980</v>
      </c>
      <c r="B2976" t="s">
        <v>2440</v>
      </c>
      <c r="C2976" t="s">
        <v>894</v>
      </c>
      <c r="D2976" t="s">
        <v>1173</v>
      </c>
      <c r="E2976" t="s">
        <v>1171</v>
      </c>
      <c r="F2976" t="s">
        <v>952</v>
      </c>
      <c r="G2976" t="s">
        <v>899</v>
      </c>
      <c r="H2976">
        <v>0</v>
      </c>
      <c r="K2976">
        <v>971</v>
      </c>
      <c r="L2976" t="s">
        <v>7197</v>
      </c>
      <c r="M2976" t="s">
        <v>7197</v>
      </c>
      <c r="N2976">
        <v>0</v>
      </c>
    </row>
    <row r="2977" spans="1:14">
      <c r="A2977">
        <v>2981</v>
      </c>
      <c r="B2977" t="s">
        <v>2441</v>
      </c>
      <c r="C2977" t="s">
        <v>894</v>
      </c>
      <c r="D2977" t="s">
        <v>1173</v>
      </c>
      <c r="E2977" t="s">
        <v>1171</v>
      </c>
      <c r="F2977" t="s">
        <v>952</v>
      </c>
      <c r="G2977" t="s">
        <v>899</v>
      </c>
      <c r="H2977">
        <v>0</v>
      </c>
      <c r="K2977">
        <v>4554</v>
      </c>
      <c r="L2977" t="s">
        <v>7197</v>
      </c>
      <c r="M2977" t="s">
        <v>7197</v>
      </c>
      <c r="N2977">
        <v>0</v>
      </c>
    </row>
    <row r="2978" spans="1:14">
      <c r="A2978">
        <v>2982</v>
      </c>
      <c r="B2978" t="s">
        <v>2441</v>
      </c>
      <c r="C2978" t="s">
        <v>934</v>
      </c>
      <c r="D2978" t="s">
        <v>1173</v>
      </c>
      <c r="E2978" t="s">
        <v>1171</v>
      </c>
      <c r="F2978" t="s">
        <v>952</v>
      </c>
      <c r="G2978" t="s">
        <v>899</v>
      </c>
      <c r="H2978">
        <v>0</v>
      </c>
      <c r="K2978">
        <v>4554</v>
      </c>
      <c r="L2978" t="s">
        <v>7197</v>
      </c>
      <c r="M2978" t="s">
        <v>7197</v>
      </c>
      <c r="N2978">
        <v>0</v>
      </c>
    </row>
    <row r="2979" spans="1:14">
      <c r="A2979">
        <v>2983</v>
      </c>
      <c r="B2979" t="s">
        <v>2442</v>
      </c>
      <c r="C2979" t="s">
        <v>894</v>
      </c>
      <c r="D2979" t="s">
        <v>1173</v>
      </c>
      <c r="E2979" t="s">
        <v>1171</v>
      </c>
      <c r="F2979" t="s">
        <v>952</v>
      </c>
      <c r="G2979" t="s">
        <v>899</v>
      </c>
      <c r="H2979">
        <v>0</v>
      </c>
      <c r="K2979">
        <v>2492</v>
      </c>
      <c r="L2979" t="s">
        <v>7197</v>
      </c>
      <c r="M2979" t="s">
        <v>7197</v>
      </c>
      <c r="N2979">
        <v>0</v>
      </c>
    </row>
    <row r="2980" spans="1:14">
      <c r="A2980">
        <v>2984</v>
      </c>
      <c r="B2980" t="s">
        <v>2443</v>
      </c>
      <c r="C2980" t="s">
        <v>894</v>
      </c>
      <c r="D2980" t="s">
        <v>1173</v>
      </c>
      <c r="E2980" t="s">
        <v>1171</v>
      </c>
      <c r="F2980" t="s">
        <v>952</v>
      </c>
      <c r="G2980" t="s">
        <v>899</v>
      </c>
      <c r="H2980">
        <v>0</v>
      </c>
      <c r="K2980">
        <v>972</v>
      </c>
      <c r="L2980" t="s">
        <v>7197</v>
      </c>
      <c r="M2980" t="s">
        <v>7197</v>
      </c>
      <c r="N2980">
        <v>0</v>
      </c>
    </row>
    <row r="2981" spans="1:14">
      <c r="A2981">
        <v>2985</v>
      </c>
      <c r="B2981" t="s">
        <v>2444</v>
      </c>
      <c r="C2981" t="s">
        <v>894</v>
      </c>
      <c r="D2981" t="s">
        <v>1173</v>
      </c>
      <c r="E2981" t="s">
        <v>1171</v>
      </c>
      <c r="F2981" t="s">
        <v>952</v>
      </c>
      <c r="G2981" t="s">
        <v>899</v>
      </c>
      <c r="H2981">
        <v>0</v>
      </c>
      <c r="K2981">
        <v>973</v>
      </c>
      <c r="L2981" t="s">
        <v>7197</v>
      </c>
      <c r="M2981" t="s">
        <v>7197</v>
      </c>
      <c r="N2981">
        <v>0</v>
      </c>
    </row>
    <row r="2982" spans="1:14">
      <c r="A2982">
        <v>2986</v>
      </c>
      <c r="B2982" t="s">
        <v>2445</v>
      </c>
      <c r="C2982" t="s">
        <v>904</v>
      </c>
      <c r="D2982" t="s">
        <v>1173</v>
      </c>
      <c r="E2982" t="s">
        <v>1171</v>
      </c>
      <c r="F2982" t="s">
        <v>952</v>
      </c>
      <c r="G2982" t="s">
        <v>899</v>
      </c>
      <c r="H2982">
        <v>0</v>
      </c>
      <c r="K2982">
        <v>10473</v>
      </c>
      <c r="L2982" t="s">
        <v>7197</v>
      </c>
      <c r="M2982" t="s">
        <v>7197</v>
      </c>
      <c r="N2982">
        <v>0</v>
      </c>
    </row>
    <row r="2983" spans="1:14">
      <c r="A2983">
        <v>2987</v>
      </c>
      <c r="B2983" t="s">
        <v>2445</v>
      </c>
      <c r="C2983" t="s">
        <v>894</v>
      </c>
      <c r="D2983" t="s">
        <v>1173</v>
      </c>
      <c r="E2983" t="s">
        <v>1171</v>
      </c>
      <c r="F2983" t="s">
        <v>952</v>
      </c>
      <c r="G2983" t="s">
        <v>899</v>
      </c>
      <c r="H2983">
        <v>0</v>
      </c>
      <c r="K2983">
        <v>10473</v>
      </c>
      <c r="L2983" t="s">
        <v>7197</v>
      </c>
      <c r="M2983" t="s">
        <v>7197</v>
      </c>
      <c r="N2983">
        <v>0</v>
      </c>
    </row>
    <row r="2984" spans="1:14">
      <c r="A2984">
        <v>2988</v>
      </c>
      <c r="B2984" t="s">
        <v>2446</v>
      </c>
      <c r="C2984" t="s">
        <v>894</v>
      </c>
      <c r="D2984" t="s">
        <v>1173</v>
      </c>
      <c r="E2984" t="s">
        <v>1171</v>
      </c>
      <c r="F2984" t="s">
        <v>952</v>
      </c>
      <c r="G2984" t="s">
        <v>899</v>
      </c>
      <c r="H2984">
        <v>0</v>
      </c>
      <c r="K2984">
        <v>6471</v>
      </c>
      <c r="L2984" t="s">
        <v>7197</v>
      </c>
      <c r="M2984" t="s">
        <v>7197</v>
      </c>
      <c r="N2984">
        <v>0</v>
      </c>
    </row>
    <row r="2985" spans="1:14">
      <c r="A2985">
        <v>2989</v>
      </c>
      <c r="B2985" t="s">
        <v>2447</v>
      </c>
      <c r="C2985" t="s">
        <v>894</v>
      </c>
      <c r="D2985" t="s">
        <v>1173</v>
      </c>
      <c r="E2985" t="s">
        <v>1171</v>
      </c>
      <c r="F2985" t="s">
        <v>952</v>
      </c>
      <c r="G2985" t="s">
        <v>899</v>
      </c>
      <c r="H2985">
        <v>0</v>
      </c>
      <c r="K2985">
        <v>11571</v>
      </c>
      <c r="L2985" t="s">
        <v>7197</v>
      </c>
      <c r="M2985" t="s">
        <v>7197</v>
      </c>
      <c r="N2985">
        <v>0</v>
      </c>
    </row>
    <row r="2986" spans="1:14">
      <c r="A2986">
        <v>2990</v>
      </c>
      <c r="B2986" t="s">
        <v>2448</v>
      </c>
      <c r="C2986" t="s">
        <v>894</v>
      </c>
      <c r="D2986" t="s">
        <v>1173</v>
      </c>
      <c r="E2986" t="s">
        <v>1171</v>
      </c>
      <c r="F2986" t="s">
        <v>952</v>
      </c>
      <c r="G2986" t="s">
        <v>899</v>
      </c>
      <c r="H2986">
        <v>0</v>
      </c>
      <c r="K2986">
        <v>2344</v>
      </c>
      <c r="L2986" t="s">
        <v>7197</v>
      </c>
      <c r="M2986" t="s">
        <v>7197</v>
      </c>
      <c r="N2986">
        <v>0</v>
      </c>
    </row>
    <row r="2987" spans="1:14">
      <c r="A2987">
        <v>2991</v>
      </c>
      <c r="B2987" t="s">
        <v>2449</v>
      </c>
      <c r="C2987" t="s">
        <v>894</v>
      </c>
      <c r="D2987" t="s">
        <v>1173</v>
      </c>
      <c r="E2987" t="s">
        <v>1171</v>
      </c>
      <c r="F2987" t="s">
        <v>952</v>
      </c>
      <c r="G2987" t="s">
        <v>899</v>
      </c>
      <c r="H2987">
        <v>0</v>
      </c>
      <c r="K2987">
        <v>19033</v>
      </c>
      <c r="L2987" t="s">
        <v>7197</v>
      </c>
      <c r="M2987" t="s">
        <v>7197</v>
      </c>
      <c r="N2987">
        <v>0</v>
      </c>
    </row>
    <row r="2988" spans="1:14">
      <c r="A2988">
        <v>2992</v>
      </c>
      <c r="B2988" t="s">
        <v>2450</v>
      </c>
      <c r="C2988" t="s">
        <v>894</v>
      </c>
      <c r="D2988" t="s">
        <v>1173</v>
      </c>
      <c r="E2988" t="s">
        <v>1171</v>
      </c>
      <c r="F2988" t="s">
        <v>952</v>
      </c>
      <c r="G2988" t="s">
        <v>899</v>
      </c>
      <c r="H2988">
        <v>0</v>
      </c>
      <c r="K2988">
        <v>974</v>
      </c>
      <c r="L2988" t="s">
        <v>7197</v>
      </c>
      <c r="M2988" t="s">
        <v>7197</v>
      </c>
      <c r="N2988">
        <v>0</v>
      </c>
    </row>
    <row r="2989" spans="1:14">
      <c r="A2989">
        <v>2993</v>
      </c>
      <c r="B2989" t="s">
        <v>2451</v>
      </c>
      <c r="C2989" t="s">
        <v>894</v>
      </c>
      <c r="D2989" t="s">
        <v>1173</v>
      </c>
      <c r="E2989" t="s">
        <v>1171</v>
      </c>
      <c r="F2989" t="s">
        <v>952</v>
      </c>
      <c r="G2989" t="s">
        <v>899</v>
      </c>
      <c r="H2989">
        <v>0</v>
      </c>
      <c r="K2989">
        <v>2233</v>
      </c>
      <c r="L2989" t="s">
        <v>7197</v>
      </c>
      <c r="M2989" t="s">
        <v>7197</v>
      </c>
      <c r="N2989">
        <v>0</v>
      </c>
    </row>
    <row r="2990" spans="1:14">
      <c r="A2990">
        <v>2994</v>
      </c>
      <c r="B2990" t="s">
        <v>2452</v>
      </c>
      <c r="C2990" t="s">
        <v>894</v>
      </c>
      <c r="D2990" t="s">
        <v>1173</v>
      </c>
      <c r="E2990" t="s">
        <v>1171</v>
      </c>
      <c r="F2990" t="s">
        <v>952</v>
      </c>
      <c r="G2990" t="s">
        <v>899</v>
      </c>
      <c r="H2990">
        <v>0</v>
      </c>
      <c r="K2990">
        <v>975</v>
      </c>
      <c r="L2990" t="s">
        <v>7200</v>
      </c>
      <c r="M2990" t="s">
        <v>7199</v>
      </c>
      <c r="N2990">
        <v>0</v>
      </c>
    </row>
    <row r="2991" spans="1:14">
      <c r="A2991">
        <v>2995</v>
      </c>
      <c r="B2991" t="s">
        <v>2453</v>
      </c>
      <c r="C2991" t="s">
        <v>894</v>
      </c>
      <c r="D2991" t="s">
        <v>1173</v>
      </c>
      <c r="E2991" t="s">
        <v>1171</v>
      </c>
      <c r="F2991" t="s">
        <v>952</v>
      </c>
      <c r="G2991" t="s">
        <v>899</v>
      </c>
      <c r="H2991">
        <v>0</v>
      </c>
      <c r="K2991">
        <v>976</v>
      </c>
      <c r="L2991" t="s">
        <v>7197</v>
      </c>
      <c r="M2991" t="s">
        <v>7197</v>
      </c>
      <c r="N2991">
        <v>0</v>
      </c>
    </row>
    <row r="2992" spans="1:14">
      <c r="A2992">
        <v>2996</v>
      </c>
      <c r="B2992" t="s">
        <v>2454</v>
      </c>
      <c r="C2992" t="s">
        <v>894</v>
      </c>
      <c r="D2992" t="s">
        <v>1173</v>
      </c>
      <c r="E2992" t="s">
        <v>1171</v>
      </c>
      <c r="F2992" t="s">
        <v>952</v>
      </c>
      <c r="G2992" t="s">
        <v>899</v>
      </c>
      <c r="H2992">
        <v>0</v>
      </c>
      <c r="K2992">
        <v>12550</v>
      </c>
      <c r="L2992" t="s">
        <v>7197</v>
      </c>
      <c r="M2992" t="s">
        <v>7197</v>
      </c>
      <c r="N2992">
        <v>0</v>
      </c>
    </row>
    <row r="2993" spans="1:14">
      <c r="A2993">
        <v>2997</v>
      </c>
      <c r="B2993" t="s">
        <v>2455</v>
      </c>
      <c r="C2993" t="s">
        <v>894</v>
      </c>
      <c r="D2993" t="s">
        <v>1173</v>
      </c>
      <c r="E2993" t="s">
        <v>1171</v>
      </c>
      <c r="F2993" t="s">
        <v>952</v>
      </c>
      <c r="G2993" t="s">
        <v>899</v>
      </c>
      <c r="H2993">
        <v>0</v>
      </c>
      <c r="K2993">
        <v>977</v>
      </c>
      <c r="L2993" t="s">
        <v>7197</v>
      </c>
      <c r="M2993" t="s">
        <v>7197</v>
      </c>
      <c r="N2993">
        <v>0</v>
      </c>
    </row>
    <row r="2994" spans="1:14">
      <c r="A2994">
        <v>2998</v>
      </c>
      <c r="B2994" t="s">
        <v>2456</v>
      </c>
      <c r="C2994" t="s">
        <v>934</v>
      </c>
      <c r="D2994" t="s">
        <v>1173</v>
      </c>
      <c r="E2994" t="s">
        <v>1171</v>
      </c>
      <c r="F2994" t="s">
        <v>952</v>
      </c>
      <c r="G2994" t="s">
        <v>899</v>
      </c>
      <c r="H2994">
        <v>0</v>
      </c>
      <c r="K2994">
        <v>2502</v>
      </c>
      <c r="L2994" t="s">
        <v>7197</v>
      </c>
      <c r="M2994" t="s">
        <v>7197</v>
      </c>
      <c r="N2994">
        <v>0</v>
      </c>
    </row>
    <row r="2995" spans="1:14">
      <c r="A2995">
        <v>2999</v>
      </c>
      <c r="B2995" t="s">
        <v>2456</v>
      </c>
      <c r="C2995" t="s">
        <v>894</v>
      </c>
      <c r="D2995" t="s">
        <v>1173</v>
      </c>
      <c r="E2995" t="s">
        <v>1171</v>
      </c>
      <c r="F2995" t="s">
        <v>952</v>
      </c>
      <c r="G2995" t="s">
        <v>899</v>
      </c>
      <c r="H2995">
        <v>0</v>
      </c>
      <c r="K2995">
        <v>2502</v>
      </c>
      <c r="L2995" t="s">
        <v>7197</v>
      </c>
      <c r="M2995" t="s">
        <v>7197</v>
      </c>
      <c r="N2995">
        <v>0</v>
      </c>
    </row>
    <row r="2996" spans="1:14">
      <c r="A2996">
        <v>3000</v>
      </c>
      <c r="B2996" t="s">
        <v>2457</v>
      </c>
      <c r="C2996" t="s">
        <v>894</v>
      </c>
      <c r="D2996" t="s">
        <v>1173</v>
      </c>
      <c r="E2996" t="s">
        <v>1171</v>
      </c>
      <c r="F2996" t="s">
        <v>952</v>
      </c>
      <c r="G2996" t="s">
        <v>899</v>
      </c>
      <c r="H2996">
        <v>0</v>
      </c>
      <c r="K2996">
        <v>6483</v>
      </c>
      <c r="L2996" t="s">
        <v>7197</v>
      </c>
      <c r="M2996" t="s">
        <v>7197</v>
      </c>
      <c r="N2996">
        <v>0</v>
      </c>
    </row>
    <row r="2997" spans="1:14">
      <c r="A2997">
        <v>3001</v>
      </c>
      <c r="B2997" t="s">
        <v>2458</v>
      </c>
      <c r="C2997" t="s">
        <v>894</v>
      </c>
      <c r="D2997" t="s">
        <v>1173</v>
      </c>
      <c r="E2997" t="s">
        <v>1171</v>
      </c>
      <c r="F2997" t="s">
        <v>952</v>
      </c>
      <c r="G2997" t="s">
        <v>899</v>
      </c>
      <c r="H2997">
        <v>0</v>
      </c>
      <c r="K2997">
        <v>11581</v>
      </c>
      <c r="L2997" t="s">
        <v>7197</v>
      </c>
      <c r="M2997" t="s">
        <v>7197</v>
      </c>
      <c r="N2997">
        <v>0</v>
      </c>
    </row>
    <row r="2998" spans="1:14">
      <c r="A2998">
        <v>3002</v>
      </c>
      <c r="B2998" t="s">
        <v>2459</v>
      </c>
      <c r="C2998" t="s">
        <v>894</v>
      </c>
      <c r="D2998" t="s">
        <v>1173</v>
      </c>
      <c r="E2998" t="s">
        <v>1171</v>
      </c>
      <c r="F2998" t="s">
        <v>952</v>
      </c>
      <c r="G2998" t="s">
        <v>899</v>
      </c>
      <c r="H2998">
        <v>0</v>
      </c>
      <c r="K2998">
        <v>3344</v>
      </c>
      <c r="L2998" t="s">
        <v>7197</v>
      </c>
      <c r="M2998" t="s">
        <v>7197</v>
      </c>
      <c r="N2998">
        <v>0</v>
      </c>
    </row>
    <row r="2999" spans="1:14">
      <c r="A2999">
        <v>3003</v>
      </c>
      <c r="B2999" t="s">
        <v>1172</v>
      </c>
      <c r="C2999" t="s">
        <v>904</v>
      </c>
      <c r="D2999" t="s">
        <v>1173</v>
      </c>
      <c r="E2999" t="s">
        <v>1171</v>
      </c>
      <c r="F2999" t="s">
        <v>952</v>
      </c>
      <c r="G2999" t="s">
        <v>899</v>
      </c>
      <c r="H2999">
        <v>1</v>
      </c>
      <c r="I2999" t="s">
        <v>1174</v>
      </c>
      <c r="J2999" t="s">
        <v>1174</v>
      </c>
      <c r="K2999">
        <v>978</v>
      </c>
      <c r="L2999" t="s">
        <v>7197</v>
      </c>
      <c r="M2999" t="s">
        <v>7197</v>
      </c>
      <c r="N2999">
        <v>1</v>
      </c>
    </row>
    <row r="3000" spans="1:14">
      <c r="A3000">
        <v>3004</v>
      </c>
      <c r="B3000" t="s">
        <v>2460</v>
      </c>
      <c r="C3000" t="s">
        <v>894</v>
      </c>
      <c r="D3000" t="s">
        <v>1173</v>
      </c>
      <c r="E3000" t="s">
        <v>1171</v>
      </c>
      <c r="F3000" t="s">
        <v>952</v>
      </c>
      <c r="G3000" t="s">
        <v>899</v>
      </c>
      <c r="H3000">
        <v>0</v>
      </c>
      <c r="K3000">
        <v>6493</v>
      </c>
      <c r="L3000" t="s">
        <v>7197</v>
      </c>
      <c r="M3000" t="s">
        <v>7197</v>
      </c>
      <c r="N3000">
        <v>0</v>
      </c>
    </row>
    <row r="3001" spans="1:14">
      <c r="A3001">
        <v>3005</v>
      </c>
      <c r="B3001" t="s">
        <v>2461</v>
      </c>
      <c r="C3001" t="s">
        <v>894</v>
      </c>
      <c r="D3001" t="s">
        <v>1173</v>
      </c>
      <c r="E3001" t="s">
        <v>1171</v>
      </c>
      <c r="F3001" t="s">
        <v>952</v>
      </c>
      <c r="G3001" t="s">
        <v>899</v>
      </c>
      <c r="H3001">
        <v>0</v>
      </c>
      <c r="K3001">
        <v>979</v>
      </c>
      <c r="L3001" t="s">
        <v>7197</v>
      </c>
      <c r="M3001" t="s">
        <v>7197</v>
      </c>
      <c r="N3001">
        <v>0</v>
      </c>
    </row>
    <row r="3002" spans="1:14">
      <c r="A3002">
        <v>3006</v>
      </c>
      <c r="B3002" t="s">
        <v>2462</v>
      </c>
      <c r="C3002" t="s">
        <v>894</v>
      </c>
      <c r="D3002" t="s">
        <v>1173</v>
      </c>
      <c r="E3002" t="s">
        <v>1171</v>
      </c>
      <c r="F3002" t="s">
        <v>952</v>
      </c>
      <c r="G3002" t="s">
        <v>899</v>
      </c>
      <c r="H3002">
        <v>0</v>
      </c>
      <c r="K3002">
        <v>980</v>
      </c>
      <c r="L3002" t="s">
        <v>7197</v>
      </c>
      <c r="M3002" t="s">
        <v>7197</v>
      </c>
      <c r="N3002">
        <v>0</v>
      </c>
    </row>
    <row r="3003" spans="1:14">
      <c r="A3003">
        <v>3007</v>
      </c>
      <c r="B3003" t="s">
        <v>2463</v>
      </c>
      <c r="C3003" t="s">
        <v>894</v>
      </c>
      <c r="D3003" t="s">
        <v>1173</v>
      </c>
      <c r="E3003" t="s">
        <v>1171</v>
      </c>
      <c r="F3003" t="s">
        <v>952</v>
      </c>
      <c r="G3003" t="s">
        <v>899</v>
      </c>
      <c r="H3003">
        <v>0</v>
      </c>
      <c r="K3003">
        <v>2527</v>
      </c>
      <c r="L3003" t="s">
        <v>7197</v>
      </c>
      <c r="M3003" t="s">
        <v>7197</v>
      </c>
      <c r="N3003">
        <v>0</v>
      </c>
    </row>
    <row r="3004" spans="1:14">
      <c r="A3004">
        <v>3008</v>
      </c>
      <c r="B3004" t="s">
        <v>4036</v>
      </c>
      <c r="C3004" t="s">
        <v>934</v>
      </c>
      <c r="D3004" t="s">
        <v>4037</v>
      </c>
      <c r="E3004" t="s">
        <v>1306</v>
      </c>
      <c r="F3004" t="s">
        <v>1293</v>
      </c>
      <c r="G3004" t="s">
        <v>938</v>
      </c>
      <c r="H3004">
        <v>0</v>
      </c>
      <c r="K3004">
        <v>12201</v>
      </c>
      <c r="L3004" t="s">
        <v>7197</v>
      </c>
      <c r="M3004" t="s">
        <v>7197</v>
      </c>
      <c r="N3004">
        <v>0</v>
      </c>
    </row>
    <row r="3005" spans="1:14">
      <c r="A3005">
        <v>3009</v>
      </c>
      <c r="B3005" t="s">
        <v>4036</v>
      </c>
      <c r="C3005" t="s">
        <v>894</v>
      </c>
      <c r="D3005" t="s">
        <v>4037</v>
      </c>
      <c r="E3005" t="s">
        <v>1306</v>
      </c>
      <c r="F3005" t="s">
        <v>1293</v>
      </c>
      <c r="G3005" t="s">
        <v>938</v>
      </c>
      <c r="H3005">
        <v>0</v>
      </c>
      <c r="K3005">
        <v>12201</v>
      </c>
      <c r="L3005" t="s">
        <v>7197</v>
      </c>
      <c r="M3005" t="s">
        <v>7197</v>
      </c>
      <c r="N3005">
        <v>0</v>
      </c>
    </row>
    <row r="3006" spans="1:14">
      <c r="A3006">
        <v>3010</v>
      </c>
      <c r="B3006" t="s">
        <v>4038</v>
      </c>
      <c r="C3006" t="s">
        <v>894</v>
      </c>
      <c r="D3006" t="s">
        <v>4037</v>
      </c>
      <c r="E3006" t="s">
        <v>1306</v>
      </c>
      <c r="F3006" t="s">
        <v>1293</v>
      </c>
      <c r="G3006" t="s">
        <v>938</v>
      </c>
      <c r="H3006">
        <v>0</v>
      </c>
      <c r="K3006">
        <v>17781</v>
      </c>
      <c r="L3006" t="s">
        <v>7197</v>
      </c>
      <c r="M3006" t="s">
        <v>7197</v>
      </c>
      <c r="N3006">
        <v>0</v>
      </c>
    </row>
    <row r="3007" spans="1:14">
      <c r="A3007">
        <v>3011</v>
      </c>
      <c r="B3007" t="s">
        <v>4039</v>
      </c>
      <c r="C3007" t="s">
        <v>904</v>
      </c>
      <c r="D3007" t="s">
        <v>4037</v>
      </c>
      <c r="E3007" t="s">
        <v>1306</v>
      </c>
      <c r="F3007" t="s">
        <v>1293</v>
      </c>
      <c r="G3007" t="s">
        <v>938</v>
      </c>
      <c r="H3007">
        <v>0</v>
      </c>
      <c r="K3007">
        <v>981</v>
      </c>
      <c r="L3007" t="s">
        <v>7197</v>
      </c>
      <c r="M3007" t="s">
        <v>7197</v>
      </c>
      <c r="N3007">
        <v>0</v>
      </c>
    </row>
    <row r="3008" spans="1:14">
      <c r="A3008">
        <v>3012</v>
      </c>
      <c r="B3008" t="s">
        <v>4040</v>
      </c>
      <c r="C3008" t="s">
        <v>904</v>
      </c>
      <c r="D3008" t="s">
        <v>4037</v>
      </c>
      <c r="E3008" t="s">
        <v>1306</v>
      </c>
      <c r="F3008" t="s">
        <v>1293</v>
      </c>
      <c r="G3008" t="s">
        <v>938</v>
      </c>
      <c r="H3008">
        <v>0</v>
      </c>
      <c r="K3008">
        <v>982</v>
      </c>
      <c r="L3008" t="s">
        <v>7197</v>
      </c>
      <c r="M3008" t="s">
        <v>7197</v>
      </c>
      <c r="N3008">
        <v>0</v>
      </c>
    </row>
    <row r="3009" spans="1:14">
      <c r="A3009">
        <v>3013</v>
      </c>
      <c r="B3009" t="s">
        <v>4041</v>
      </c>
      <c r="C3009" t="s">
        <v>904</v>
      </c>
      <c r="D3009" t="s">
        <v>4037</v>
      </c>
      <c r="E3009" t="s">
        <v>1306</v>
      </c>
      <c r="F3009" t="s">
        <v>1293</v>
      </c>
      <c r="G3009" t="s">
        <v>938</v>
      </c>
      <c r="H3009">
        <v>0</v>
      </c>
      <c r="K3009">
        <v>983</v>
      </c>
      <c r="L3009" t="s">
        <v>7197</v>
      </c>
      <c r="M3009" t="s">
        <v>7197</v>
      </c>
      <c r="N3009">
        <v>0</v>
      </c>
    </row>
    <row r="3010" spans="1:14">
      <c r="A3010">
        <v>3014</v>
      </c>
      <c r="B3010" t="s">
        <v>4042</v>
      </c>
      <c r="C3010" t="s">
        <v>904</v>
      </c>
      <c r="D3010" t="s">
        <v>4037</v>
      </c>
      <c r="E3010" t="s">
        <v>1306</v>
      </c>
      <c r="F3010" t="s">
        <v>1293</v>
      </c>
      <c r="G3010" t="s">
        <v>938</v>
      </c>
      <c r="H3010">
        <v>0</v>
      </c>
      <c r="K3010">
        <v>984</v>
      </c>
      <c r="L3010" t="s">
        <v>7197</v>
      </c>
      <c r="M3010" t="s">
        <v>7197</v>
      </c>
      <c r="N3010">
        <v>0</v>
      </c>
    </row>
    <row r="3011" spans="1:14">
      <c r="A3011">
        <v>3015</v>
      </c>
      <c r="B3011" t="s">
        <v>4043</v>
      </c>
      <c r="C3011" t="s">
        <v>904</v>
      </c>
      <c r="D3011" t="s">
        <v>4037</v>
      </c>
      <c r="E3011" t="s">
        <v>1306</v>
      </c>
      <c r="F3011" t="s">
        <v>1293</v>
      </c>
      <c r="G3011" t="s">
        <v>938</v>
      </c>
      <c r="H3011">
        <v>0</v>
      </c>
      <c r="K3011">
        <v>985</v>
      </c>
      <c r="L3011" t="s">
        <v>7198</v>
      </c>
      <c r="M3011" t="s">
        <v>7199</v>
      </c>
      <c r="N3011">
        <v>0</v>
      </c>
    </row>
    <row r="3012" spans="1:14">
      <c r="A3012">
        <v>3016</v>
      </c>
      <c r="B3012" t="s">
        <v>4044</v>
      </c>
      <c r="C3012" t="s">
        <v>894</v>
      </c>
      <c r="D3012" t="s">
        <v>4037</v>
      </c>
      <c r="E3012" t="s">
        <v>1306</v>
      </c>
      <c r="F3012" t="s">
        <v>1293</v>
      </c>
      <c r="G3012" t="s">
        <v>938</v>
      </c>
      <c r="H3012">
        <v>0</v>
      </c>
      <c r="K3012">
        <v>2541</v>
      </c>
      <c r="L3012" t="s">
        <v>7197</v>
      </c>
      <c r="M3012" t="s">
        <v>7197</v>
      </c>
      <c r="N3012">
        <v>0</v>
      </c>
    </row>
    <row r="3013" spans="1:14">
      <c r="A3013">
        <v>3017</v>
      </c>
      <c r="B3013" t="s">
        <v>4045</v>
      </c>
      <c r="C3013" t="s">
        <v>894</v>
      </c>
      <c r="D3013" t="s">
        <v>4037</v>
      </c>
      <c r="E3013" t="s">
        <v>1306</v>
      </c>
      <c r="F3013" t="s">
        <v>1293</v>
      </c>
      <c r="G3013" t="s">
        <v>938</v>
      </c>
      <c r="H3013">
        <v>0</v>
      </c>
      <c r="K3013">
        <v>986</v>
      </c>
      <c r="L3013" t="s">
        <v>7200</v>
      </c>
      <c r="M3013" t="s">
        <v>7199</v>
      </c>
      <c r="N3013">
        <v>0</v>
      </c>
    </row>
    <row r="3014" spans="1:14">
      <c r="A3014">
        <v>3018</v>
      </c>
      <c r="B3014" t="s">
        <v>4046</v>
      </c>
      <c r="C3014" t="s">
        <v>904</v>
      </c>
      <c r="D3014" t="s">
        <v>4037</v>
      </c>
      <c r="E3014" t="s">
        <v>1306</v>
      </c>
      <c r="F3014" t="s">
        <v>1293</v>
      </c>
      <c r="G3014" t="s">
        <v>938</v>
      </c>
      <c r="H3014">
        <v>0</v>
      </c>
      <c r="K3014">
        <v>16488</v>
      </c>
      <c r="L3014" t="s">
        <v>7197</v>
      </c>
      <c r="M3014" t="s">
        <v>7197</v>
      </c>
      <c r="N3014">
        <v>0</v>
      </c>
    </row>
    <row r="3015" spans="1:14">
      <c r="A3015">
        <v>3019</v>
      </c>
      <c r="B3015" t="s">
        <v>4047</v>
      </c>
      <c r="C3015" t="s">
        <v>894</v>
      </c>
      <c r="D3015" t="s">
        <v>4037</v>
      </c>
      <c r="E3015" t="s">
        <v>1306</v>
      </c>
      <c r="F3015" t="s">
        <v>1293</v>
      </c>
      <c r="G3015" t="s">
        <v>938</v>
      </c>
      <c r="H3015">
        <v>0</v>
      </c>
      <c r="K3015">
        <v>987</v>
      </c>
      <c r="L3015" t="s">
        <v>7197</v>
      </c>
      <c r="M3015" t="s">
        <v>7197</v>
      </c>
      <c r="N3015">
        <v>0</v>
      </c>
    </row>
    <row r="3016" spans="1:14">
      <c r="A3016">
        <v>3020</v>
      </c>
      <c r="B3016" t="s">
        <v>4048</v>
      </c>
      <c r="C3016" t="s">
        <v>894</v>
      </c>
      <c r="D3016" t="s">
        <v>4037</v>
      </c>
      <c r="E3016" t="s">
        <v>1306</v>
      </c>
      <c r="F3016" t="s">
        <v>1293</v>
      </c>
      <c r="G3016" t="s">
        <v>938</v>
      </c>
      <c r="H3016">
        <v>0</v>
      </c>
      <c r="K3016">
        <v>4032</v>
      </c>
      <c r="L3016" t="s">
        <v>7197</v>
      </c>
      <c r="M3016" t="s">
        <v>7197</v>
      </c>
      <c r="N3016">
        <v>0</v>
      </c>
    </row>
    <row r="3017" spans="1:14">
      <c r="A3017">
        <v>3021</v>
      </c>
      <c r="B3017" t="s">
        <v>4049</v>
      </c>
      <c r="C3017" t="s">
        <v>904</v>
      </c>
      <c r="D3017" t="s">
        <v>4037</v>
      </c>
      <c r="E3017" t="s">
        <v>1306</v>
      </c>
      <c r="F3017" t="s">
        <v>1293</v>
      </c>
      <c r="G3017" t="s">
        <v>938</v>
      </c>
      <c r="H3017">
        <v>0</v>
      </c>
      <c r="K3017">
        <v>4860</v>
      </c>
      <c r="L3017" t="s">
        <v>7197</v>
      </c>
      <c r="M3017" t="s">
        <v>7197</v>
      </c>
      <c r="N3017">
        <v>0</v>
      </c>
    </row>
    <row r="3018" spans="1:14">
      <c r="A3018">
        <v>3022</v>
      </c>
      <c r="B3018" t="s">
        <v>1416</v>
      </c>
      <c r="C3018" t="s">
        <v>894</v>
      </c>
      <c r="D3018" t="s">
        <v>1417</v>
      </c>
      <c r="E3018" t="s">
        <v>951</v>
      </c>
      <c r="F3018" t="s">
        <v>952</v>
      </c>
      <c r="G3018" t="s">
        <v>938</v>
      </c>
      <c r="H3018">
        <v>0</v>
      </c>
      <c r="K3018">
        <v>6514</v>
      </c>
      <c r="L3018" t="s">
        <v>7197</v>
      </c>
      <c r="M3018" t="s">
        <v>7197</v>
      </c>
      <c r="N3018">
        <v>0</v>
      </c>
    </row>
    <row r="3019" spans="1:14">
      <c r="A3019">
        <v>3023</v>
      </c>
      <c r="B3019" t="s">
        <v>1418</v>
      </c>
      <c r="C3019" t="s">
        <v>904</v>
      </c>
      <c r="D3019" t="s">
        <v>1417</v>
      </c>
      <c r="E3019" t="s">
        <v>951</v>
      </c>
      <c r="F3019" t="s">
        <v>952</v>
      </c>
      <c r="G3019" t="s">
        <v>938</v>
      </c>
      <c r="H3019">
        <v>0</v>
      </c>
      <c r="K3019">
        <v>5847</v>
      </c>
      <c r="L3019" t="s">
        <v>7197</v>
      </c>
      <c r="M3019" t="s">
        <v>7197</v>
      </c>
      <c r="N3019">
        <v>0</v>
      </c>
    </row>
    <row r="3020" spans="1:14">
      <c r="A3020">
        <v>3024</v>
      </c>
      <c r="B3020" t="s">
        <v>1419</v>
      </c>
      <c r="C3020" t="s">
        <v>894</v>
      </c>
      <c r="D3020" t="s">
        <v>1417</v>
      </c>
      <c r="E3020" t="s">
        <v>951</v>
      </c>
      <c r="F3020" t="s">
        <v>952</v>
      </c>
      <c r="G3020" t="s">
        <v>938</v>
      </c>
      <c r="H3020">
        <v>0</v>
      </c>
      <c r="K3020">
        <v>13752</v>
      </c>
      <c r="L3020" t="s">
        <v>7197</v>
      </c>
      <c r="M3020" t="s">
        <v>7197</v>
      </c>
      <c r="N3020">
        <v>0</v>
      </c>
    </row>
    <row r="3021" spans="1:14">
      <c r="A3021">
        <v>3025</v>
      </c>
      <c r="B3021" t="s">
        <v>7070</v>
      </c>
      <c r="C3021" t="s">
        <v>904</v>
      </c>
      <c r="D3021" t="s">
        <v>7071</v>
      </c>
      <c r="E3021" t="s">
        <v>7047</v>
      </c>
      <c r="F3021" t="s">
        <v>933</v>
      </c>
      <c r="G3021" t="s">
        <v>938</v>
      </c>
      <c r="H3021">
        <v>0</v>
      </c>
      <c r="K3021">
        <v>988</v>
      </c>
      <c r="L3021" t="s">
        <v>7197</v>
      </c>
      <c r="M3021" t="s">
        <v>7197</v>
      </c>
      <c r="N3021">
        <v>0</v>
      </c>
    </row>
    <row r="3022" spans="1:14">
      <c r="A3022">
        <v>3027</v>
      </c>
      <c r="B3022" t="s">
        <v>1460</v>
      </c>
      <c r="C3022" t="s">
        <v>904</v>
      </c>
      <c r="D3022" t="s">
        <v>1461</v>
      </c>
      <c r="E3022" t="s">
        <v>1462</v>
      </c>
      <c r="F3022" t="s">
        <v>1463</v>
      </c>
      <c r="G3022" t="s">
        <v>938</v>
      </c>
      <c r="H3022">
        <v>0</v>
      </c>
      <c r="K3022">
        <v>18451</v>
      </c>
      <c r="L3022" t="s">
        <v>7197</v>
      </c>
      <c r="M3022" t="s">
        <v>7197</v>
      </c>
      <c r="N3022">
        <v>0</v>
      </c>
    </row>
    <row r="3023" spans="1:14">
      <c r="A3023">
        <v>3028</v>
      </c>
      <c r="B3023" t="s">
        <v>1482</v>
      </c>
      <c r="C3023" t="s">
        <v>894</v>
      </c>
      <c r="D3023" t="s">
        <v>1483</v>
      </c>
      <c r="E3023" t="s">
        <v>1110</v>
      </c>
      <c r="F3023" t="s">
        <v>948</v>
      </c>
      <c r="G3023" t="s">
        <v>899</v>
      </c>
      <c r="H3023">
        <v>0</v>
      </c>
      <c r="K3023">
        <v>989</v>
      </c>
      <c r="L3023" t="s">
        <v>7197</v>
      </c>
      <c r="M3023" t="s">
        <v>7197</v>
      </c>
      <c r="N3023">
        <v>0</v>
      </c>
    </row>
    <row r="3024" spans="1:14">
      <c r="A3024">
        <v>3029</v>
      </c>
      <c r="B3024" t="s">
        <v>1482</v>
      </c>
      <c r="C3024" t="s">
        <v>934</v>
      </c>
      <c r="D3024" t="s">
        <v>1483</v>
      </c>
      <c r="E3024" t="s">
        <v>1110</v>
      </c>
      <c r="F3024" t="s">
        <v>948</v>
      </c>
      <c r="G3024" t="s">
        <v>899</v>
      </c>
      <c r="H3024">
        <v>0</v>
      </c>
      <c r="K3024">
        <v>989</v>
      </c>
      <c r="L3024" t="s">
        <v>7197</v>
      </c>
      <c r="M3024" t="s">
        <v>7197</v>
      </c>
      <c r="N3024">
        <v>0</v>
      </c>
    </row>
    <row r="3025" spans="1:14">
      <c r="A3025">
        <v>3030</v>
      </c>
      <c r="B3025" t="s">
        <v>1484</v>
      </c>
      <c r="C3025" t="s">
        <v>994</v>
      </c>
      <c r="D3025" t="s">
        <v>1483</v>
      </c>
      <c r="E3025" t="s">
        <v>1110</v>
      </c>
      <c r="F3025" t="s">
        <v>948</v>
      </c>
      <c r="G3025" t="s">
        <v>899</v>
      </c>
      <c r="H3025">
        <v>0</v>
      </c>
      <c r="K3025">
        <v>990</v>
      </c>
      <c r="L3025" t="s">
        <v>7197</v>
      </c>
      <c r="M3025" t="s">
        <v>7197</v>
      </c>
      <c r="N3025">
        <v>0</v>
      </c>
    </row>
    <row r="3026" spans="1:14">
      <c r="A3026">
        <v>3031</v>
      </c>
      <c r="B3026" t="s">
        <v>1485</v>
      </c>
      <c r="C3026" t="s">
        <v>894</v>
      </c>
      <c r="D3026" t="s">
        <v>1483</v>
      </c>
      <c r="E3026" t="s">
        <v>1110</v>
      </c>
      <c r="F3026" t="s">
        <v>948</v>
      </c>
      <c r="G3026" t="s">
        <v>899</v>
      </c>
      <c r="H3026">
        <v>0</v>
      </c>
      <c r="K3026">
        <v>991</v>
      </c>
      <c r="L3026" t="s">
        <v>7197</v>
      </c>
      <c r="M3026" t="s">
        <v>7197</v>
      </c>
      <c r="N3026">
        <v>0</v>
      </c>
    </row>
    <row r="3027" spans="1:14">
      <c r="A3027">
        <v>3032</v>
      </c>
      <c r="B3027" t="s">
        <v>1485</v>
      </c>
      <c r="C3027" t="s">
        <v>934</v>
      </c>
      <c r="D3027" t="s">
        <v>1483</v>
      </c>
      <c r="E3027" t="s">
        <v>1110</v>
      </c>
      <c r="F3027" t="s">
        <v>948</v>
      </c>
      <c r="G3027" t="s">
        <v>899</v>
      </c>
      <c r="H3027">
        <v>0</v>
      </c>
      <c r="K3027">
        <v>991</v>
      </c>
      <c r="L3027" t="s">
        <v>7197</v>
      </c>
      <c r="M3027" t="s">
        <v>7197</v>
      </c>
      <c r="N3027">
        <v>0</v>
      </c>
    </row>
    <row r="3028" spans="1:14">
      <c r="A3028">
        <v>3033</v>
      </c>
      <c r="B3028" t="s">
        <v>4050</v>
      </c>
      <c r="C3028" t="s">
        <v>904</v>
      </c>
      <c r="D3028" t="s">
        <v>4051</v>
      </c>
      <c r="E3028" t="s">
        <v>1306</v>
      </c>
      <c r="F3028" t="s">
        <v>1293</v>
      </c>
      <c r="G3028" t="s">
        <v>899</v>
      </c>
      <c r="H3028">
        <v>0</v>
      </c>
      <c r="K3028">
        <v>18219</v>
      </c>
      <c r="L3028" t="s">
        <v>7197</v>
      </c>
      <c r="M3028" t="s">
        <v>7197</v>
      </c>
      <c r="N3028">
        <v>0</v>
      </c>
    </row>
    <row r="3029" spans="1:14">
      <c r="A3029">
        <v>3034</v>
      </c>
      <c r="B3029" t="s">
        <v>5901</v>
      </c>
      <c r="C3029" t="s">
        <v>994</v>
      </c>
      <c r="D3029" t="s">
        <v>5902</v>
      </c>
      <c r="E3029" t="s">
        <v>1347</v>
      </c>
      <c r="F3029" t="s">
        <v>1348</v>
      </c>
      <c r="G3029" t="s">
        <v>938</v>
      </c>
      <c r="H3029">
        <v>0</v>
      </c>
      <c r="K3029">
        <v>20514</v>
      </c>
      <c r="L3029" t="s">
        <v>7197</v>
      </c>
      <c r="M3029" t="s">
        <v>7197</v>
      </c>
      <c r="N3029">
        <v>0</v>
      </c>
    </row>
    <row r="3030" spans="1:14">
      <c r="A3030">
        <v>3035</v>
      </c>
      <c r="B3030" t="s">
        <v>729</v>
      </c>
      <c r="C3030" t="s">
        <v>994</v>
      </c>
      <c r="D3030" t="s">
        <v>5902</v>
      </c>
      <c r="E3030" t="s">
        <v>1347</v>
      </c>
      <c r="F3030" t="s">
        <v>1348</v>
      </c>
      <c r="G3030" t="s">
        <v>938</v>
      </c>
      <c r="H3030">
        <v>0</v>
      </c>
      <c r="K3030">
        <v>20525</v>
      </c>
      <c r="L3030" t="s">
        <v>7197</v>
      </c>
      <c r="M3030" t="s">
        <v>7197</v>
      </c>
      <c r="N3030">
        <v>0</v>
      </c>
    </row>
    <row r="3031" spans="1:14">
      <c r="A3031">
        <v>3036</v>
      </c>
      <c r="B3031" t="s">
        <v>294</v>
      </c>
      <c r="C3031" t="s">
        <v>994</v>
      </c>
      <c r="D3031" t="s">
        <v>5902</v>
      </c>
      <c r="E3031" t="s">
        <v>1347</v>
      </c>
      <c r="F3031" t="s">
        <v>1348</v>
      </c>
      <c r="G3031" t="s">
        <v>938</v>
      </c>
      <c r="H3031">
        <v>0</v>
      </c>
      <c r="K3031">
        <v>10412</v>
      </c>
      <c r="L3031" t="s">
        <v>7197</v>
      </c>
      <c r="M3031" t="s">
        <v>7197</v>
      </c>
      <c r="N3031">
        <v>0</v>
      </c>
    </row>
    <row r="3032" spans="1:14">
      <c r="A3032">
        <v>3037</v>
      </c>
      <c r="B3032" t="s">
        <v>3394</v>
      </c>
      <c r="C3032" t="s">
        <v>904</v>
      </c>
      <c r="D3032" t="s">
        <v>3395</v>
      </c>
      <c r="E3032" t="s">
        <v>913</v>
      </c>
      <c r="F3032" t="s">
        <v>914</v>
      </c>
      <c r="G3032" t="s">
        <v>938</v>
      </c>
      <c r="H3032">
        <v>0</v>
      </c>
      <c r="K3032">
        <v>17929</v>
      </c>
      <c r="L3032" t="s">
        <v>7197</v>
      </c>
      <c r="M3032" t="s">
        <v>7197</v>
      </c>
      <c r="N3032">
        <v>0</v>
      </c>
    </row>
    <row r="3033" spans="1:14">
      <c r="A3033">
        <v>3038</v>
      </c>
      <c r="B3033" t="s">
        <v>3396</v>
      </c>
      <c r="C3033" t="s">
        <v>904</v>
      </c>
      <c r="D3033" t="s">
        <v>3395</v>
      </c>
      <c r="E3033" t="s">
        <v>913</v>
      </c>
      <c r="F3033" t="s">
        <v>914</v>
      </c>
      <c r="G3033" t="s">
        <v>938</v>
      </c>
      <c r="H3033">
        <v>0</v>
      </c>
      <c r="K3033">
        <v>19320</v>
      </c>
      <c r="L3033" t="s">
        <v>7198</v>
      </c>
      <c r="M3033" t="s">
        <v>7199</v>
      </c>
      <c r="N3033">
        <v>0</v>
      </c>
    </row>
    <row r="3034" spans="1:14">
      <c r="A3034">
        <v>3039</v>
      </c>
      <c r="B3034" t="s">
        <v>3397</v>
      </c>
      <c r="C3034" t="s">
        <v>904</v>
      </c>
      <c r="D3034" t="s">
        <v>3395</v>
      </c>
      <c r="E3034" t="s">
        <v>913</v>
      </c>
      <c r="F3034" t="s">
        <v>914</v>
      </c>
      <c r="G3034" t="s">
        <v>938</v>
      </c>
      <c r="H3034">
        <v>0</v>
      </c>
      <c r="K3034">
        <v>10755</v>
      </c>
      <c r="L3034" t="s">
        <v>7197</v>
      </c>
      <c r="M3034" t="s">
        <v>7197</v>
      </c>
      <c r="N3034">
        <v>0</v>
      </c>
    </row>
    <row r="3035" spans="1:14">
      <c r="A3035">
        <v>3040</v>
      </c>
      <c r="B3035" t="s">
        <v>3398</v>
      </c>
      <c r="C3035" t="s">
        <v>904</v>
      </c>
      <c r="D3035" t="s">
        <v>3395</v>
      </c>
      <c r="E3035" t="s">
        <v>913</v>
      </c>
      <c r="F3035" t="s">
        <v>914</v>
      </c>
      <c r="G3035" t="s">
        <v>938</v>
      </c>
      <c r="H3035">
        <v>0</v>
      </c>
      <c r="K3035">
        <v>992</v>
      </c>
      <c r="L3035" t="s">
        <v>7197</v>
      </c>
      <c r="M3035" t="s">
        <v>7197</v>
      </c>
      <c r="N3035">
        <v>0</v>
      </c>
    </row>
    <row r="3036" spans="1:14">
      <c r="A3036">
        <v>3041</v>
      </c>
      <c r="B3036" t="s">
        <v>3399</v>
      </c>
      <c r="C3036" t="s">
        <v>904</v>
      </c>
      <c r="D3036" t="s">
        <v>3395</v>
      </c>
      <c r="E3036" t="s">
        <v>913</v>
      </c>
      <c r="F3036" t="s">
        <v>914</v>
      </c>
      <c r="G3036" t="s">
        <v>938</v>
      </c>
      <c r="H3036">
        <v>0</v>
      </c>
      <c r="K3036">
        <v>16272</v>
      </c>
      <c r="L3036" t="s">
        <v>7197</v>
      </c>
      <c r="M3036" t="s">
        <v>7197</v>
      </c>
      <c r="N3036">
        <v>0</v>
      </c>
    </row>
    <row r="3037" spans="1:14">
      <c r="A3037">
        <v>3042</v>
      </c>
      <c r="B3037" t="s">
        <v>3400</v>
      </c>
      <c r="C3037" t="s">
        <v>904</v>
      </c>
      <c r="D3037" t="s">
        <v>3395</v>
      </c>
      <c r="E3037" t="s">
        <v>913</v>
      </c>
      <c r="F3037" t="s">
        <v>914</v>
      </c>
      <c r="G3037" t="s">
        <v>938</v>
      </c>
      <c r="H3037">
        <v>0</v>
      </c>
      <c r="K3037">
        <v>18653</v>
      </c>
      <c r="L3037" t="s">
        <v>7197</v>
      </c>
      <c r="M3037" t="s">
        <v>7197</v>
      </c>
      <c r="N3037">
        <v>0</v>
      </c>
    </row>
    <row r="3038" spans="1:14">
      <c r="A3038">
        <v>3043</v>
      </c>
      <c r="B3038" t="s">
        <v>3401</v>
      </c>
      <c r="C3038" t="s">
        <v>904</v>
      </c>
      <c r="D3038" t="s">
        <v>3395</v>
      </c>
      <c r="E3038" t="s">
        <v>913</v>
      </c>
      <c r="F3038" t="s">
        <v>914</v>
      </c>
      <c r="G3038" t="s">
        <v>938</v>
      </c>
      <c r="H3038">
        <v>0</v>
      </c>
      <c r="K3038">
        <v>19003</v>
      </c>
      <c r="L3038" t="s">
        <v>7198</v>
      </c>
      <c r="M3038" t="s">
        <v>7199</v>
      </c>
      <c r="N3038">
        <v>0</v>
      </c>
    </row>
    <row r="3039" spans="1:14">
      <c r="A3039">
        <v>3044</v>
      </c>
      <c r="B3039" t="s">
        <v>3402</v>
      </c>
      <c r="C3039" t="s">
        <v>894</v>
      </c>
      <c r="D3039" t="s">
        <v>3395</v>
      </c>
      <c r="E3039" t="s">
        <v>913</v>
      </c>
      <c r="F3039" t="s">
        <v>914</v>
      </c>
      <c r="G3039" t="s">
        <v>938</v>
      </c>
      <c r="H3039">
        <v>0</v>
      </c>
      <c r="K3039">
        <v>993</v>
      </c>
      <c r="L3039" t="s">
        <v>7197</v>
      </c>
      <c r="M3039" t="s">
        <v>7197</v>
      </c>
      <c r="N3039">
        <v>0</v>
      </c>
    </row>
    <row r="3040" spans="1:14">
      <c r="A3040">
        <v>3045</v>
      </c>
      <c r="B3040" t="s">
        <v>3402</v>
      </c>
      <c r="C3040" t="s">
        <v>934</v>
      </c>
      <c r="D3040" t="s">
        <v>3395</v>
      </c>
      <c r="E3040" t="s">
        <v>913</v>
      </c>
      <c r="F3040" t="s">
        <v>914</v>
      </c>
      <c r="G3040" t="s">
        <v>938</v>
      </c>
      <c r="H3040">
        <v>0</v>
      </c>
      <c r="K3040">
        <v>993</v>
      </c>
      <c r="L3040" t="s">
        <v>7197</v>
      </c>
      <c r="M3040" t="s">
        <v>7197</v>
      </c>
      <c r="N3040">
        <v>0</v>
      </c>
    </row>
    <row r="3041" spans="1:14">
      <c r="A3041">
        <v>3046</v>
      </c>
      <c r="B3041" t="s">
        <v>3403</v>
      </c>
      <c r="C3041" t="s">
        <v>904</v>
      </c>
      <c r="D3041" t="s">
        <v>3395</v>
      </c>
      <c r="E3041" t="s">
        <v>913</v>
      </c>
      <c r="F3041" t="s">
        <v>914</v>
      </c>
      <c r="G3041" t="s">
        <v>938</v>
      </c>
      <c r="H3041">
        <v>0</v>
      </c>
      <c r="K3041">
        <v>19932</v>
      </c>
      <c r="L3041" t="s">
        <v>7202</v>
      </c>
      <c r="M3041" t="s">
        <v>7199</v>
      </c>
      <c r="N3041">
        <v>0</v>
      </c>
    </row>
    <row r="3042" spans="1:14">
      <c r="A3042">
        <v>3047</v>
      </c>
      <c r="B3042" t="s">
        <v>3404</v>
      </c>
      <c r="C3042" t="s">
        <v>904</v>
      </c>
      <c r="D3042" t="s">
        <v>3395</v>
      </c>
      <c r="E3042" t="s">
        <v>913</v>
      </c>
      <c r="F3042" t="s">
        <v>914</v>
      </c>
      <c r="G3042" t="s">
        <v>938</v>
      </c>
      <c r="H3042">
        <v>0</v>
      </c>
      <c r="K3042">
        <v>16273</v>
      </c>
      <c r="L3042" t="s">
        <v>7197</v>
      </c>
      <c r="M3042" t="s">
        <v>7197</v>
      </c>
      <c r="N3042">
        <v>0</v>
      </c>
    </row>
    <row r="3043" spans="1:14">
      <c r="A3043">
        <v>3048</v>
      </c>
      <c r="B3043" t="s">
        <v>3405</v>
      </c>
      <c r="C3043" t="s">
        <v>904</v>
      </c>
      <c r="D3043" t="s">
        <v>3395</v>
      </c>
      <c r="E3043" t="s">
        <v>913</v>
      </c>
      <c r="F3043" t="s">
        <v>914</v>
      </c>
      <c r="G3043" t="s">
        <v>938</v>
      </c>
      <c r="H3043">
        <v>0</v>
      </c>
      <c r="K3043">
        <v>19086</v>
      </c>
      <c r="L3043" t="s">
        <v>7197</v>
      </c>
      <c r="M3043" t="s">
        <v>7197</v>
      </c>
      <c r="N3043">
        <v>0</v>
      </c>
    </row>
    <row r="3044" spans="1:14">
      <c r="A3044">
        <v>3049</v>
      </c>
      <c r="B3044" t="s">
        <v>3406</v>
      </c>
      <c r="C3044" t="s">
        <v>904</v>
      </c>
      <c r="D3044" t="s">
        <v>3395</v>
      </c>
      <c r="E3044" t="s">
        <v>913</v>
      </c>
      <c r="F3044" t="s">
        <v>914</v>
      </c>
      <c r="G3044" t="s">
        <v>938</v>
      </c>
      <c r="H3044">
        <v>0</v>
      </c>
      <c r="K3044">
        <v>16319</v>
      </c>
      <c r="L3044" t="s">
        <v>7197</v>
      </c>
      <c r="M3044" t="s">
        <v>7197</v>
      </c>
      <c r="N3044">
        <v>0</v>
      </c>
    </row>
    <row r="3045" spans="1:14">
      <c r="A3045">
        <v>3050</v>
      </c>
      <c r="B3045" t="s">
        <v>3407</v>
      </c>
      <c r="C3045" t="s">
        <v>904</v>
      </c>
      <c r="D3045" t="s">
        <v>3395</v>
      </c>
      <c r="E3045" t="s">
        <v>913</v>
      </c>
      <c r="F3045" t="s">
        <v>914</v>
      </c>
      <c r="G3045" t="s">
        <v>938</v>
      </c>
      <c r="H3045">
        <v>0</v>
      </c>
      <c r="K3045">
        <v>17938</v>
      </c>
      <c r="L3045" t="s">
        <v>7197</v>
      </c>
      <c r="M3045" t="s">
        <v>7197</v>
      </c>
      <c r="N3045">
        <v>0</v>
      </c>
    </row>
    <row r="3046" spans="1:14">
      <c r="A3046">
        <v>3051</v>
      </c>
      <c r="B3046" t="s">
        <v>3408</v>
      </c>
      <c r="C3046" t="s">
        <v>904</v>
      </c>
      <c r="D3046" t="s">
        <v>3395</v>
      </c>
      <c r="E3046" t="s">
        <v>913</v>
      </c>
      <c r="F3046" t="s">
        <v>914</v>
      </c>
      <c r="G3046" t="s">
        <v>938</v>
      </c>
      <c r="H3046">
        <v>0</v>
      </c>
      <c r="K3046">
        <v>994</v>
      </c>
      <c r="L3046" t="s">
        <v>7197</v>
      </c>
      <c r="M3046" t="s">
        <v>7197</v>
      </c>
      <c r="N3046">
        <v>0</v>
      </c>
    </row>
    <row r="3047" spans="1:14">
      <c r="A3047">
        <v>3052</v>
      </c>
      <c r="B3047" t="s">
        <v>3409</v>
      </c>
      <c r="C3047" t="s">
        <v>904</v>
      </c>
      <c r="D3047" t="s">
        <v>3395</v>
      </c>
      <c r="E3047" t="s">
        <v>913</v>
      </c>
      <c r="F3047" t="s">
        <v>914</v>
      </c>
      <c r="G3047" t="s">
        <v>938</v>
      </c>
      <c r="H3047">
        <v>0</v>
      </c>
      <c r="K3047">
        <v>995</v>
      </c>
      <c r="L3047" t="s">
        <v>7197</v>
      </c>
      <c r="M3047" t="s">
        <v>7197</v>
      </c>
      <c r="N3047">
        <v>0</v>
      </c>
    </row>
    <row r="3048" spans="1:14">
      <c r="A3048">
        <v>3053</v>
      </c>
      <c r="B3048" t="s">
        <v>3410</v>
      </c>
      <c r="C3048" t="s">
        <v>904</v>
      </c>
      <c r="D3048" t="s">
        <v>3395</v>
      </c>
      <c r="E3048" t="s">
        <v>913</v>
      </c>
      <c r="F3048" t="s">
        <v>914</v>
      </c>
      <c r="G3048" t="s">
        <v>938</v>
      </c>
      <c r="H3048">
        <v>0</v>
      </c>
      <c r="K3048">
        <v>16549</v>
      </c>
      <c r="L3048" t="s">
        <v>7197</v>
      </c>
      <c r="M3048" t="s">
        <v>7197</v>
      </c>
      <c r="N3048">
        <v>0</v>
      </c>
    </row>
    <row r="3049" spans="1:14">
      <c r="A3049">
        <v>3054</v>
      </c>
      <c r="B3049" t="s">
        <v>3411</v>
      </c>
      <c r="C3049" t="s">
        <v>904</v>
      </c>
      <c r="D3049" t="s">
        <v>3395</v>
      </c>
      <c r="E3049" t="s">
        <v>913</v>
      </c>
      <c r="F3049" t="s">
        <v>914</v>
      </c>
      <c r="G3049" t="s">
        <v>938</v>
      </c>
      <c r="H3049">
        <v>0</v>
      </c>
      <c r="K3049">
        <v>996</v>
      </c>
      <c r="L3049" t="s">
        <v>7197</v>
      </c>
      <c r="M3049" t="s">
        <v>7197</v>
      </c>
      <c r="N3049">
        <v>0</v>
      </c>
    </row>
    <row r="3050" spans="1:14">
      <c r="A3050">
        <v>3055</v>
      </c>
      <c r="B3050" t="s">
        <v>3412</v>
      </c>
      <c r="C3050" t="s">
        <v>904</v>
      </c>
      <c r="D3050" t="s">
        <v>3395</v>
      </c>
      <c r="E3050" t="s">
        <v>913</v>
      </c>
      <c r="F3050" t="s">
        <v>914</v>
      </c>
      <c r="G3050" t="s">
        <v>938</v>
      </c>
      <c r="H3050">
        <v>0</v>
      </c>
      <c r="K3050">
        <v>997</v>
      </c>
      <c r="L3050" t="s">
        <v>7197</v>
      </c>
      <c r="M3050" t="s">
        <v>7197</v>
      </c>
      <c r="N3050">
        <v>0</v>
      </c>
    </row>
    <row r="3051" spans="1:14">
      <c r="A3051">
        <v>3056</v>
      </c>
      <c r="B3051" t="s">
        <v>3413</v>
      </c>
      <c r="C3051" t="s">
        <v>904</v>
      </c>
      <c r="D3051" t="s">
        <v>3395</v>
      </c>
      <c r="E3051" t="s">
        <v>913</v>
      </c>
      <c r="F3051" t="s">
        <v>914</v>
      </c>
      <c r="G3051" t="s">
        <v>938</v>
      </c>
      <c r="H3051">
        <v>0</v>
      </c>
      <c r="K3051">
        <v>16274</v>
      </c>
      <c r="L3051" t="s">
        <v>7197</v>
      </c>
      <c r="M3051" t="s">
        <v>7197</v>
      </c>
      <c r="N3051">
        <v>0</v>
      </c>
    </row>
    <row r="3052" spans="1:14">
      <c r="A3052">
        <v>3057</v>
      </c>
      <c r="B3052" t="s">
        <v>3414</v>
      </c>
      <c r="C3052" t="s">
        <v>904</v>
      </c>
      <c r="D3052" t="s">
        <v>3395</v>
      </c>
      <c r="E3052" t="s">
        <v>913</v>
      </c>
      <c r="F3052" t="s">
        <v>914</v>
      </c>
      <c r="G3052" t="s">
        <v>938</v>
      </c>
      <c r="H3052">
        <v>0</v>
      </c>
      <c r="K3052">
        <v>19982</v>
      </c>
      <c r="L3052" t="s">
        <v>7200</v>
      </c>
      <c r="M3052" t="s">
        <v>7199</v>
      </c>
      <c r="N3052">
        <v>0</v>
      </c>
    </row>
    <row r="3053" spans="1:14">
      <c r="A3053">
        <v>3058</v>
      </c>
      <c r="B3053" t="s">
        <v>3415</v>
      </c>
      <c r="C3053" t="s">
        <v>904</v>
      </c>
      <c r="D3053" t="s">
        <v>3395</v>
      </c>
      <c r="E3053" t="s">
        <v>913</v>
      </c>
      <c r="F3053" t="s">
        <v>914</v>
      </c>
      <c r="G3053" t="s">
        <v>938</v>
      </c>
      <c r="H3053">
        <v>0</v>
      </c>
      <c r="K3053">
        <v>16675</v>
      </c>
      <c r="L3053" t="s">
        <v>7197</v>
      </c>
      <c r="M3053" t="s">
        <v>7197</v>
      </c>
      <c r="N3053">
        <v>0</v>
      </c>
    </row>
    <row r="3054" spans="1:14">
      <c r="A3054">
        <v>3059</v>
      </c>
      <c r="B3054" t="s">
        <v>3416</v>
      </c>
      <c r="C3054" t="s">
        <v>904</v>
      </c>
      <c r="D3054" t="s">
        <v>3395</v>
      </c>
      <c r="E3054" t="s">
        <v>913</v>
      </c>
      <c r="F3054" t="s">
        <v>914</v>
      </c>
      <c r="G3054" t="s">
        <v>938</v>
      </c>
      <c r="H3054">
        <v>0</v>
      </c>
      <c r="K3054">
        <v>18976</v>
      </c>
      <c r="L3054" t="s">
        <v>7201</v>
      </c>
      <c r="M3054" t="s">
        <v>7197</v>
      </c>
      <c r="N3054">
        <v>0</v>
      </c>
    </row>
    <row r="3055" spans="1:14">
      <c r="A3055">
        <v>3060</v>
      </c>
      <c r="B3055" t="s">
        <v>3417</v>
      </c>
      <c r="C3055" t="s">
        <v>934</v>
      </c>
      <c r="D3055" t="s">
        <v>3395</v>
      </c>
      <c r="E3055" t="s">
        <v>913</v>
      </c>
      <c r="F3055" t="s">
        <v>914</v>
      </c>
      <c r="G3055" t="s">
        <v>938</v>
      </c>
      <c r="H3055">
        <v>0</v>
      </c>
      <c r="K3055">
        <v>11446</v>
      </c>
      <c r="L3055" t="s">
        <v>7197</v>
      </c>
      <c r="M3055" t="s">
        <v>7197</v>
      </c>
      <c r="N3055">
        <v>0</v>
      </c>
    </row>
    <row r="3056" spans="1:14">
      <c r="A3056">
        <v>3061</v>
      </c>
      <c r="B3056" t="s">
        <v>3418</v>
      </c>
      <c r="C3056" t="s">
        <v>904</v>
      </c>
      <c r="D3056" t="s">
        <v>3395</v>
      </c>
      <c r="E3056" t="s">
        <v>913</v>
      </c>
      <c r="F3056" t="s">
        <v>914</v>
      </c>
      <c r="G3056" t="s">
        <v>938</v>
      </c>
      <c r="H3056">
        <v>0</v>
      </c>
      <c r="K3056">
        <v>17449</v>
      </c>
      <c r="L3056" t="s">
        <v>7197</v>
      </c>
      <c r="M3056" t="s">
        <v>7197</v>
      </c>
      <c r="N3056">
        <v>0</v>
      </c>
    </row>
    <row r="3057" spans="1:14">
      <c r="A3057">
        <v>3062</v>
      </c>
      <c r="B3057" t="s">
        <v>3419</v>
      </c>
      <c r="C3057" t="s">
        <v>904</v>
      </c>
      <c r="D3057" t="s">
        <v>3395</v>
      </c>
      <c r="E3057" t="s">
        <v>913</v>
      </c>
      <c r="F3057" t="s">
        <v>914</v>
      </c>
      <c r="G3057" t="s">
        <v>938</v>
      </c>
      <c r="H3057">
        <v>0</v>
      </c>
      <c r="K3057">
        <v>17971</v>
      </c>
      <c r="L3057" t="s">
        <v>7197</v>
      </c>
      <c r="M3057" t="s">
        <v>7197</v>
      </c>
      <c r="N3057">
        <v>0</v>
      </c>
    </row>
    <row r="3058" spans="1:14">
      <c r="A3058">
        <v>3063</v>
      </c>
      <c r="B3058" t="s">
        <v>3420</v>
      </c>
      <c r="C3058" t="s">
        <v>904</v>
      </c>
      <c r="D3058" t="s">
        <v>3395</v>
      </c>
      <c r="E3058" t="s">
        <v>913</v>
      </c>
      <c r="F3058" t="s">
        <v>914</v>
      </c>
      <c r="G3058" t="s">
        <v>938</v>
      </c>
      <c r="H3058">
        <v>0</v>
      </c>
      <c r="K3058">
        <v>17972</v>
      </c>
      <c r="L3058" t="s">
        <v>7197</v>
      </c>
      <c r="M3058" t="s">
        <v>7197</v>
      </c>
      <c r="N3058">
        <v>0</v>
      </c>
    </row>
    <row r="3059" spans="1:14">
      <c r="A3059">
        <v>3064</v>
      </c>
      <c r="B3059" t="s">
        <v>3421</v>
      </c>
      <c r="C3059" t="s">
        <v>894</v>
      </c>
      <c r="D3059" t="s">
        <v>3395</v>
      </c>
      <c r="E3059" t="s">
        <v>913</v>
      </c>
      <c r="F3059" t="s">
        <v>914</v>
      </c>
      <c r="G3059" t="s">
        <v>938</v>
      </c>
      <c r="H3059">
        <v>0</v>
      </c>
      <c r="K3059">
        <v>4861</v>
      </c>
      <c r="L3059" t="s">
        <v>7197</v>
      </c>
      <c r="M3059" t="s">
        <v>7197</v>
      </c>
      <c r="N3059">
        <v>0</v>
      </c>
    </row>
    <row r="3060" spans="1:14">
      <c r="A3060">
        <v>3065</v>
      </c>
      <c r="B3060" t="s">
        <v>3422</v>
      </c>
      <c r="C3060" t="s">
        <v>904</v>
      </c>
      <c r="D3060" t="s">
        <v>3395</v>
      </c>
      <c r="E3060" t="s">
        <v>913</v>
      </c>
      <c r="F3060" t="s">
        <v>914</v>
      </c>
      <c r="G3060" t="s">
        <v>938</v>
      </c>
      <c r="H3060">
        <v>0</v>
      </c>
      <c r="K3060">
        <v>14344</v>
      </c>
      <c r="L3060" t="s">
        <v>7197</v>
      </c>
      <c r="M3060" t="s">
        <v>7197</v>
      </c>
      <c r="N3060">
        <v>0</v>
      </c>
    </row>
    <row r="3061" spans="1:14">
      <c r="A3061">
        <v>3066</v>
      </c>
      <c r="B3061" t="s">
        <v>3423</v>
      </c>
      <c r="C3061" t="s">
        <v>904</v>
      </c>
      <c r="D3061" t="s">
        <v>3395</v>
      </c>
      <c r="E3061" t="s">
        <v>913</v>
      </c>
      <c r="F3061" t="s">
        <v>914</v>
      </c>
      <c r="G3061" t="s">
        <v>938</v>
      </c>
      <c r="H3061">
        <v>0</v>
      </c>
      <c r="K3061">
        <v>18898</v>
      </c>
      <c r="L3061" t="s">
        <v>7197</v>
      </c>
      <c r="M3061" t="s">
        <v>7197</v>
      </c>
      <c r="N3061">
        <v>0</v>
      </c>
    </row>
    <row r="3062" spans="1:14">
      <c r="A3062">
        <v>3067</v>
      </c>
      <c r="B3062" t="s">
        <v>3424</v>
      </c>
      <c r="C3062" t="s">
        <v>904</v>
      </c>
      <c r="D3062" t="s">
        <v>3395</v>
      </c>
      <c r="E3062" t="s">
        <v>913</v>
      </c>
      <c r="F3062" t="s">
        <v>914</v>
      </c>
      <c r="G3062" t="s">
        <v>938</v>
      </c>
      <c r="H3062">
        <v>0</v>
      </c>
      <c r="K3062">
        <v>19322</v>
      </c>
      <c r="L3062" t="s">
        <v>7200</v>
      </c>
      <c r="M3062" t="s">
        <v>7199</v>
      </c>
      <c r="N3062">
        <v>0</v>
      </c>
    </row>
    <row r="3063" spans="1:14">
      <c r="A3063">
        <v>3068</v>
      </c>
      <c r="B3063" t="s">
        <v>3425</v>
      </c>
      <c r="C3063" t="s">
        <v>904</v>
      </c>
      <c r="D3063" t="s">
        <v>3395</v>
      </c>
      <c r="E3063" t="s">
        <v>913</v>
      </c>
      <c r="F3063" t="s">
        <v>914</v>
      </c>
      <c r="G3063" t="s">
        <v>938</v>
      </c>
      <c r="H3063">
        <v>0</v>
      </c>
      <c r="K3063">
        <v>16623</v>
      </c>
      <c r="L3063" t="s">
        <v>7197</v>
      </c>
      <c r="M3063" t="s">
        <v>7197</v>
      </c>
      <c r="N3063">
        <v>0</v>
      </c>
    </row>
    <row r="3064" spans="1:14">
      <c r="A3064">
        <v>3069</v>
      </c>
      <c r="B3064" t="s">
        <v>3426</v>
      </c>
      <c r="C3064" t="s">
        <v>904</v>
      </c>
      <c r="D3064" t="s">
        <v>3395</v>
      </c>
      <c r="E3064" t="s">
        <v>913</v>
      </c>
      <c r="F3064" t="s">
        <v>914</v>
      </c>
      <c r="G3064" t="s">
        <v>938</v>
      </c>
      <c r="H3064">
        <v>0</v>
      </c>
      <c r="K3064">
        <v>17940</v>
      </c>
      <c r="L3064" t="s">
        <v>7197</v>
      </c>
      <c r="M3064" t="s">
        <v>7197</v>
      </c>
      <c r="N3064">
        <v>0</v>
      </c>
    </row>
    <row r="3065" spans="1:14">
      <c r="A3065">
        <v>3070</v>
      </c>
      <c r="B3065" t="s">
        <v>3427</v>
      </c>
      <c r="C3065" t="s">
        <v>904</v>
      </c>
      <c r="D3065" t="s">
        <v>3395</v>
      </c>
      <c r="E3065" t="s">
        <v>913</v>
      </c>
      <c r="F3065" t="s">
        <v>914</v>
      </c>
      <c r="G3065" t="s">
        <v>938</v>
      </c>
      <c r="H3065">
        <v>0</v>
      </c>
      <c r="K3065">
        <v>18547</v>
      </c>
      <c r="L3065" t="s">
        <v>7200</v>
      </c>
      <c r="M3065" t="s">
        <v>7199</v>
      </c>
      <c r="N3065">
        <v>0</v>
      </c>
    </row>
    <row r="3066" spans="1:14">
      <c r="A3066">
        <v>3071</v>
      </c>
      <c r="B3066" t="s">
        <v>3428</v>
      </c>
      <c r="C3066" t="s">
        <v>904</v>
      </c>
      <c r="D3066" t="s">
        <v>3395</v>
      </c>
      <c r="E3066" t="s">
        <v>913</v>
      </c>
      <c r="F3066" t="s">
        <v>914</v>
      </c>
      <c r="G3066" t="s">
        <v>938</v>
      </c>
      <c r="H3066">
        <v>0</v>
      </c>
      <c r="K3066">
        <v>998</v>
      </c>
      <c r="L3066" t="s">
        <v>7197</v>
      </c>
      <c r="M3066" t="s">
        <v>7197</v>
      </c>
      <c r="N3066">
        <v>0</v>
      </c>
    </row>
    <row r="3067" spans="1:14">
      <c r="A3067">
        <v>3072</v>
      </c>
      <c r="B3067" t="s">
        <v>3429</v>
      </c>
      <c r="C3067" t="s">
        <v>904</v>
      </c>
      <c r="D3067" t="s">
        <v>3395</v>
      </c>
      <c r="E3067" t="s">
        <v>913</v>
      </c>
      <c r="F3067" t="s">
        <v>914</v>
      </c>
      <c r="G3067" t="s">
        <v>938</v>
      </c>
      <c r="H3067">
        <v>0</v>
      </c>
      <c r="K3067">
        <v>14531</v>
      </c>
      <c r="L3067" t="s">
        <v>7197</v>
      </c>
      <c r="M3067" t="s">
        <v>7197</v>
      </c>
      <c r="N3067">
        <v>0</v>
      </c>
    </row>
    <row r="3068" spans="1:14">
      <c r="A3068">
        <v>3073</v>
      </c>
      <c r="B3068" t="s">
        <v>3429</v>
      </c>
      <c r="C3068" t="s">
        <v>894</v>
      </c>
      <c r="D3068" t="s">
        <v>3395</v>
      </c>
      <c r="E3068" t="s">
        <v>913</v>
      </c>
      <c r="F3068" t="s">
        <v>914</v>
      </c>
      <c r="G3068" t="s">
        <v>938</v>
      </c>
      <c r="H3068">
        <v>0</v>
      </c>
      <c r="K3068">
        <v>14531</v>
      </c>
      <c r="L3068" t="s">
        <v>7197</v>
      </c>
      <c r="M3068" t="s">
        <v>7197</v>
      </c>
      <c r="N3068">
        <v>0</v>
      </c>
    </row>
    <row r="3069" spans="1:14">
      <c r="A3069">
        <v>3074</v>
      </c>
      <c r="B3069" t="s">
        <v>3430</v>
      </c>
      <c r="C3069" t="s">
        <v>904</v>
      </c>
      <c r="D3069" t="s">
        <v>3395</v>
      </c>
      <c r="E3069" t="s">
        <v>913</v>
      </c>
      <c r="F3069" t="s">
        <v>914</v>
      </c>
      <c r="G3069" t="s">
        <v>938</v>
      </c>
      <c r="H3069">
        <v>0</v>
      </c>
      <c r="K3069">
        <v>19956</v>
      </c>
      <c r="L3069" t="s">
        <v>7200</v>
      </c>
      <c r="M3069" t="s">
        <v>7199</v>
      </c>
      <c r="N3069">
        <v>0</v>
      </c>
    </row>
    <row r="3070" spans="1:14">
      <c r="A3070">
        <v>3075</v>
      </c>
      <c r="B3070" t="s">
        <v>3431</v>
      </c>
      <c r="C3070" t="s">
        <v>904</v>
      </c>
      <c r="D3070" t="s">
        <v>3395</v>
      </c>
      <c r="E3070" t="s">
        <v>913</v>
      </c>
      <c r="F3070" t="s">
        <v>914</v>
      </c>
      <c r="G3070" t="s">
        <v>938</v>
      </c>
      <c r="H3070">
        <v>0</v>
      </c>
      <c r="K3070">
        <v>19938</v>
      </c>
      <c r="L3070" t="s">
        <v>7198</v>
      </c>
      <c r="M3070" t="s">
        <v>7199</v>
      </c>
      <c r="N3070">
        <v>0</v>
      </c>
    </row>
    <row r="3071" spans="1:14">
      <c r="A3071">
        <v>3076</v>
      </c>
      <c r="B3071" t="s">
        <v>3432</v>
      </c>
      <c r="C3071" t="s">
        <v>904</v>
      </c>
      <c r="D3071" t="s">
        <v>3395</v>
      </c>
      <c r="E3071" t="s">
        <v>913</v>
      </c>
      <c r="F3071" t="s">
        <v>914</v>
      </c>
      <c r="G3071" t="s">
        <v>938</v>
      </c>
      <c r="H3071">
        <v>0</v>
      </c>
      <c r="K3071">
        <v>18658</v>
      </c>
      <c r="L3071" t="s">
        <v>7197</v>
      </c>
      <c r="M3071" t="s">
        <v>7197</v>
      </c>
      <c r="N3071">
        <v>0</v>
      </c>
    </row>
    <row r="3072" spans="1:14">
      <c r="A3072">
        <v>3077</v>
      </c>
      <c r="B3072" t="s">
        <v>3433</v>
      </c>
      <c r="C3072" t="s">
        <v>904</v>
      </c>
      <c r="D3072" t="s">
        <v>3395</v>
      </c>
      <c r="E3072" t="s">
        <v>913</v>
      </c>
      <c r="F3072" t="s">
        <v>914</v>
      </c>
      <c r="G3072" t="s">
        <v>938</v>
      </c>
      <c r="H3072">
        <v>0</v>
      </c>
      <c r="K3072">
        <v>999</v>
      </c>
      <c r="L3072" t="s">
        <v>7197</v>
      </c>
      <c r="M3072" t="s">
        <v>7197</v>
      </c>
      <c r="N3072">
        <v>0</v>
      </c>
    </row>
    <row r="3073" spans="1:14">
      <c r="A3073">
        <v>3078</v>
      </c>
      <c r="B3073" t="s">
        <v>3434</v>
      </c>
      <c r="C3073" t="s">
        <v>904</v>
      </c>
      <c r="D3073" t="s">
        <v>3395</v>
      </c>
      <c r="E3073" t="s">
        <v>913</v>
      </c>
      <c r="F3073" t="s">
        <v>914</v>
      </c>
      <c r="G3073" t="s">
        <v>938</v>
      </c>
      <c r="H3073">
        <v>0</v>
      </c>
      <c r="K3073">
        <v>18933</v>
      </c>
      <c r="L3073" t="s">
        <v>7200</v>
      </c>
      <c r="M3073" t="s">
        <v>7199</v>
      </c>
      <c r="N3073">
        <v>0</v>
      </c>
    </row>
    <row r="3074" spans="1:14">
      <c r="A3074">
        <v>3079</v>
      </c>
      <c r="B3074" t="s">
        <v>3435</v>
      </c>
      <c r="C3074" t="s">
        <v>904</v>
      </c>
      <c r="D3074" t="s">
        <v>3395</v>
      </c>
      <c r="E3074" t="s">
        <v>913</v>
      </c>
      <c r="F3074" t="s">
        <v>914</v>
      </c>
      <c r="G3074" t="s">
        <v>938</v>
      </c>
      <c r="H3074">
        <v>0</v>
      </c>
      <c r="K3074">
        <v>18686</v>
      </c>
      <c r="L3074" t="s">
        <v>7197</v>
      </c>
      <c r="M3074" t="s">
        <v>7197</v>
      </c>
      <c r="N3074">
        <v>0</v>
      </c>
    </row>
    <row r="3075" spans="1:14">
      <c r="A3075">
        <v>3080</v>
      </c>
      <c r="B3075" t="s">
        <v>5397</v>
      </c>
      <c r="C3075" t="s">
        <v>994</v>
      </c>
      <c r="D3075" t="s">
        <v>5398</v>
      </c>
      <c r="E3075" t="s">
        <v>5396</v>
      </c>
      <c r="F3075" t="s">
        <v>2084</v>
      </c>
      <c r="G3075" t="s">
        <v>938</v>
      </c>
      <c r="H3075">
        <v>0</v>
      </c>
      <c r="K3075">
        <v>1000</v>
      </c>
      <c r="L3075" t="s">
        <v>7197</v>
      </c>
      <c r="M3075" t="s">
        <v>7197</v>
      </c>
      <c r="N3075">
        <v>0</v>
      </c>
    </row>
    <row r="3076" spans="1:14">
      <c r="A3076">
        <v>3081</v>
      </c>
      <c r="B3076" t="s">
        <v>5399</v>
      </c>
      <c r="C3076" t="s">
        <v>994</v>
      </c>
      <c r="D3076" t="s">
        <v>5398</v>
      </c>
      <c r="E3076" t="s">
        <v>5396</v>
      </c>
      <c r="F3076" t="s">
        <v>2084</v>
      </c>
      <c r="G3076" t="s">
        <v>938</v>
      </c>
      <c r="H3076">
        <v>0</v>
      </c>
      <c r="K3076">
        <v>1001</v>
      </c>
      <c r="L3076" t="s">
        <v>7197</v>
      </c>
      <c r="M3076" t="s">
        <v>7197</v>
      </c>
      <c r="N3076">
        <v>0</v>
      </c>
    </row>
    <row r="3077" spans="1:14">
      <c r="A3077">
        <v>3082</v>
      </c>
      <c r="B3077" t="s">
        <v>5400</v>
      </c>
      <c r="C3077" t="s">
        <v>994</v>
      </c>
      <c r="D3077" t="s">
        <v>5398</v>
      </c>
      <c r="E3077" t="s">
        <v>5396</v>
      </c>
      <c r="F3077" t="s">
        <v>2084</v>
      </c>
      <c r="G3077" t="s">
        <v>938</v>
      </c>
      <c r="H3077">
        <v>0</v>
      </c>
      <c r="K3077">
        <v>1002</v>
      </c>
      <c r="L3077" t="s">
        <v>7197</v>
      </c>
      <c r="M3077" t="s">
        <v>7197</v>
      </c>
      <c r="N3077">
        <v>0</v>
      </c>
    </row>
    <row r="3078" spans="1:14">
      <c r="A3078">
        <v>3083</v>
      </c>
      <c r="B3078" t="s">
        <v>5401</v>
      </c>
      <c r="C3078" t="s">
        <v>994</v>
      </c>
      <c r="D3078" t="s">
        <v>5398</v>
      </c>
      <c r="E3078" t="s">
        <v>5396</v>
      </c>
      <c r="F3078" t="s">
        <v>2084</v>
      </c>
      <c r="G3078" t="s">
        <v>938</v>
      </c>
      <c r="H3078">
        <v>0</v>
      </c>
      <c r="K3078">
        <v>1003</v>
      </c>
      <c r="L3078" t="s">
        <v>7197</v>
      </c>
      <c r="M3078" t="s">
        <v>7197</v>
      </c>
      <c r="N3078">
        <v>0</v>
      </c>
    </row>
    <row r="3079" spans="1:14">
      <c r="A3079">
        <v>3084</v>
      </c>
      <c r="B3079" t="s">
        <v>6193</v>
      </c>
      <c r="C3079" t="s">
        <v>904</v>
      </c>
      <c r="D3079" t="s">
        <v>6194</v>
      </c>
      <c r="E3079" t="s">
        <v>937</v>
      </c>
      <c r="F3079" t="s">
        <v>903</v>
      </c>
      <c r="G3079" t="s">
        <v>938</v>
      </c>
      <c r="H3079">
        <v>0</v>
      </c>
      <c r="K3079">
        <v>1004</v>
      </c>
      <c r="L3079" t="s">
        <v>7197</v>
      </c>
      <c r="M3079" t="s">
        <v>7197</v>
      </c>
      <c r="N3079">
        <v>0</v>
      </c>
    </row>
    <row r="3080" spans="1:14">
      <c r="A3080">
        <v>3085</v>
      </c>
      <c r="B3080" t="s">
        <v>2285</v>
      </c>
      <c r="C3080" t="s">
        <v>904</v>
      </c>
      <c r="D3080" t="s">
        <v>2286</v>
      </c>
      <c r="E3080" t="s">
        <v>2276</v>
      </c>
      <c r="F3080" t="s">
        <v>924</v>
      </c>
      <c r="G3080" t="s">
        <v>899</v>
      </c>
      <c r="H3080">
        <v>0</v>
      </c>
      <c r="K3080">
        <v>5457</v>
      </c>
      <c r="L3080" t="s">
        <v>7197</v>
      </c>
      <c r="M3080" t="s">
        <v>7197</v>
      </c>
      <c r="N3080">
        <v>0</v>
      </c>
    </row>
    <row r="3081" spans="1:14">
      <c r="A3081">
        <v>3086</v>
      </c>
      <c r="B3081" t="s">
        <v>4399</v>
      </c>
      <c r="C3081" t="s">
        <v>934</v>
      </c>
      <c r="D3081" t="s">
        <v>4400</v>
      </c>
      <c r="E3081" t="s">
        <v>919</v>
      </c>
      <c r="F3081" t="s">
        <v>920</v>
      </c>
      <c r="G3081" t="s">
        <v>938</v>
      </c>
      <c r="H3081">
        <v>0</v>
      </c>
      <c r="K3081">
        <v>5061</v>
      </c>
      <c r="L3081" t="s">
        <v>7197</v>
      </c>
      <c r="M3081" t="s">
        <v>7197</v>
      </c>
      <c r="N3081">
        <v>0</v>
      </c>
    </row>
    <row r="3082" spans="1:14">
      <c r="A3082">
        <v>3087</v>
      </c>
      <c r="B3082" t="s">
        <v>4399</v>
      </c>
      <c r="C3082" t="s">
        <v>894</v>
      </c>
      <c r="D3082" t="s">
        <v>4400</v>
      </c>
      <c r="E3082" t="s">
        <v>919</v>
      </c>
      <c r="F3082" t="s">
        <v>920</v>
      </c>
      <c r="G3082" t="s">
        <v>938</v>
      </c>
      <c r="H3082">
        <v>0</v>
      </c>
      <c r="K3082">
        <v>5061</v>
      </c>
      <c r="L3082" t="s">
        <v>7197</v>
      </c>
      <c r="M3082" t="s">
        <v>7197</v>
      </c>
      <c r="N3082">
        <v>0</v>
      </c>
    </row>
    <row r="3083" spans="1:14">
      <c r="A3083">
        <v>3088</v>
      </c>
      <c r="B3083" t="s">
        <v>4401</v>
      </c>
      <c r="C3083" t="s">
        <v>904</v>
      </c>
      <c r="D3083" t="s">
        <v>4400</v>
      </c>
      <c r="E3083" t="s">
        <v>919</v>
      </c>
      <c r="F3083" t="s">
        <v>920</v>
      </c>
      <c r="G3083" t="s">
        <v>938</v>
      </c>
      <c r="H3083">
        <v>0</v>
      </c>
      <c r="K3083">
        <v>8678</v>
      </c>
      <c r="L3083" t="s">
        <v>7197</v>
      </c>
      <c r="M3083" t="s">
        <v>7197</v>
      </c>
      <c r="N3083">
        <v>0</v>
      </c>
    </row>
    <row r="3084" spans="1:14">
      <c r="A3084">
        <v>3089</v>
      </c>
      <c r="B3084" t="s">
        <v>4402</v>
      </c>
      <c r="C3084" t="s">
        <v>934</v>
      </c>
      <c r="D3084" t="s">
        <v>4400</v>
      </c>
      <c r="E3084" t="s">
        <v>919</v>
      </c>
      <c r="F3084" t="s">
        <v>920</v>
      </c>
      <c r="G3084" t="s">
        <v>938</v>
      </c>
      <c r="H3084">
        <v>0</v>
      </c>
      <c r="K3084">
        <v>1005</v>
      </c>
      <c r="L3084" t="s">
        <v>7197</v>
      </c>
      <c r="M3084" t="s">
        <v>7197</v>
      </c>
      <c r="N3084">
        <v>0</v>
      </c>
    </row>
    <row r="3085" spans="1:14">
      <c r="A3085">
        <v>3090</v>
      </c>
      <c r="B3085" t="s">
        <v>4403</v>
      </c>
      <c r="C3085" t="s">
        <v>894</v>
      </c>
      <c r="D3085" t="s">
        <v>4400</v>
      </c>
      <c r="E3085" t="s">
        <v>919</v>
      </c>
      <c r="F3085" t="s">
        <v>920</v>
      </c>
      <c r="G3085" t="s">
        <v>938</v>
      </c>
      <c r="H3085">
        <v>0</v>
      </c>
      <c r="K3085">
        <v>1006</v>
      </c>
      <c r="L3085" t="s">
        <v>7198</v>
      </c>
      <c r="M3085" t="s">
        <v>7199</v>
      </c>
      <c r="N3085">
        <v>0</v>
      </c>
    </row>
    <row r="3086" spans="1:14">
      <c r="A3086">
        <v>3091</v>
      </c>
      <c r="B3086" t="s">
        <v>4404</v>
      </c>
      <c r="C3086" t="s">
        <v>894</v>
      </c>
      <c r="D3086" t="s">
        <v>4400</v>
      </c>
      <c r="E3086" t="s">
        <v>919</v>
      </c>
      <c r="F3086" t="s">
        <v>920</v>
      </c>
      <c r="G3086" t="s">
        <v>938</v>
      </c>
      <c r="H3086">
        <v>0</v>
      </c>
      <c r="K3086">
        <v>17801</v>
      </c>
      <c r="L3086" t="s">
        <v>7197</v>
      </c>
      <c r="M3086" t="s">
        <v>7197</v>
      </c>
      <c r="N3086">
        <v>0</v>
      </c>
    </row>
    <row r="3087" spans="1:14">
      <c r="A3087">
        <v>3092</v>
      </c>
      <c r="B3087" t="s">
        <v>4405</v>
      </c>
      <c r="C3087" t="s">
        <v>934</v>
      </c>
      <c r="D3087" t="s">
        <v>4400</v>
      </c>
      <c r="E3087" t="s">
        <v>919</v>
      </c>
      <c r="F3087" t="s">
        <v>920</v>
      </c>
      <c r="G3087" t="s">
        <v>938</v>
      </c>
      <c r="H3087">
        <v>0</v>
      </c>
      <c r="K3087">
        <v>1007</v>
      </c>
      <c r="L3087" t="s">
        <v>7197</v>
      </c>
      <c r="M3087" t="s">
        <v>7197</v>
      </c>
      <c r="N3087">
        <v>0</v>
      </c>
    </row>
    <row r="3088" spans="1:14">
      <c r="A3088">
        <v>3093</v>
      </c>
      <c r="B3088" t="s">
        <v>4405</v>
      </c>
      <c r="C3088" t="s">
        <v>894</v>
      </c>
      <c r="D3088" t="s">
        <v>4400</v>
      </c>
      <c r="E3088" t="s">
        <v>919</v>
      </c>
      <c r="F3088" t="s">
        <v>920</v>
      </c>
      <c r="G3088" t="s">
        <v>938</v>
      </c>
      <c r="H3088">
        <v>0</v>
      </c>
      <c r="K3088">
        <v>1007</v>
      </c>
      <c r="L3088" t="s">
        <v>7197</v>
      </c>
      <c r="M3088" t="s">
        <v>7197</v>
      </c>
      <c r="N3088">
        <v>0</v>
      </c>
    </row>
    <row r="3089" spans="1:14">
      <c r="A3089">
        <v>3094</v>
      </c>
      <c r="B3089" t="s">
        <v>4406</v>
      </c>
      <c r="C3089" t="s">
        <v>894</v>
      </c>
      <c r="D3089" t="s">
        <v>4400</v>
      </c>
      <c r="E3089" t="s">
        <v>919</v>
      </c>
      <c r="F3089" t="s">
        <v>920</v>
      </c>
      <c r="G3089" t="s">
        <v>938</v>
      </c>
      <c r="H3089">
        <v>0</v>
      </c>
      <c r="K3089">
        <v>1008</v>
      </c>
      <c r="L3089" t="s">
        <v>7197</v>
      </c>
      <c r="M3089" t="s">
        <v>7197</v>
      </c>
      <c r="N3089">
        <v>0</v>
      </c>
    </row>
    <row r="3090" spans="1:14">
      <c r="A3090">
        <v>3095</v>
      </c>
      <c r="B3090" t="s">
        <v>4406</v>
      </c>
      <c r="C3090" t="s">
        <v>934</v>
      </c>
      <c r="D3090" t="s">
        <v>4400</v>
      </c>
      <c r="E3090" t="s">
        <v>919</v>
      </c>
      <c r="F3090" t="s">
        <v>920</v>
      </c>
      <c r="G3090" t="s">
        <v>938</v>
      </c>
      <c r="H3090">
        <v>0</v>
      </c>
      <c r="K3090">
        <v>1008</v>
      </c>
      <c r="L3090" t="s">
        <v>7197</v>
      </c>
      <c r="M3090" t="s">
        <v>7197</v>
      </c>
      <c r="N3090">
        <v>0</v>
      </c>
    </row>
    <row r="3091" spans="1:14">
      <c r="A3091">
        <v>3096</v>
      </c>
      <c r="B3091" t="s">
        <v>4407</v>
      </c>
      <c r="C3091" t="s">
        <v>894</v>
      </c>
      <c r="D3091" t="s">
        <v>4400</v>
      </c>
      <c r="E3091" t="s">
        <v>919</v>
      </c>
      <c r="F3091" t="s">
        <v>920</v>
      </c>
      <c r="G3091" t="s">
        <v>938</v>
      </c>
      <c r="H3091">
        <v>0</v>
      </c>
      <c r="K3091">
        <v>1009</v>
      </c>
      <c r="L3091" t="s">
        <v>7197</v>
      </c>
      <c r="M3091" t="s">
        <v>7197</v>
      </c>
      <c r="N3091">
        <v>0</v>
      </c>
    </row>
    <row r="3092" spans="1:14">
      <c r="A3092">
        <v>3097</v>
      </c>
      <c r="B3092" t="s">
        <v>4408</v>
      </c>
      <c r="C3092" t="s">
        <v>934</v>
      </c>
      <c r="D3092" t="s">
        <v>4400</v>
      </c>
      <c r="E3092" t="s">
        <v>919</v>
      </c>
      <c r="F3092" t="s">
        <v>920</v>
      </c>
      <c r="G3092" t="s">
        <v>938</v>
      </c>
      <c r="H3092">
        <v>0</v>
      </c>
      <c r="K3092">
        <v>4555</v>
      </c>
      <c r="L3092" t="s">
        <v>7197</v>
      </c>
      <c r="M3092" t="s">
        <v>7197</v>
      </c>
      <c r="N3092">
        <v>0</v>
      </c>
    </row>
    <row r="3093" spans="1:14">
      <c r="A3093">
        <v>3098</v>
      </c>
      <c r="B3093" t="s">
        <v>4408</v>
      </c>
      <c r="C3093" t="s">
        <v>894</v>
      </c>
      <c r="D3093" t="s">
        <v>4400</v>
      </c>
      <c r="E3093" t="s">
        <v>919</v>
      </c>
      <c r="F3093" t="s">
        <v>920</v>
      </c>
      <c r="G3093" t="s">
        <v>938</v>
      </c>
      <c r="H3093">
        <v>0</v>
      </c>
      <c r="K3093">
        <v>4555</v>
      </c>
      <c r="L3093" t="s">
        <v>7197</v>
      </c>
      <c r="M3093" t="s">
        <v>7197</v>
      </c>
      <c r="N3093">
        <v>0</v>
      </c>
    </row>
    <row r="3094" spans="1:14">
      <c r="A3094">
        <v>3099</v>
      </c>
      <c r="B3094" t="s">
        <v>4409</v>
      </c>
      <c r="C3094" t="s">
        <v>904</v>
      </c>
      <c r="D3094" t="s">
        <v>4400</v>
      </c>
      <c r="E3094" t="s">
        <v>919</v>
      </c>
      <c r="F3094" t="s">
        <v>920</v>
      </c>
      <c r="G3094" t="s">
        <v>938</v>
      </c>
      <c r="H3094">
        <v>0</v>
      </c>
      <c r="K3094">
        <v>6152</v>
      </c>
      <c r="L3094" t="s">
        <v>7197</v>
      </c>
      <c r="M3094" t="s">
        <v>7197</v>
      </c>
      <c r="N3094">
        <v>0</v>
      </c>
    </row>
    <row r="3095" spans="1:14">
      <c r="A3095">
        <v>3100</v>
      </c>
      <c r="B3095" t="s">
        <v>4410</v>
      </c>
      <c r="C3095" t="s">
        <v>904</v>
      </c>
      <c r="D3095" t="s">
        <v>4400</v>
      </c>
      <c r="E3095" t="s">
        <v>919</v>
      </c>
      <c r="F3095" t="s">
        <v>920</v>
      </c>
      <c r="G3095" t="s">
        <v>938</v>
      </c>
      <c r="H3095">
        <v>0</v>
      </c>
      <c r="K3095">
        <v>2163</v>
      </c>
      <c r="L3095" t="s">
        <v>7197</v>
      </c>
      <c r="M3095" t="s">
        <v>7197</v>
      </c>
      <c r="N3095">
        <v>0</v>
      </c>
    </row>
    <row r="3096" spans="1:14">
      <c r="A3096">
        <v>3101</v>
      </c>
      <c r="B3096" t="s">
        <v>4411</v>
      </c>
      <c r="C3096" t="s">
        <v>894</v>
      </c>
      <c r="D3096" t="s">
        <v>4412</v>
      </c>
      <c r="E3096" t="s">
        <v>919</v>
      </c>
      <c r="F3096" t="s">
        <v>920</v>
      </c>
      <c r="G3096" t="s">
        <v>938</v>
      </c>
      <c r="H3096">
        <v>0</v>
      </c>
      <c r="K3096">
        <v>1010</v>
      </c>
      <c r="L3096" t="s">
        <v>7197</v>
      </c>
      <c r="M3096" t="s">
        <v>7197</v>
      </c>
      <c r="N3096">
        <v>0</v>
      </c>
    </row>
    <row r="3097" spans="1:14">
      <c r="A3097">
        <v>3102</v>
      </c>
      <c r="B3097" t="s">
        <v>4413</v>
      </c>
      <c r="C3097" t="s">
        <v>894</v>
      </c>
      <c r="D3097" t="s">
        <v>4412</v>
      </c>
      <c r="E3097" t="s">
        <v>919</v>
      </c>
      <c r="F3097" t="s">
        <v>920</v>
      </c>
      <c r="G3097" t="s">
        <v>938</v>
      </c>
      <c r="H3097">
        <v>0</v>
      </c>
      <c r="K3097">
        <v>1011</v>
      </c>
      <c r="L3097" t="s">
        <v>7197</v>
      </c>
      <c r="M3097" t="s">
        <v>7197</v>
      </c>
      <c r="N3097">
        <v>0</v>
      </c>
    </row>
    <row r="3098" spans="1:14">
      <c r="A3098">
        <v>3103</v>
      </c>
      <c r="B3098" t="s">
        <v>4414</v>
      </c>
      <c r="C3098" t="s">
        <v>894</v>
      </c>
      <c r="D3098" t="s">
        <v>4412</v>
      </c>
      <c r="E3098" t="s">
        <v>919</v>
      </c>
      <c r="F3098" t="s">
        <v>920</v>
      </c>
      <c r="G3098" t="s">
        <v>938</v>
      </c>
      <c r="H3098">
        <v>0</v>
      </c>
      <c r="K3098">
        <v>16791</v>
      </c>
      <c r="L3098" t="s">
        <v>7197</v>
      </c>
      <c r="M3098" t="s">
        <v>7197</v>
      </c>
      <c r="N3098">
        <v>0</v>
      </c>
    </row>
    <row r="3099" spans="1:14">
      <c r="A3099">
        <v>3104</v>
      </c>
      <c r="B3099" t="s">
        <v>3436</v>
      </c>
      <c r="C3099" t="s">
        <v>894</v>
      </c>
      <c r="D3099" t="s">
        <v>3437</v>
      </c>
      <c r="E3099" t="s">
        <v>913</v>
      </c>
      <c r="F3099" t="s">
        <v>914</v>
      </c>
      <c r="G3099" t="s">
        <v>938</v>
      </c>
      <c r="H3099">
        <v>0</v>
      </c>
      <c r="K3099">
        <v>1012</v>
      </c>
      <c r="L3099" t="s">
        <v>7197</v>
      </c>
      <c r="M3099" t="s">
        <v>7197</v>
      </c>
      <c r="N3099">
        <v>0</v>
      </c>
    </row>
    <row r="3100" spans="1:14">
      <c r="A3100">
        <v>3105</v>
      </c>
      <c r="B3100" t="s">
        <v>3438</v>
      </c>
      <c r="C3100" t="s">
        <v>894</v>
      </c>
      <c r="D3100" t="s">
        <v>3437</v>
      </c>
      <c r="E3100" t="s">
        <v>913</v>
      </c>
      <c r="F3100" t="s">
        <v>914</v>
      </c>
      <c r="G3100" t="s">
        <v>938</v>
      </c>
      <c r="H3100">
        <v>0</v>
      </c>
      <c r="K3100">
        <v>12711</v>
      </c>
      <c r="L3100" t="s">
        <v>7197</v>
      </c>
      <c r="M3100" t="s">
        <v>7197</v>
      </c>
      <c r="N3100">
        <v>0</v>
      </c>
    </row>
    <row r="3101" spans="1:14">
      <c r="A3101">
        <v>3106</v>
      </c>
      <c r="B3101" t="s">
        <v>3439</v>
      </c>
      <c r="C3101" t="s">
        <v>934</v>
      </c>
      <c r="D3101" t="s">
        <v>3437</v>
      </c>
      <c r="E3101" t="s">
        <v>913</v>
      </c>
      <c r="F3101" t="s">
        <v>914</v>
      </c>
      <c r="G3101" t="s">
        <v>938</v>
      </c>
      <c r="H3101">
        <v>0</v>
      </c>
      <c r="K3101">
        <v>1013</v>
      </c>
      <c r="L3101" t="s">
        <v>7197</v>
      </c>
      <c r="M3101" t="s">
        <v>7197</v>
      </c>
      <c r="N3101">
        <v>0</v>
      </c>
    </row>
    <row r="3102" spans="1:14">
      <c r="A3102">
        <v>3107</v>
      </c>
      <c r="B3102" t="s">
        <v>3440</v>
      </c>
      <c r="C3102" t="s">
        <v>894</v>
      </c>
      <c r="D3102" t="s">
        <v>3437</v>
      </c>
      <c r="E3102" t="s">
        <v>913</v>
      </c>
      <c r="F3102" t="s">
        <v>914</v>
      </c>
      <c r="G3102" t="s">
        <v>938</v>
      </c>
      <c r="H3102">
        <v>0</v>
      </c>
      <c r="K3102">
        <v>1014</v>
      </c>
      <c r="L3102" t="s">
        <v>7197</v>
      </c>
      <c r="M3102" t="s">
        <v>7197</v>
      </c>
      <c r="N3102">
        <v>0</v>
      </c>
    </row>
    <row r="3103" spans="1:14">
      <c r="A3103">
        <v>3108</v>
      </c>
      <c r="B3103" t="s">
        <v>5190</v>
      </c>
      <c r="C3103" t="s">
        <v>994</v>
      </c>
      <c r="D3103" t="s">
        <v>5191</v>
      </c>
      <c r="E3103" t="s">
        <v>928</v>
      </c>
      <c r="F3103" t="s">
        <v>929</v>
      </c>
      <c r="G3103" t="s">
        <v>899</v>
      </c>
      <c r="H3103">
        <v>0</v>
      </c>
      <c r="K3103">
        <v>16220</v>
      </c>
      <c r="L3103" t="s">
        <v>7197</v>
      </c>
      <c r="M3103" t="s">
        <v>7197</v>
      </c>
      <c r="N3103">
        <v>0</v>
      </c>
    </row>
    <row r="3104" spans="1:14">
      <c r="A3104">
        <v>3109</v>
      </c>
      <c r="B3104" t="s">
        <v>305</v>
      </c>
      <c r="C3104" t="s">
        <v>994</v>
      </c>
      <c r="D3104" t="s">
        <v>5191</v>
      </c>
      <c r="E3104" t="s">
        <v>928</v>
      </c>
      <c r="F3104" t="s">
        <v>929</v>
      </c>
      <c r="G3104" t="s">
        <v>899</v>
      </c>
      <c r="H3104">
        <v>0</v>
      </c>
      <c r="K3104">
        <v>9066</v>
      </c>
      <c r="L3104" t="s">
        <v>7197</v>
      </c>
      <c r="M3104" t="s">
        <v>7197</v>
      </c>
      <c r="N3104">
        <v>0</v>
      </c>
    </row>
    <row r="3105" spans="1:14">
      <c r="A3105">
        <v>3110</v>
      </c>
      <c r="B3105" t="s">
        <v>6532</v>
      </c>
      <c r="C3105" t="s">
        <v>904</v>
      </c>
      <c r="D3105" t="s">
        <v>6533</v>
      </c>
      <c r="E3105" t="s">
        <v>1100</v>
      </c>
      <c r="F3105" t="s">
        <v>952</v>
      </c>
      <c r="G3105" t="s">
        <v>899</v>
      </c>
      <c r="H3105">
        <v>0</v>
      </c>
      <c r="K3105">
        <v>17499</v>
      </c>
      <c r="L3105" t="s">
        <v>7197</v>
      </c>
      <c r="M3105" t="s">
        <v>7197</v>
      </c>
      <c r="N3105">
        <v>0</v>
      </c>
    </row>
    <row r="3106" spans="1:14">
      <c r="A3106">
        <v>3111</v>
      </c>
      <c r="B3106" t="s">
        <v>6534</v>
      </c>
      <c r="C3106" t="s">
        <v>894</v>
      </c>
      <c r="D3106" t="s">
        <v>6533</v>
      </c>
      <c r="E3106" t="s">
        <v>1100</v>
      </c>
      <c r="F3106" t="s">
        <v>952</v>
      </c>
      <c r="G3106" t="s">
        <v>899</v>
      </c>
      <c r="H3106">
        <v>0</v>
      </c>
      <c r="K3106">
        <v>2561</v>
      </c>
      <c r="L3106" t="s">
        <v>7197</v>
      </c>
      <c r="M3106" t="s">
        <v>7197</v>
      </c>
      <c r="N3106">
        <v>0</v>
      </c>
    </row>
    <row r="3107" spans="1:14">
      <c r="A3107">
        <v>3112</v>
      </c>
      <c r="B3107" t="s">
        <v>1997</v>
      </c>
      <c r="C3107" t="s">
        <v>894</v>
      </c>
      <c r="D3107" t="s">
        <v>1998</v>
      </c>
      <c r="E3107" t="s">
        <v>1925</v>
      </c>
      <c r="F3107" t="s">
        <v>1926</v>
      </c>
      <c r="G3107" t="s">
        <v>938</v>
      </c>
      <c r="H3107">
        <v>0</v>
      </c>
      <c r="K3107">
        <v>1015</v>
      </c>
      <c r="L3107" t="s">
        <v>7197</v>
      </c>
      <c r="M3107" t="s">
        <v>7197</v>
      </c>
      <c r="N3107">
        <v>0</v>
      </c>
    </row>
    <row r="3108" spans="1:14">
      <c r="A3108">
        <v>3113</v>
      </c>
      <c r="B3108" t="s">
        <v>1999</v>
      </c>
      <c r="C3108" t="s">
        <v>894</v>
      </c>
      <c r="D3108" t="s">
        <v>1998</v>
      </c>
      <c r="E3108" t="s">
        <v>1925</v>
      </c>
      <c r="F3108" t="s">
        <v>1926</v>
      </c>
      <c r="G3108" t="s">
        <v>938</v>
      </c>
      <c r="H3108">
        <v>0</v>
      </c>
      <c r="K3108">
        <v>12673</v>
      </c>
      <c r="L3108" t="s">
        <v>7197</v>
      </c>
      <c r="M3108" t="s">
        <v>7197</v>
      </c>
      <c r="N3108">
        <v>0</v>
      </c>
    </row>
    <row r="3109" spans="1:14">
      <c r="A3109">
        <v>3114</v>
      </c>
      <c r="B3109" t="s">
        <v>6817</v>
      </c>
      <c r="C3109" t="s">
        <v>904</v>
      </c>
      <c r="D3109" t="s">
        <v>6818</v>
      </c>
      <c r="E3109" t="s">
        <v>1101</v>
      </c>
      <c r="F3109" t="s">
        <v>1102</v>
      </c>
      <c r="G3109" t="s">
        <v>899</v>
      </c>
      <c r="H3109">
        <v>0</v>
      </c>
      <c r="K3109">
        <v>5670</v>
      </c>
      <c r="L3109" t="s">
        <v>7197</v>
      </c>
      <c r="M3109" t="s">
        <v>7197</v>
      </c>
      <c r="N3109">
        <v>0</v>
      </c>
    </row>
    <row r="3110" spans="1:14">
      <c r="A3110">
        <v>3115</v>
      </c>
      <c r="B3110" t="s">
        <v>6819</v>
      </c>
      <c r="C3110" t="s">
        <v>934</v>
      </c>
      <c r="D3110" t="s">
        <v>6820</v>
      </c>
      <c r="E3110" t="s">
        <v>1101</v>
      </c>
      <c r="F3110" t="s">
        <v>1102</v>
      </c>
      <c r="G3110" t="s">
        <v>899</v>
      </c>
      <c r="H3110">
        <v>0</v>
      </c>
      <c r="K3110">
        <v>1016</v>
      </c>
      <c r="L3110" t="s">
        <v>7197</v>
      </c>
      <c r="M3110" t="s">
        <v>7197</v>
      </c>
      <c r="N3110">
        <v>0</v>
      </c>
    </row>
    <row r="3111" spans="1:14">
      <c r="A3111">
        <v>3116</v>
      </c>
      <c r="B3111" t="s">
        <v>6819</v>
      </c>
      <c r="C3111" t="s">
        <v>894</v>
      </c>
      <c r="D3111" t="s">
        <v>6820</v>
      </c>
      <c r="E3111" t="s">
        <v>1101</v>
      </c>
      <c r="F3111" t="s">
        <v>1102</v>
      </c>
      <c r="G3111" t="s">
        <v>899</v>
      </c>
      <c r="H3111">
        <v>0</v>
      </c>
      <c r="K3111">
        <v>1016</v>
      </c>
      <c r="L3111" t="s">
        <v>7197</v>
      </c>
      <c r="M3111" t="s">
        <v>7197</v>
      </c>
      <c r="N3111">
        <v>0</v>
      </c>
    </row>
    <row r="3112" spans="1:14">
      <c r="A3112">
        <v>3117</v>
      </c>
      <c r="B3112" t="s">
        <v>6821</v>
      </c>
      <c r="C3112" t="s">
        <v>934</v>
      </c>
      <c r="D3112" t="s">
        <v>6820</v>
      </c>
      <c r="E3112" t="s">
        <v>1101</v>
      </c>
      <c r="F3112" t="s">
        <v>1102</v>
      </c>
      <c r="G3112" t="s">
        <v>899</v>
      </c>
      <c r="H3112">
        <v>0</v>
      </c>
      <c r="K3112">
        <v>1017</v>
      </c>
      <c r="L3112" t="s">
        <v>7197</v>
      </c>
      <c r="M3112" t="s">
        <v>7197</v>
      </c>
      <c r="N3112">
        <v>0</v>
      </c>
    </row>
    <row r="3113" spans="1:14">
      <c r="A3113">
        <v>3118</v>
      </c>
      <c r="B3113" t="s">
        <v>6822</v>
      </c>
      <c r="C3113" t="s">
        <v>934</v>
      </c>
      <c r="D3113" t="s">
        <v>6820</v>
      </c>
      <c r="E3113" t="s">
        <v>1101</v>
      </c>
      <c r="F3113" t="s">
        <v>1102</v>
      </c>
      <c r="G3113" t="s">
        <v>899</v>
      </c>
      <c r="H3113">
        <v>0</v>
      </c>
      <c r="K3113">
        <v>1018</v>
      </c>
      <c r="L3113" t="s">
        <v>7197</v>
      </c>
      <c r="M3113" t="s">
        <v>7197</v>
      </c>
      <c r="N3113">
        <v>0</v>
      </c>
    </row>
    <row r="3114" spans="1:14">
      <c r="A3114">
        <v>3119</v>
      </c>
      <c r="B3114" t="s">
        <v>3441</v>
      </c>
      <c r="C3114" t="s">
        <v>904</v>
      </c>
      <c r="D3114" t="s">
        <v>3442</v>
      </c>
      <c r="E3114" t="s">
        <v>913</v>
      </c>
      <c r="F3114" t="s">
        <v>914</v>
      </c>
      <c r="G3114" t="s">
        <v>938</v>
      </c>
      <c r="H3114">
        <v>0</v>
      </c>
      <c r="K3114">
        <v>16661</v>
      </c>
      <c r="L3114" t="s">
        <v>7197</v>
      </c>
      <c r="M3114" t="s">
        <v>7197</v>
      </c>
      <c r="N3114">
        <v>0</v>
      </c>
    </row>
    <row r="3115" spans="1:14">
      <c r="A3115">
        <v>3120</v>
      </c>
      <c r="B3115" t="s">
        <v>3443</v>
      </c>
      <c r="C3115" t="s">
        <v>904</v>
      </c>
      <c r="D3115" t="s">
        <v>3442</v>
      </c>
      <c r="E3115" t="s">
        <v>913</v>
      </c>
      <c r="F3115" t="s">
        <v>914</v>
      </c>
      <c r="G3115" t="s">
        <v>938</v>
      </c>
      <c r="H3115">
        <v>0</v>
      </c>
      <c r="K3115">
        <v>16686</v>
      </c>
      <c r="L3115" t="s">
        <v>7197</v>
      </c>
      <c r="M3115" t="s">
        <v>7197</v>
      </c>
      <c r="N3115">
        <v>0</v>
      </c>
    </row>
    <row r="3116" spans="1:14">
      <c r="A3116">
        <v>3121</v>
      </c>
      <c r="B3116" t="s">
        <v>3444</v>
      </c>
      <c r="C3116" t="s">
        <v>904</v>
      </c>
      <c r="D3116" t="s">
        <v>3442</v>
      </c>
      <c r="E3116" t="s">
        <v>913</v>
      </c>
      <c r="F3116" t="s">
        <v>914</v>
      </c>
      <c r="G3116" t="s">
        <v>938</v>
      </c>
      <c r="H3116">
        <v>0</v>
      </c>
      <c r="K3116">
        <v>17941</v>
      </c>
      <c r="L3116" t="s">
        <v>7197</v>
      </c>
      <c r="M3116" t="s">
        <v>7197</v>
      </c>
      <c r="N3116">
        <v>0</v>
      </c>
    </row>
    <row r="3117" spans="1:14">
      <c r="A3117">
        <v>3122</v>
      </c>
      <c r="B3117" t="s">
        <v>3445</v>
      </c>
      <c r="C3117" t="s">
        <v>904</v>
      </c>
      <c r="D3117" t="s">
        <v>3442</v>
      </c>
      <c r="E3117" t="s">
        <v>913</v>
      </c>
      <c r="F3117" t="s">
        <v>914</v>
      </c>
      <c r="G3117" t="s">
        <v>938</v>
      </c>
      <c r="H3117">
        <v>0</v>
      </c>
      <c r="K3117">
        <v>14475</v>
      </c>
      <c r="L3117" t="s">
        <v>7197</v>
      </c>
      <c r="M3117" t="s">
        <v>7197</v>
      </c>
      <c r="N3117">
        <v>0</v>
      </c>
    </row>
    <row r="3118" spans="1:14">
      <c r="A3118">
        <v>3123</v>
      </c>
      <c r="B3118" t="s">
        <v>3446</v>
      </c>
      <c r="C3118" t="s">
        <v>904</v>
      </c>
      <c r="D3118" t="s">
        <v>3442</v>
      </c>
      <c r="E3118" t="s">
        <v>913</v>
      </c>
      <c r="F3118" t="s">
        <v>914</v>
      </c>
      <c r="G3118" t="s">
        <v>938</v>
      </c>
      <c r="H3118">
        <v>0</v>
      </c>
      <c r="K3118">
        <v>1019</v>
      </c>
      <c r="L3118" t="s">
        <v>7197</v>
      </c>
      <c r="M3118" t="s">
        <v>7197</v>
      </c>
      <c r="N3118">
        <v>0</v>
      </c>
    </row>
    <row r="3119" spans="1:14">
      <c r="A3119">
        <v>3124</v>
      </c>
      <c r="B3119" t="s">
        <v>3447</v>
      </c>
      <c r="C3119" t="s">
        <v>904</v>
      </c>
      <c r="D3119" t="s">
        <v>3442</v>
      </c>
      <c r="E3119" t="s">
        <v>913</v>
      </c>
      <c r="F3119" t="s">
        <v>914</v>
      </c>
      <c r="G3119" t="s">
        <v>938</v>
      </c>
      <c r="H3119">
        <v>0</v>
      </c>
      <c r="K3119">
        <v>1020</v>
      </c>
      <c r="L3119" t="s">
        <v>7197</v>
      </c>
      <c r="M3119" t="s">
        <v>7197</v>
      </c>
      <c r="N3119">
        <v>0</v>
      </c>
    </row>
    <row r="3120" spans="1:14">
      <c r="A3120">
        <v>3125</v>
      </c>
      <c r="B3120" t="s">
        <v>1881</v>
      </c>
      <c r="C3120" t="s">
        <v>934</v>
      </c>
      <c r="D3120" t="s">
        <v>1882</v>
      </c>
      <c r="E3120" t="s">
        <v>1120</v>
      </c>
      <c r="F3120" t="s">
        <v>1121</v>
      </c>
      <c r="G3120" t="s">
        <v>938</v>
      </c>
      <c r="H3120">
        <v>0</v>
      </c>
      <c r="K3120">
        <v>1021</v>
      </c>
      <c r="L3120" t="s">
        <v>7197</v>
      </c>
      <c r="M3120" t="s">
        <v>7197</v>
      </c>
      <c r="N3120">
        <v>0</v>
      </c>
    </row>
    <row r="3121" spans="1:14">
      <c r="A3121">
        <v>3126</v>
      </c>
      <c r="B3121" t="s">
        <v>2968</v>
      </c>
      <c r="C3121" t="s">
        <v>894</v>
      </c>
      <c r="D3121" t="s">
        <v>2969</v>
      </c>
      <c r="E3121" t="s">
        <v>2845</v>
      </c>
      <c r="F3121" t="s">
        <v>952</v>
      </c>
      <c r="G3121" t="s">
        <v>938</v>
      </c>
      <c r="H3121">
        <v>0</v>
      </c>
      <c r="K3121">
        <v>2075</v>
      </c>
      <c r="L3121" t="s">
        <v>7197</v>
      </c>
      <c r="M3121" t="s">
        <v>7197</v>
      </c>
      <c r="N3121">
        <v>0</v>
      </c>
    </row>
    <row r="3122" spans="1:14">
      <c r="A3122">
        <v>3127</v>
      </c>
      <c r="B3122" t="s">
        <v>2970</v>
      </c>
      <c r="C3122" t="s">
        <v>894</v>
      </c>
      <c r="D3122" t="s">
        <v>2969</v>
      </c>
      <c r="E3122" t="s">
        <v>2845</v>
      </c>
      <c r="F3122" t="s">
        <v>952</v>
      </c>
      <c r="G3122" t="s">
        <v>938</v>
      </c>
      <c r="H3122">
        <v>0</v>
      </c>
      <c r="K3122">
        <v>1022</v>
      </c>
      <c r="L3122" t="s">
        <v>7197</v>
      </c>
      <c r="M3122" t="s">
        <v>7197</v>
      </c>
      <c r="N3122">
        <v>0</v>
      </c>
    </row>
    <row r="3123" spans="1:14">
      <c r="A3123">
        <v>3128</v>
      </c>
      <c r="B3123" t="s">
        <v>2971</v>
      </c>
      <c r="C3123" t="s">
        <v>894</v>
      </c>
      <c r="D3123" t="s">
        <v>2969</v>
      </c>
      <c r="E3123" t="s">
        <v>2845</v>
      </c>
      <c r="F3123" t="s">
        <v>952</v>
      </c>
      <c r="G3123" t="s">
        <v>938</v>
      </c>
      <c r="H3123">
        <v>0</v>
      </c>
      <c r="K3123">
        <v>1023</v>
      </c>
      <c r="L3123" t="s">
        <v>7197</v>
      </c>
      <c r="M3123" t="s">
        <v>7197</v>
      </c>
      <c r="N3123">
        <v>0</v>
      </c>
    </row>
    <row r="3124" spans="1:14">
      <c r="A3124">
        <v>3129</v>
      </c>
      <c r="B3124" t="s">
        <v>2972</v>
      </c>
      <c r="C3124" t="s">
        <v>904</v>
      </c>
      <c r="D3124" t="s">
        <v>2969</v>
      </c>
      <c r="E3124" t="s">
        <v>2845</v>
      </c>
      <c r="F3124" t="s">
        <v>952</v>
      </c>
      <c r="G3124" t="s">
        <v>938</v>
      </c>
      <c r="H3124">
        <v>0</v>
      </c>
      <c r="K3124">
        <v>1024</v>
      </c>
      <c r="L3124" t="s">
        <v>7197</v>
      </c>
      <c r="M3124" t="s">
        <v>7197</v>
      </c>
      <c r="N3124">
        <v>0</v>
      </c>
    </row>
    <row r="3125" spans="1:14">
      <c r="A3125">
        <v>3130</v>
      </c>
      <c r="B3125" t="s">
        <v>2973</v>
      </c>
      <c r="C3125" t="s">
        <v>934</v>
      </c>
      <c r="D3125" t="s">
        <v>2969</v>
      </c>
      <c r="E3125" t="s">
        <v>2845</v>
      </c>
      <c r="F3125" t="s">
        <v>952</v>
      </c>
      <c r="G3125" t="s">
        <v>938</v>
      </c>
      <c r="H3125">
        <v>0</v>
      </c>
      <c r="K3125">
        <v>1025</v>
      </c>
      <c r="L3125" t="s">
        <v>7197</v>
      </c>
      <c r="M3125" t="s">
        <v>7197</v>
      </c>
      <c r="N3125">
        <v>0</v>
      </c>
    </row>
    <row r="3126" spans="1:14">
      <c r="A3126">
        <v>3131</v>
      </c>
      <c r="B3126" t="s">
        <v>2973</v>
      </c>
      <c r="C3126" t="s">
        <v>894</v>
      </c>
      <c r="D3126" t="s">
        <v>2969</v>
      </c>
      <c r="E3126" t="s">
        <v>2845</v>
      </c>
      <c r="F3126" t="s">
        <v>952</v>
      </c>
      <c r="G3126" t="s">
        <v>938</v>
      </c>
      <c r="H3126">
        <v>0</v>
      </c>
      <c r="K3126">
        <v>1025</v>
      </c>
      <c r="L3126" t="s">
        <v>7197</v>
      </c>
      <c r="M3126" t="s">
        <v>7197</v>
      </c>
      <c r="N3126">
        <v>0</v>
      </c>
    </row>
    <row r="3127" spans="1:14">
      <c r="A3127">
        <v>3132</v>
      </c>
      <c r="B3127" t="s">
        <v>2974</v>
      </c>
      <c r="C3127" t="s">
        <v>894</v>
      </c>
      <c r="D3127" t="s">
        <v>2969</v>
      </c>
      <c r="E3127" t="s">
        <v>2845</v>
      </c>
      <c r="F3127" t="s">
        <v>952</v>
      </c>
      <c r="G3127" t="s">
        <v>938</v>
      </c>
      <c r="H3127">
        <v>0</v>
      </c>
      <c r="K3127">
        <v>17117</v>
      </c>
      <c r="L3127" t="s">
        <v>7197</v>
      </c>
      <c r="M3127" t="s">
        <v>7197</v>
      </c>
      <c r="N3127">
        <v>0</v>
      </c>
    </row>
    <row r="3128" spans="1:14">
      <c r="A3128">
        <v>3133</v>
      </c>
      <c r="B3128" t="s">
        <v>2975</v>
      </c>
      <c r="C3128" t="s">
        <v>894</v>
      </c>
      <c r="D3128" t="s">
        <v>2969</v>
      </c>
      <c r="E3128" t="s">
        <v>2845</v>
      </c>
      <c r="F3128" t="s">
        <v>952</v>
      </c>
      <c r="G3128" t="s">
        <v>938</v>
      </c>
      <c r="H3128">
        <v>0</v>
      </c>
      <c r="K3128">
        <v>1026</v>
      </c>
      <c r="L3128" t="s">
        <v>7197</v>
      </c>
      <c r="M3128" t="s">
        <v>7197</v>
      </c>
      <c r="N3128">
        <v>0</v>
      </c>
    </row>
    <row r="3129" spans="1:14">
      <c r="A3129">
        <v>3134</v>
      </c>
      <c r="B3129" t="s">
        <v>2975</v>
      </c>
      <c r="C3129" t="s">
        <v>904</v>
      </c>
      <c r="D3129" t="s">
        <v>2969</v>
      </c>
      <c r="E3129" t="s">
        <v>2845</v>
      </c>
      <c r="F3129" t="s">
        <v>952</v>
      </c>
      <c r="G3129" t="s">
        <v>938</v>
      </c>
      <c r="H3129">
        <v>0</v>
      </c>
      <c r="K3129">
        <v>1026</v>
      </c>
      <c r="L3129" t="s">
        <v>7197</v>
      </c>
      <c r="M3129" t="s">
        <v>7197</v>
      </c>
      <c r="N3129">
        <v>0</v>
      </c>
    </row>
    <row r="3130" spans="1:14">
      <c r="A3130">
        <v>3135</v>
      </c>
      <c r="B3130" t="s">
        <v>2976</v>
      </c>
      <c r="C3130" t="s">
        <v>894</v>
      </c>
      <c r="D3130" t="s">
        <v>2969</v>
      </c>
      <c r="E3130" t="s">
        <v>2845</v>
      </c>
      <c r="F3130" t="s">
        <v>952</v>
      </c>
      <c r="G3130" t="s">
        <v>938</v>
      </c>
      <c r="H3130">
        <v>0</v>
      </c>
      <c r="K3130">
        <v>1027</v>
      </c>
      <c r="L3130" t="s">
        <v>7197</v>
      </c>
      <c r="M3130" t="s">
        <v>7197</v>
      </c>
      <c r="N3130">
        <v>0</v>
      </c>
    </row>
    <row r="3131" spans="1:14">
      <c r="A3131">
        <v>3136</v>
      </c>
      <c r="B3131" t="s">
        <v>2977</v>
      </c>
      <c r="C3131" t="s">
        <v>894</v>
      </c>
      <c r="D3131" t="s">
        <v>2969</v>
      </c>
      <c r="E3131" t="s">
        <v>2845</v>
      </c>
      <c r="F3131" t="s">
        <v>952</v>
      </c>
      <c r="G3131" t="s">
        <v>938</v>
      </c>
      <c r="H3131">
        <v>0</v>
      </c>
      <c r="K3131">
        <v>2581</v>
      </c>
      <c r="L3131" t="s">
        <v>7197</v>
      </c>
      <c r="M3131" t="s">
        <v>7197</v>
      </c>
      <c r="N3131">
        <v>0</v>
      </c>
    </row>
    <row r="3132" spans="1:14">
      <c r="A3132">
        <v>3137</v>
      </c>
      <c r="B3132" t="s">
        <v>2978</v>
      </c>
      <c r="C3132" t="s">
        <v>894</v>
      </c>
      <c r="D3132" t="s">
        <v>2969</v>
      </c>
      <c r="E3132" t="s">
        <v>2845</v>
      </c>
      <c r="F3132" t="s">
        <v>952</v>
      </c>
      <c r="G3132" t="s">
        <v>938</v>
      </c>
      <c r="H3132">
        <v>0</v>
      </c>
      <c r="K3132">
        <v>14541</v>
      </c>
      <c r="L3132" t="s">
        <v>7197</v>
      </c>
      <c r="M3132" t="s">
        <v>7197</v>
      </c>
      <c r="N3132">
        <v>0</v>
      </c>
    </row>
    <row r="3133" spans="1:14">
      <c r="A3133">
        <v>3138</v>
      </c>
      <c r="B3133" t="s">
        <v>2979</v>
      </c>
      <c r="C3133" t="s">
        <v>894</v>
      </c>
      <c r="D3133" t="s">
        <v>2969</v>
      </c>
      <c r="E3133" t="s">
        <v>2845</v>
      </c>
      <c r="F3133" t="s">
        <v>952</v>
      </c>
      <c r="G3133" t="s">
        <v>938</v>
      </c>
      <c r="H3133">
        <v>0</v>
      </c>
      <c r="K3133">
        <v>1998</v>
      </c>
      <c r="L3133" t="s">
        <v>7197</v>
      </c>
      <c r="M3133" t="s">
        <v>7197</v>
      </c>
      <c r="N3133">
        <v>0</v>
      </c>
    </row>
    <row r="3134" spans="1:14">
      <c r="A3134">
        <v>3139</v>
      </c>
      <c r="B3134" t="s">
        <v>2980</v>
      </c>
      <c r="C3134" t="s">
        <v>894</v>
      </c>
      <c r="D3134" t="s">
        <v>2969</v>
      </c>
      <c r="E3134" t="s">
        <v>2845</v>
      </c>
      <c r="F3134" t="s">
        <v>952</v>
      </c>
      <c r="G3134" t="s">
        <v>938</v>
      </c>
      <c r="H3134">
        <v>0</v>
      </c>
      <c r="K3134">
        <v>3937</v>
      </c>
      <c r="L3134" t="s">
        <v>7197</v>
      </c>
      <c r="M3134" t="s">
        <v>7197</v>
      </c>
      <c r="N3134">
        <v>0</v>
      </c>
    </row>
    <row r="3135" spans="1:14">
      <c r="A3135">
        <v>3140</v>
      </c>
      <c r="B3135" t="s">
        <v>4517</v>
      </c>
      <c r="C3135" t="s">
        <v>894</v>
      </c>
      <c r="D3135" t="s">
        <v>4518</v>
      </c>
      <c r="E3135" t="s">
        <v>1317</v>
      </c>
      <c r="F3135" t="s">
        <v>929</v>
      </c>
      <c r="G3135" t="s">
        <v>899</v>
      </c>
      <c r="H3135">
        <v>0</v>
      </c>
      <c r="K3135">
        <v>3267</v>
      </c>
      <c r="L3135" t="s">
        <v>7197</v>
      </c>
      <c r="M3135" t="s">
        <v>7197</v>
      </c>
      <c r="N3135">
        <v>0</v>
      </c>
    </row>
    <row r="3136" spans="1:14">
      <c r="A3136">
        <v>3141</v>
      </c>
      <c r="B3136" t="s">
        <v>4519</v>
      </c>
      <c r="C3136" t="s">
        <v>894</v>
      </c>
      <c r="D3136" t="s">
        <v>4518</v>
      </c>
      <c r="E3136" t="s">
        <v>1317</v>
      </c>
      <c r="F3136" t="s">
        <v>929</v>
      </c>
      <c r="G3136" t="s">
        <v>899</v>
      </c>
      <c r="H3136">
        <v>0</v>
      </c>
      <c r="K3136">
        <v>1999</v>
      </c>
      <c r="L3136" t="s">
        <v>7197</v>
      </c>
      <c r="M3136" t="s">
        <v>7197</v>
      </c>
      <c r="N3136">
        <v>0</v>
      </c>
    </row>
    <row r="3137" spans="1:14">
      <c r="A3137">
        <v>3142</v>
      </c>
      <c r="B3137" t="s">
        <v>3448</v>
      </c>
      <c r="C3137" t="s">
        <v>894</v>
      </c>
      <c r="D3137" t="s">
        <v>3449</v>
      </c>
      <c r="E3137" t="s">
        <v>913</v>
      </c>
      <c r="F3137" t="s">
        <v>914</v>
      </c>
      <c r="G3137" t="s">
        <v>938</v>
      </c>
      <c r="H3137">
        <v>0</v>
      </c>
      <c r="K3137">
        <v>7543</v>
      </c>
      <c r="L3137" t="s">
        <v>7197</v>
      </c>
      <c r="M3137" t="s">
        <v>7197</v>
      </c>
      <c r="N3137">
        <v>0</v>
      </c>
    </row>
    <row r="3138" spans="1:14">
      <c r="A3138">
        <v>3143</v>
      </c>
      <c r="B3138" t="s">
        <v>3448</v>
      </c>
      <c r="C3138" t="s">
        <v>934</v>
      </c>
      <c r="D3138" t="s">
        <v>3449</v>
      </c>
      <c r="E3138" t="s">
        <v>913</v>
      </c>
      <c r="F3138" t="s">
        <v>914</v>
      </c>
      <c r="G3138" t="s">
        <v>938</v>
      </c>
      <c r="H3138">
        <v>0</v>
      </c>
      <c r="K3138">
        <v>7543</v>
      </c>
      <c r="L3138" t="s">
        <v>7197</v>
      </c>
      <c r="M3138" t="s">
        <v>7197</v>
      </c>
      <c r="N3138">
        <v>0</v>
      </c>
    </row>
    <row r="3139" spans="1:14">
      <c r="A3139">
        <v>3144</v>
      </c>
      <c r="B3139" t="s">
        <v>3450</v>
      </c>
      <c r="C3139" t="s">
        <v>904</v>
      </c>
      <c r="D3139" t="s">
        <v>3449</v>
      </c>
      <c r="E3139" t="s">
        <v>913</v>
      </c>
      <c r="F3139" t="s">
        <v>914</v>
      </c>
      <c r="G3139" t="s">
        <v>938</v>
      </c>
      <c r="H3139">
        <v>0</v>
      </c>
      <c r="K3139">
        <v>8692</v>
      </c>
      <c r="L3139" t="s">
        <v>7197</v>
      </c>
      <c r="M3139" t="s">
        <v>7197</v>
      </c>
      <c r="N3139">
        <v>0</v>
      </c>
    </row>
    <row r="3140" spans="1:14">
      <c r="A3140">
        <v>3145</v>
      </c>
      <c r="B3140" t="s">
        <v>3451</v>
      </c>
      <c r="C3140" t="s">
        <v>894</v>
      </c>
      <c r="D3140" t="s">
        <v>3449</v>
      </c>
      <c r="E3140" t="s">
        <v>913</v>
      </c>
      <c r="F3140" t="s">
        <v>914</v>
      </c>
      <c r="G3140" t="s">
        <v>938</v>
      </c>
      <c r="H3140">
        <v>0</v>
      </c>
      <c r="K3140">
        <v>17821</v>
      </c>
      <c r="L3140" t="s">
        <v>7197</v>
      </c>
      <c r="M3140" t="s">
        <v>7197</v>
      </c>
      <c r="N3140">
        <v>0</v>
      </c>
    </row>
    <row r="3141" spans="1:14">
      <c r="A3141">
        <v>3146</v>
      </c>
      <c r="B3141" t="s">
        <v>3452</v>
      </c>
      <c r="C3141" t="s">
        <v>904</v>
      </c>
      <c r="D3141" t="s">
        <v>3449</v>
      </c>
      <c r="E3141" t="s">
        <v>913</v>
      </c>
      <c r="F3141" t="s">
        <v>914</v>
      </c>
      <c r="G3141" t="s">
        <v>938</v>
      </c>
      <c r="H3141">
        <v>0</v>
      </c>
      <c r="K3141">
        <v>15681</v>
      </c>
      <c r="L3141" t="s">
        <v>7197</v>
      </c>
      <c r="M3141" t="s">
        <v>7197</v>
      </c>
      <c r="N3141">
        <v>0</v>
      </c>
    </row>
    <row r="3142" spans="1:14">
      <c r="A3142">
        <v>3147</v>
      </c>
      <c r="B3142" t="s">
        <v>3452</v>
      </c>
      <c r="C3142" t="s">
        <v>894</v>
      </c>
      <c r="D3142" t="s">
        <v>3449</v>
      </c>
      <c r="E3142" t="s">
        <v>913</v>
      </c>
      <c r="F3142" t="s">
        <v>914</v>
      </c>
      <c r="G3142" t="s">
        <v>938</v>
      </c>
      <c r="H3142">
        <v>0</v>
      </c>
      <c r="K3142">
        <v>15681</v>
      </c>
      <c r="L3142" t="s">
        <v>7197</v>
      </c>
      <c r="M3142" t="s">
        <v>7197</v>
      </c>
      <c r="N3142">
        <v>0</v>
      </c>
    </row>
    <row r="3143" spans="1:14">
      <c r="A3143">
        <v>3148</v>
      </c>
      <c r="B3143" t="s">
        <v>3453</v>
      </c>
      <c r="C3143" t="s">
        <v>934</v>
      </c>
      <c r="D3143" t="s">
        <v>3449</v>
      </c>
      <c r="E3143" t="s">
        <v>913</v>
      </c>
      <c r="F3143" t="s">
        <v>914</v>
      </c>
      <c r="G3143" t="s">
        <v>938</v>
      </c>
      <c r="H3143">
        <v>0</v>
      </c>
      <c r="K3143">
        <v>11362</v>
      </c>
      <c r="L3143" t="s">
        <v>7197</v>
      </c>
      <c r="M3143" t="s">
        <v>7197</v>
      </c>
      <c r="N3143">
        <v>0</v>
      </c>
    </row>
    <row r="3144" spans="1:14">
      <c r="A3144">
        <v>3149</v>
      </c>
      <c r="B3144" t="s">
        <v>3453</v>
      </c>
      <c r="C3144" t="s">
        <v>894</v>
      </c>
      <c r="D3144" t="s">
        <v>3449</v>
      </c>
      <c r="E3144" t="s">
        <v>913</v>
      </c>
      <c r="F3144" t="s">
        <v>914</v>
      </c>
      <c r="G3144" t="s">
        <v>938</v>
      </c>
      <c r="H3144">
        <v>0</v>
      </c>
      <c r="K3144">
        <v>11362</v>
      </c>
      <c r="L3144" t="s">
        <v>7197</v>
      </c>
      <c r="M3144" t="s">
        <v>7197</v>
      </c>
      <c r="N3144">
        <v>0</v>
      </c>
    </row>
    <row r="3145" spans="1:14">
      <c r="A3145">
        <v>3150</v>
      </c>
      <c r="B3145" t="s">
        <v>3454</v>
      </c>
      <c r="C3145" t="s">
        <v>904</v>
      </c>
      <c r="D3145" t="s">
        <v>3449</v>
      </c>
      <c r="E3145" t="s">
        <v>913</v>
      </c>
      <c r="F3145" t="s">
        <v>914</v>
      </c>
      <c r="G3145" t="s">
        <v>938</v>
      </c>
      <c r="H3145">
        <v>0</v>
      </c>
      <c r="K3145">
        <v>1028</v>
      </c>
      <c r="L3145" t="s">
        <v>7197</v>
      </c>
      <c r="M3145" t="s">
        <v>7197</v>
      </c>
      <c r="N3145">
        <v>0</v>
      </c>
    </row>
    <row r="3146" spans="1:14">
      <c r="A3146">
        <v>3151</v>
      </c>
      <c r="B3146" t="s">
        <v>3455</v>
      </c>
      <c r="C3146" t="s">
        <v>894</v>
      </c>
      <c r="D3146" t="s">
        <v>3449</v>
      </c>
      <c r="E3146" t="s">
        <v>913</v>
      </c>
      <c r="F3146" t="s">
        <v>914</v>
      </c>
      <c r="G3146" t="s">
        <v>938</v>
      </c>
      <c r="H3146">
        <v>0</v>
      </c>
      <c r="K3146">
        <v>15966</v>
      </c>
      <c r="L3146" t="s">
        <v>7197</v>
      </c>
      <c r="M3146" t="s">
        <v>7197</v>
      </c>
      <c r="N3146">
        <v>0</v>
      </c>
    </row>
    <row r="3147" spans="1:14">
      <c r="A3147">
        <v>3152</v>
      </c>
      <c r="B3147" t="s">
        <v>3456</v>
      </c>
      <c r="C3147" t="s">
        <v>894</v>
      </c>
      <c r="D3147" t="s">
        <v>3449</v>
      </c>
      <c r="E3147" t="s">
        <v>913</v>
      </c>
      <c r="F3147" t="s">
        <v>914</v>
      </c>
      <c r="G3147" t="s">
        <v>938</v>
      </c>
      <c r="H3147">
        <v>0</v>
      </c>
      <c r="K3147">
        <v>17835</v>
      </c>
      <c r="L3147" t="s">
        <v>7197</v>
      </c>
      <c r="M3147" t="s">
        <v>7197</v>
      </c>
      <c r="N3147">
        <v>0</v>
      </c>
    </row>
    <row r="3148" spans="1:14">
      <c r="A3148">
        <v>3153</v>
      </c>
      <c r="B3148" t="s">
        <v>3456</v>
      </c>
      <c r="C3148" t="s">
        <v>904</v>
      </c>
      <c r="D3148" t="s">
        <v>3449</v>
      </c>
      <c r="E3148" t="s">
        <v>913</v>
      </c>
      <c r="F3148" t="s">
        <v>914</v>
      </c>
      <c r="G3148" t="s">
        <v>938</v>
      </c>
      <c r="H3148">
        <v>0</v>
      </c>
      <c r="K3148">
        <v>17835</v>
      </c>
      <c r="L3148" t="s">
        <v>7197</v>
      </c>
      <c r="M3148" t="s">
        <v>7197</v>
      </c>
      <c r="N3148">
        <v>0</v>
      </c>
    </row>
    <row r="3149" spans="1:14">
      <c r="A3149">
        <v>3154</v>
      </c>
      <c r="B3149" t="s">
        <v>3457</v>
      </c>
      <c r="C3149" t="s">
        <v>934</v>
      </c>
      <c r="D3149" t="s">
        <v>3449</v>
      </c>
      <c r="E3149" t="s">
        <v>913</v>
      </c>
      <c r="F3149" t="s">
        <v>914</v>
      </c>
      <c r="G3149" t="s">
        <v>938</v>
      </c>
      <c r="H3149">
        <v>0</v>
      </c>
      <c r="K3149">
        <v>1029</v>
      </c>
      <c r="L3149" t="s">
        <v>7197</v>
      </c>
      <c r="M3149" t="s">
        <v>7197</v>
      </c>
      <c r="N3149">
        <v>0</v>
      </c>
    </row>
    <row r="3150" spans="1:14">
      <c r="A3150">
        <v>3155</v>
      </c>
      <c r="B3150" t="s">
        <v>3458</v>
      </c>
      <c r="C3150" t="s">
        <v>934</v>
      </c>
      <c r="D3150" t="s">
        <v>3449</v>
      </c>
      <c r="E3150" t="s">
        <v>913</v>
      </c>
      <c r="F3150" t="s">
        <v>914</v>
      </c>
      <c r="G3150" t="s">
        <v>938</v>
      </c>
      <c r="H3150">
        <v>0</v>
      </c>
      <c r="K3150">
        <v>2164</v>
      </c>
      <c r="L3150" t="s">
        <v>7197</v>
      </c>
      <c r="M3150" t="s">
        <v>7197</v>
      </c>
      <c r="N3150">
        <v>0</v>
      </c>
    </row>
    <row r="3151" spans="1:14">
      <c r="A3151">
        <v>3156</v>
      </c>
      <c r="B3151" t="s">
        <v>3458</v>
      </c>
      <c r="C3151" t="s">
        <v>894</v>
      </c>
      <c r="D3151" t="s">
        <v>3449</v>
      </c>
      <c r="E3151" t="s">
        <v>913</v>
      </c>
      <c r="F3151" t="s">
        <v>914</v>
      </c>
      <c r="G3151" t="s">
        <v>938</v>
      </c>
      <c r="H3151">
        <v>0</v>
      </c>
      <c r="K3151">
        <v>2164</v>
      </c>
      <c r="L3151" t="s">
        <v>7197</v>
      </c>
      <c r="M3151" t="s">
        <v>7197</v>
      </c>
      <c r="N3151">
        <v>0</v>
      </c>
    </row>
    <row r="3152" spans="1:14">
      <c r="A3152">
        <v>3157</v>
      </c>
      <c r="B3152" t="s">
        <v>3459</v>
      </c>
      <c r="C3152" t="s">
        <v>894</v>
      </c>
      <c r="D3152" t="s">
        <v>3449</v>
      </c>
      <c r="E3152" t="s">
        <v>913</v>
      </c>
      <c r="F3152" t="s">
        <v>914</v>
      </c>
      <c r="G3152" t="s">
        <v>938</v>
      </c>
      <c r="H3152">
        <v>0</v>
      </c>
      <c r="K3152">
        <v>19422</v>
      </c>
      <c r="L3152" t="s">
        <v>7197</v>
      </c>
      <c r="M3152" t="s">
        <v>7197</v>
      </c>
      <c r="N3152">
        <v>0</v>
      </c>
    </row>
    <row r="3153" spans="1:14">
      <c r="A3153">
        <v>3158</v>
      </c>
      <c r="B3153" t="s">
        <v>3460</v>
      </c>
      <c r="C3153" t="s">
        <v>904</v>
      </c>
      <c r="D3153" t="s">
        <v>3449</v>
      </c>
      <c r="E3153" t="s">
        <v>913</v>
      </c>
      <c r="F3153" t="s">
        <v>914</v>
      </c>
      <c r="G3153" t="s">
        <v>938</v>
      </c>
      <c r="H3153">
        <v>0</v>
      </c>
      <c r="K3153">
        <v>3497</v>
      </c>
      <c r="L3153" t="s">
        <v>7197</v>
      </c>
      <c r="M3153" t="s">
        <v>7197</v>
      </c>
      <c r="N3153">
        <v>0</v>
      </c>
    </row>
    <row r="3154" spans="1:14">
      <c r="A3154">
        <v>3159</v>
      </c>
      <c r="B3154" t="s">
        <v>3460</v>
      </c>
      <c r="C3154" t="s">
        <v>894</v>
      </c>
      <c r="D3154" t="s">
        <v>3449</v>
      </c>
      <c r="E3154" t="s">
        <v>913</v>
      </c>
      <c r="F3154" t="s">
        <v>914</v>
      </c>
      <c r="G3154" t="s">
        <v>938</v>
      </c>
      <c r="H3154">
        <v>0</v>
      </c>
      <c r="K3154">
        <v>3497</v>
      </c>
      <c r="L3154" t="s">
        <v>7197</v>
      </c>
      <c r="M3154" t="s">
        <v>7197</v>
      </c>
      <c r="N3154">
        <v>0</v>
      </c>
    </row>
    <row r="3155" spans="1:14">
      <c r="A3155">
        <v>3160</v>
      </c>
      <c r="B3155" t="s">
        <v>3461</v>
      </c>
      <c r="C3155" t="s">
        <v>904</v>
      </c>
      <c r="D3155" t="s">
        <v>3449</v>
      </c>
      <c r="E3155" t="s">
        <v>913</v>
      </c>
      <c r="F3155" t="s">
        <v>914</v>
      </c>
      <c r="G3155" t="s">
        <v>938</v>
      </c>
      <c r="H3155">
        <v>0</v>
      </c>
      <c r="K3155">
        <v>4297</v>
      </c>
      <c r="L3155" t="s">
        <v>7197</v>
      </c>
      <c r="M3155" t="s">
        <v>7197</v>
      </c>
      <c r="N3155">
        <v>0</v>
      </c>
    </row>
    <row r="3156" spans="1:14">
      <c r="A3156">
        <v>3161</v>
      </c>
      <c r="B3156" t="s">
        <v>3462</v>
      </c>
      <c r="C3156" t="s">
        <v>894</v>
      </c>
      <c r="D3156" t="s">
        <v>3449</v>
      </c>
      <c r="E3156" t="s">
        <v>913</v>
      </c>
      <c r="F3156" t="s">
        <v>914</v>
      </c>
      <c r="G3156" t="s">
        <v>938</v>
      </c>
      <c r="H3156">
        <v>0</v>
      </c>
      <c r="K3156">
        <v>1030</v>
      </c>
      <c r="L3156" t="s">
        <v>7197</v>
      </c>
      <c r="M3156" t="s">
        <v>7197</v>
      </c>
      <c r="N3156">
        <v>0</v>
      </c>
    </row>
    <row r="3157" spans="1:14">
      <c r="A3157">
        <v>3162</v>
      </c>
      <c r="B3157" t="s">
        <v>3463</v>
      </c>
      <c r="C3157" t="s">
        <v>894</v>
      </c>
      <c r="D3157" t="s">
        <v>3449</v>
      </c>
      <c r="E3157" t="s">
        <v>913</v>
      </c>
      <c r="F3157" t="s">
        <v>914</v>
      </c>
      <c r="G3157" t="s">
        <v>938</v>
      </c>
      <c r="H3157">
        <v>0</v>
      </c>
      <c r="K3157">
        <v>4917</v>
      </c>
      <c r="L3157" t="s">
        <v>7197</v>
      </c>
      <c r="M3157" t="s">
        <v>7197</v>
      </c>
      <c r="N3157">
        <v>0</v>
      </c>
    </row>
    <row r="3158" spans="1:14">
      <c r="A3158">
        <v>3163</v>
      </c>
      <c r="B3158" t="s">
        <v>3463</v>
      </c>
      <c r="C3158" t="s">
        <v>934</v>
      </c>
      <c r="D3158" t="s">
        <v>3449</v>
      </c>
      <c r="E3158" t="s">
        <v>913</v>
      </c>
      <c r="F3158" t="s">
        <v>914</v>
      </c>
      <c r="G3158" t="s">
        <v>938</v>
      </c>
      <c r="H3158">
        <v>0</v>
      </c>
      <c r="K3158">
        <v>4917</v>
      </c>
      <c r="L3158" t="s">
        <v>7197</v>
      </c>
      <c r="M3158" t="s">
        <v>7197</v>
      </c>
      <c r="N3158">
        <v>0</v>
      </c>
    </row>
    <row r="3159" spans="1:14">
      <c r="A3159">
        <v>3164</v>
      </c>
      <c r="B3159" t="s">
        <v>3464</v>
      </c>
      <c r="C3159" t="s">
        <v>894</v>
      </c>
      <c r="D3159" t="s">
        <v>3449</v>
      </c>
      <c r="E3159" t="s">
        <v>913</v>
      </c>
      <c r="F3159" t="s">
        <v>914</v>
      </c>
      <c r="G3159" t="s">
        <v>938</v>
      </c>
      <c r="H3159">
        <v>0</v>
      </c>
      <c r="K3159">
        <v>13432</v>
      </c>
      <c r="L3159" t="s">
        <v>7197</v>
      </c>
      <c r="M3159" t="s">
        <v>7197</v>
      </c>
      <c r="N3159">
        <v>0</v>
      </c>
    </row>
    <row r="3160" spans="1:14">
      <c r="A3160">
        <v>3165</v>
      </c>
      <c r="B3160" t="s">
        <v>3465</v>
      </c>
      <c r="C3160" t="s">
        <v>894</v>
      </c>
      <c r="D3160" t="s">
        <v>3449</v>
      </c>
      <c r="E3160" t="s">
        <v>913</v>
      </c>
      <c r="F3160" t="s">
        <v>914</v>
      </c>
      <c r="G3160" t="s">
        <v>938</v>
      </c>
      <c r="H3160">
        <v>0</v>
      </c>
      <c r="K3160">
        <v>11448</v>
      </c>
      <c r="L3160" t="s">
        <v>7197</v>
      </c>
      <c r="M3160" t="s">
        <v>7197</v>
      </c>
      <c r="N3160">
        <v>0</v>
      </c>
    </row>
    <row r="3161" spans="1:14">
      <c r="A3161">
        <v>3166</v>
      </c>
      <c r="B3161" t="s">
        <v>3465</v>
      </c>
      <c r="C3161" t="s">
        <v>934</v>
      </c>
      <c r="D3161" t="s">
        <v>3449</v>
      </c>
      <c r="E3161" t="s">
        <v>913</v>
      </c>
      <c r="F3161" t="s">
        <v>914</v>
      </c>
      <c r="G3161" t="s">
        <v>938</v>
      </c>
      <c r="H3161">
        <v>0</v>
      </c>
      <c r="K3161">
        <v>11448</v>
      </c>
      <c r="L3161" t="s">
        <v>7197</v>
      </c>
      <c r="M3161" t="s">
        <v>7197</v>
      </c>
      <c r="N3161">
        <v>0</v>
      </c>
    </row>
    <row r="3162" spans="1:14">
      <c r="A3162">
        <v>3167</v>
      </c>
      <c r="B3162" t="s">
        <v>3466</v>
      </c>
      <c r="C3162" t="s">
        <v>894</v>
      </c>
      <c r="D3162" t="s">
        <v>3449</v>
      </c>
      <c r="E3162" t="s">
        <v>913</v>
      </c>
      <c r="F3162" t="s">
        <v>914</v>
      </c>
      <c r="G3162" t="s">
        <v>938</v>
      </c>
      <c r="H3162">
        <v>0</v>
      </c>
      <c r="K3162">
        <v>12600</v>
      </c>
      <c r="L3162" t="s">
        <v>7197</v>
      </c>
      <c r="M3162" t="s">
        <v>7197</v>
      </c>
      <c r="N3162">
        <v>0</v>
      </c>
    </row>
    <row r="3163" spans="1:14">
      <c r="A3163">
        <v>3168</v>
      </c>
      <c r="B3163" t="s">
        <v>3467</v>
      </c>
      <c r="C3163" t="s">
        <v>894</v>
      </c>
      <c r="D3163" t="s">
        <v>3449</v>
      </c>
      <c r="E3163" t="s">
        <v>913</v>
      </c>
      <c r="F3163" t="s">
        <v>914</v>
      </c>
      <c r="G3163" t="s">
        <v>938</v>
      </c>
      <c r="H3163">
        <v>0</v>
      </c>
      <c r="K3163">
        <v>2000</v>
      </c>
      <c r="L3163" t="s">
        <v>7197</v>
      </c>
      <c r="M3163" t="s">
        <v>7197</v>
      </c>
      <c r="N3163">
        <v>0</v>
      </c>
    </row>
    <row r="3164" spans="1:14">
      <c r="A3164">
        <v>3169</v>
      </c>
      <c r="B3164" t="s">
        <v>3468</v>
      </c>
      <c r="C3164" t="s">
        <v>894</v>
      </c>
      <c r="D3164" t="s">
        <v>3449</v>
      </c>
      <c r="E3164" t="s">
        <v>913</v>
      </c>
      <c r="F3164" t="s">
        <v>914</v>
      </c>
      <c r="G3164" t="s">
        <v>938</v>
      </c>
      <c r="H3164">
        <v>0</v>
      </c>
      <c r="K3164">
        <v>13191</v>
      </c>
      <c r="L3164" t="s">
        <v>7197</v>
      </c>
      <c r="M3164" t="s">
        <v>7197</v>
      </c>
      <c r="N3164">
        <v>0</v>
      </c>
    </row>
    <row r="3165" spans="1:14">
      <c r="A3165">
        <v>3170</v>
      </c>
      <c r="B3165" t="s">
        <v>3468</v>
      </c>
      <c r="C3165" t="s">
        <v>934</v>
      </c>
      <c r="D3165" t="s">
        <v>3449</v>
      </c>
      <c r="E3165" t="s">
        <v>913</v>
      </c>
      <c r="F3165" t="s">
        <v>914</v>
      </c>
      <c r="G3165" t="s">
        <v>938</v>
      </c>
      <c r="H3165">
        <v>0</v>
      </c>
      <c r="K3165">
        <v>13191</v>
      </c>
      <c r="L3165" t="s">
        <v>7197</v>
      </c>
      <c r="M3165" t="s">
        <v>7197</v>
      </c>
      <c r="N3165">
        <v>0</v>
      </c>
    </row>
    <row r="3166" spans="1:14">
      <c r="A3166">
        <v>3171</v>
      </c>
      <c r="B3166" t="s">
        <v>3469</v>
      </c>
      <c r="C3166" t="s">
        <v>934</v>
      </c>
      <c r="D3166" t="s">
        <v>3449</v>
      </c>
      <c r="E3166" t="s">
        <v>913</v>
      </c>
      <c r="F3166" t="s">
        <v>914</v>
      </c>
      <c r="G3166" t="s">
        <v>938</v>
      </c>
      <c r="H3166">
        <v>0</v>
      </c>
      <c r="K3166">
        <v>1031</v>
      </c>
      <c r="L3166" t="s">
        <v>7197</v>
      </c>
      <c r="M3166" t="s">
        <v>7197</v>
      </c>
      <c r="N3166">
        <v>0</v>
      </c>
    </row>
    <row r="3167" spans="1:14">
      <c r="A3167">
        <v>3172</v>
      </c>
      <c r="B3167" t="s">
        <v>3469</v>
      </c>
      <c r="C3167" t="s">
        <v>894</v>
      </c>
      <c r="D3167" t="s">
        <v>3449</v>
      </c>
      <c r="E3167" t="s">
        <v>913</v>
      </c>
      <c r="F3167" t="s">
        <v>914</v>
      </c>
      <c r="G3167" t="s">
        <v>938</v>
      </c>
      <c r="H3167">
        <v>0</v>
      </c>
      <c r="K3167">
        <v>1031</v>
      </c>
      <c r="L3167" t="s">
        <v>7197</v>
      </c>
      <c r="M3167" t="s">
        <v>7197</v>
      </c>
      <c r="N3167">
        <v>0</v>
      </c>
    </row>
    <row r="3168" spans="1:14">
      <c r="A3168">
        <v>3173</v>
      </c>
      <c r="B3168" t="s">
        <v>3470</v>
      </c>
      <c r="C3168" t="s">
        <v>934</v>
      </c>
      <c r="D3168" t="s">
        <v>3449</v>
      </c>
      <c r="E3168" t="s">
        <v>913</v>
      </c>
      <c r="F3168" t="s">
        <v>914</v>
      </c>
      <c r="G3168" t="s">
        <v>938</v>
      </c>
      <c r="H3168">
        <v>0</v>
      </c>
      <c r="K3168">
        <v>5273</v>
      </c>
      <c r="L3168" t="s">
        <v>7200</v>
      </c>
      <c r="M3168" t="s">
        <v>7199</v>
      </c>
      <c r="N3168">
        <v>0</v>
      </c>
    </row>
    <row r="3169" spans="1:14">
      <c r="A3169">
        <v>3174</v>
      </c>
      <c r="B3169" t="s">
        <v>3470</v>
      </c>
      <c r="C3169" t="s">
        <v>894</v>
      </c>
      <c r="D3169" t="s">
        <v>3449</v>
      </c>
      <c r="E3169" t="s">
        <v>913</v>
      </c>
      <c r="F3169" t="s">
        <v>914</v>
      </c>
      <c r="G3169" t="s">
        <v>938</v>
      </c>
      <c r="H3169">
        <v>0</v>
      </c>
      <c r="K3169">
        <v>5273</v>
      </c>
      <c r="L3169" t="s">
        <v>7200</v>
      </c>
      <c r="M3169" t="s">
        <v>7199</v>
      </c>
      <c r="N3169">
        <v>0</v>
      </c>
    </row>
    <row r="3170" spans="1:14">
      <c r="A3170">
        <v>3175</v>
      </c>
      <c r="B3170" t="s">
        <v>6195</v>
      </c>
      <c r="C3170" t="s">
        <v>894</v>
      </c>
      <c r="D3170" t="s">
        <v>6196</v>
      </c>
      <c r="E3170" t="s">
        <v>937</v>
      </c>
      <c r="F3170" t="s">
        <v>903</v>
      </c>
      <c r="G3170" t="s">
        <v>938</v>
      </c>
      <c r="H3170">
        <v>0</v>
      </c>
      <c r="K3170">
        <v>7619</v>
      </c>
      <c r="L3170" t="s">
        <v>7197</v>
      </c>
      <c r="M3170" t="s">
        <v>7197</v>
      </c>
      <c r="N3170">
        <v>0</v>
      </c>
    </row>
    <row r="3171" spans="1:14">
      <c r="A3171">
        <v>3176</v>
      </c>
      <c r="B3171" t="s">
        <v>6195</v>
      </c>
      <c r="C3171" t="s">
        <v>904</v>
      </c>
      <c r="D3171" t="s">
        <v>6196</v>
      </c>
      <c r="E3171" t="s">
        <v>937</v>
      </c>
      <c r="F3171" t="s">
        <v>903</v>
      </c>
      <c r="G3171" t="s">
        <v>938</v>
      </c>
      <c r="H3171">
        <v>0</v>
      </c>
      <c r="K3171">
        <v>7619</v>
      </c>
      <c r="L3171" t="s">
        <v>7197</v>
      </c>
      <c r="M3171" t="s">
        <v>7197</v>
      </c>
      <c r="N3171">
        <v>0</v>
      </c>
    </row>
    <row r="3172" spans="1:14">
      <c r="A3172">
        <v>3177</v>
      </c>
      <c r="B3172" t="s">
        <v>6197</v>
      </c>
      <c r="C3172" t="s">
        <v>934</v>
      </c>
      <c r="D3172" t="s">
        <v>6196</v>
      </c>
      <c r="E3172" t="s">
        <v>937</v>
      </c>
      <c r="F3172" t="s">
        <v>903</v>
      </c>
      <c r="G3172" t="s">
        <v>938</v>
      </c>
      <c r="H3172">
        <v>0</v>
      </c>
      <c r="K3172">
        <v>5045</v>
      </c>
      <c r="L3172" t="s">
        <v>7197</v>
      </c>
      <c r="M3172" t="s">
        <v>7197</v>
      </c>
      <c r="N3172">
        <v>0</v>
      </c>
    </row>
    <row r="3173" spans="1:14">
      <c r="A3173">
        <v>3178</v>
      </c>
      <c r="B3173" t="s">
        <v>6197</v>
      </c>
      <c r="C3173" t="s">
        <v>894</v>
      </c>
      <c r="D3173" t="s">
        <v>6196</v>
      </c>
      <c r="E3173" t="s">
        <v>937</v>
      </c>
      <c r="F3173" t="s">
        <v>903</v>
      </c>
      <c r="G3173" t="s">
        <v>938</v>
      </c>
      <c r="H3173">
        <v>0</v>
      </c>
      <c r="K3173">
        <v>5045</v>
      </c>
      <c r="L3173" t="s">
        <v>7197</v>
      </c>
      <c r="M3173" t="s">
        <v>7197</v>
      </c>
      <c r="N3173">
        <v>0</v>
      </c>
    </row>
    <row r="3174" spans="1:14">
      <c r="A3174">
        <v>3179</v>
      </c>
      <c r="B3174" t="s">
        <v>6198</v>
      </c>
      <c r="C3174" t="s">
        <v>904</v>
      </c>
      <c r="D3174" t="s">
        <v>6196</v>
      </c>
      <c r="E3174" t="s">
        <v>937</v>
      </c>
      <c r="F3174" t="s">
        <v>903</v>
      </c>
      <c r="G3174" t="s">
        <v>938</v>
      </c>
      <c r="H3174">
        <v>0</v>
      </c>
      <c r="K3174">
        <v>1032</v>
      </c>
      <c r="L3174" t="s">
        <v>7197</v>
      </c>
      <c r="M3174" t="s">
        <v>7197</v>
      </c>
      <c r="N3174">
        <v>0</v>
      </c>
    </row>
    <row r="3175" spans="1:14">
      <c r="A3175">
        <v>3180</v>
      </c>
      <c r="B3175" t="s">
        <v>6199</v>
      </c>
      <c r="C3175" t="s">
        <v>904</v>
      </c>
      <c r="D3175" t="s">
        <v>6196</v>
      </c>
      <c r="E3175" t="s">
        <v>937</v>
      </c>
      <c r="F3175" t="s">
        <v>903</v>
      </c>
      <c r="G3175" t="s">
        <v>938</v>
      </c>
      <c r="H3175">
        <v>0</v>
      </c>
      <c r="K3175">
        <v>16624</v>
      </c>
      <c r="L3175" t="s">
        <v>7197</v>
      </c>
      <c r="M3175" t="s">
        <v>7197</v>
      </c>
      <c r="N3175">
        <v>0</v>
      </c>
    </row>
    <row r="3176" spans="1:14">
      <c r="A3176">
        <v>3181</v>
      </c>
      <c r="B3176" t="s">
        <v>4873</v>
      </c>
      <c r="C3176" t="s">
        <v>904</v>
      </c>
      <c r="D3176" t="s">
        <v>4874</v>
      </c>
      <c r="E3176" t="s">
        <v>923</v>
      </c>
      <c r="F3176" t="s">
        <v>924</v>
      </c>
      <c r="G3176" t="s">
        <v>899</v>
      </c>
      <c r="H3176">
        <v>0</v>
      </c>
      <c r="K3176">
        <v>2165</v>
      </c>
      <c r="L3176" t="s">
        <v>7197</v>
      </c>
      <c r="M3176" t="s">
        <v>7197</v>
      </c>
      <c r="N3176">
        <v>0</v>
      </c>
    </row>
    <row r="3177" spans="1:14">
      <c r="A3177">
        <v>3182</v>
      </c>
      <c r="B3177" t="s">
        <v>4873</v>
      </c>
      <c r="C3177" t="s">
        <v>934</v>
      </c>
      <c r="D3177" t="s">
        <v>4874</v>
      </c>
      <c r="E3177" t="s">
        <v>923</v>
      </c>
      <c r="F3177" t="s">
        <v>924</v>
      </c>
      <c r="G3177" t="s">
        <v>899</v>
      </c>
      <c r="H3177">
        <v>0</v>
      </c>
      <c r="K3177">
        <v>2165</v>
      </c>
      <c r="L3177" t="s">
        <v>7197</v>
      </c>
      <c r="M3177" t="s">
        <v>7197</v>
      </c>
      <c r="N3177">
        <v>0</v>
      </c>
    </row>
    <row r="3178" spans="1:14">
      <c r="A3178">
        <v>3183</v>
      </c>
      <c r="B3178" t="s">
        <v>4873</v>
      </c>
      <c r="C3178" t="s">
        <v>894</v>
      </c>
      <c r="D3178" t="s">
        <v>4874</v>
      </c>
      <c r="E3178" t="s">
        <v>923</v>
      </c>
      <c r="F3178" t="s">
        <v>924</v>
      </c>
      <c r="G3178" t="s">
        <v>899</v>
      </c>
      <c r="H3178">
        <v>0</v>
      </c>
      <c r="K3178">
        <v>2165</v>
      </c>
      <c r="L3178" t="s">
        <v>7197</v>
      </c>
      <c r="M3178" t="s">
        <v>7197</v>
      </c>
      <c r="N3178">
        <v>0</v>
      </c>
    </row>
    <row r="3179" spans="1:14">
      <c r="A3179">
        <v>3184</v>
      </c>
      <c r="B3179" t="s">
        <v>1041</v>
      </c>
      <c r="C3179" t="s">
        <v>894</v>
      </c>
      <c r="D3179" t="s">
        <v>1042</v>
      </c>
      <c r="E3179" t="s">
        <v>902</v>
      </c>
      <c r="F3179" t="s">
        <v>903</v>
      </c>
      <c r="G3179" t="s">
        <v>899</v>
      </c>
      <c r="H3179">
        <v>2</v>
      </c>
      <c r="I3179">
        <v>4</v>
      </c>
      <c r="J3179">
        <v>4</v>
      </c>
      <c r="K3179">
        <v>2591</v>
      </c>
      <c r="L3179" t="s">
        <v>7197</v>
      </c>
      <c r="M3179" t="s">
        <v>7197</v>
      </c>
      <c r="N3179">
        <v>1</v>
      </c>
    </row>
    <row r="3180" spans="1:14">
      <c r="A3180">
        <v>3185</v>
      </c>
      <c r="B3180" t="s">
        <v>1043</v>
      </c>
      <c r="C3180" t="s">
        <v>894</v>
      </c>
      <c r="D3180" t="s">
        <v>1042</v>
      </c>
      <c r="E3180" t="s">
        <v>902</v>
      </c>
      <c r="F3180" t="s">
        <v>903</v>
      </c>
      <c r="G3180" t="s">
        <v>899</v>
      </c>
      <c r="H3180">
        <v>2</v>
      </c>
      <c r="I3180">
        <v>5</v>
      </c>
      <c r="J3180">
        <v>5</v>
      </c>
      <c r="K3180">
        <v>16814</v>
      </c>
      <c r="L3180" t="s">
        <v>7197</v>
      </c>
      <c r="M3180" t="s">
        <v>7197</v>
      </c>
      <c r="N3180">
        <v>1</v>
      </c>
    </row>
    <row r="3181" spans="1:14">
      <c r="A3181">
        <v>3186</v>
      </c>
      <c r="B3181" t="s">
        <v>3471</v>
      </c>
      <c r="C3181" t="s">
        <v>894</v>
      </c>
      <c r="D3181" t="s">
        <v>3472</v>
      </c>
      <c r="E3181" t="s">
        <v>913</v>
      </c>
      <c r="F3181" t="s">
        <v>914</v>
      </c>
      <c r="G3181" t="s">
        <v>938</v>
      </c>
      <c r="H3181">
        <v>0</v>
      </c>
      <c r="K3181">
        <v>2601</v>
      </c>
      <c r="L3181" t="s">
        <v>7197</v>
      </c>
      <c r="M3181" t="s">
        <v>7197</v>
      </c>
      <c r="N3181">
        <v>0</v>
      </c>
    </row>
    <row r="3182" spans="1:14">
      <c r="A3182">
        <v>3187</v>
      </c>
      <c r="B3182" t="s">
        <v>3473</v>
      </c>
      <c r="C3182" t="s">
        <v>894</v>
      </c>
      <c r="D3182" t="s">
        <v>3472</v>
      </c>
      <c r="E3182" t="s">
        <v>913</v>
      </c>
      <c r="F3182" t="s">
        <v>914</v>
      </c>
      <c r="G3182" t="s">
        <v>938</v>
      </c>
      <c r="H3182">
        <v>0</v>
      </c>
      <c r="K3182">
        <v>2048</v>
      </c>
      <c r="L3182" t="s">
        <v>7197</v>
      </c>
      <c r="M3182" t="s">
        <v>7197</v>
      </c>
      <c r="N3182">
        <v>0</v>
      </c>
    </row>
    <row r="3183" spans="1:14">
      <c r="A3183">
        <v>3188</v>
      </c>
      <c r="B3183" t="s">
        <v>3474</v>
      </c>
      <c r="C3183" t="s">
        <v>894</v>
      </c>
      <c r="D3183" t="s">
        <v>3472</v>
      </c>
      <c r="E3183" t="s">
        <v>913</v>
      </c>
      <c r="F3183" t="s">
        <v>914</v>
      </c>
      <c r="G3183" t="s">
        <v>938</v>
      </c>
      <c r="H3183">
        <v>0</v>
      </c>
      <c r="K3183">
        <v>2613</v>
      </c>
      <c r="L3183" t="s">
        <v>7197</v>
      </c>
      <c r="M3183" t="s">
        <v>7197</v>
      </c>
      <c r="N3183">
        <v>0</v>
      </c>
    </row>
    <row r="3184" spans="1:14">
      <c r="A3184">
        <v>3189</v>
      </c>
      <c r="B3184" t="s">
        <v>3475</v>
      </c>
      <c r="C3184" t="s">
        <v>894</v>
      </c>
      <c r="D3184" t="s">
        <v>3472</v>
      </c>
      <c r="E3184" t="s">
        <v>913</v>
      </c>
      <c r="F3184" t="s">
        <v>914</v>
      </c>
      <c r="G3184" t="s">
        <v>938</v>
      </c>
      <c r="H3184">
        <v>0</v>
      </c>
      <c r="K3184">
        <v>2001</v>
      </c>
      <c r="L3184" t="s">
        <v>7197</v>
      </c>
      <c r="M3184" t="s">
        <v>7197</v>
      </c>
      <c r="N3184">
        <v>0</v>
      </c>
    </row>
    <row r="3185" spans="1:14">
      <c r="A3185">
        <v>3190</v>
      </c>
      <c r="B3185" t="s">
        <v>3476</v>
      </c>
      <c r="C3185" t="s">
        <v>894</v>
      </c>
      <c r="D3185" t="s">
        <v>3472</v>
      </c>
      <c r="E3185" t="s">
        <v>913</v>
      </c>
      <c r="F3185" t="s">
        <v>914</v>
      </c>
      <c r="G3185" t="s">
        <v>938</v>
      </c>
      <c r="H3185">
        <v>0</v>
      </c>
      <c r="K3185">
        <v>15691</v>
      </c>
      <c r="L3185" t="s">
        <v>7197</v>
      </c>
      <c r="M3185" t="s">
        <v>7197</v>
      </c>
      <c r="N3185">
        <v>0</v>
      </c>
    </row>
    <row r="3186" spans="1:14">
      <c r="A3186">
        <v>3191</v>
      </c>
      <c r="B3186" t="s">
        <v>3477</v>
      </c>
      <c r="C3186" t="s">
        <v>894</v>
      </c>
      <c r="D3186" t="s">
        <v>3472</v>
      </c>
      <c r="E3186" t="s">
        <v>913</v>
      </c>
      <c r="F3186" t="s">
        <v>914</v>
      </c>
      <c r="G3186" t="s">
        <v>938</v>
      </c>
      <c r="H3186">
        <v>0</v>
      </c>
      <c r="K3186">
        <v>2621</v>
      </c>
      <c r="L3186" t="s">
        <v>7197</v>
      </c>
      <c r="M3186" t="s">
        <v>7197</v>
      </c>
      <c r="N3186">
        <v>0</v>
      </c>
    </row>
    <row r="3187" spans="1:14">
      <c r="A3187">
        <v>3192</v>
      </c>
      <c r="B3187" t="s">
        <v>3478</v>
      </c>
      <c r="C3187" t="s">
        <v>894</v>
      </c>
      <c r="D3187" t="s">
        <v>3472</v>
      </c>
      <c r="E3187" t="s">
        <v>913</v>
      </c>
      <c r="F3187" t="s">
        <v>914</v>
      </c>
      <c r="G3187" t="s">
        <v>938</v>
      </c>
      <c r="H3187">
        <v>0</v>
      </c>
      <c r="K3187">
        <v>2002</v>
      </c>
      <c r="L3187" t="s">
        <v>7197</v>
      </c>
      <c r="M3187" t="s">
        <v>7197</v>
      </c>
      <c r="N3187">
        <v>0</v>
      </c>
    </row>
    <row r="3188" spans="1:14">
      <c r="A3188">
        <v>3193</v>
      </c>
      <c r="B3188" t="s">
        <v>3479</v>
      </c>
      <c r="C3188" t="s">
        <v>894</v>
      </c>
      <c r="D3188" t="s">
        <v>3472</v>
      </c>
      <c r="E3188" t="s">
        <v>913</v>
      </c>
      <c r="F3188" t="s">
        <v>914</v>
      </c>
      <c r="G3188" t="s">
        <v>938</v>
      </c>
      <c r="H3188">
        <v>0</v>
      </c>
      <c r="K3188">
        <v>2481</v>
      </c>
      <c r="L3188" t="s">
        <v>7197</v>
      </c>
      <c r="M3188" t="s">
        <v>7197</v>
      </c>
      <c r="N3188">
        <v>0</v>
      </c>
    </row>
    <row r="3189" spans="1:14">
      <c r="A3189">
        <v>3194</v>
      </c>
      <c r="B3189" t="s">
        <v>3480</v>
      </c>
      <c r="C3189" t="s">
        <v>894</v>
      </c>
      <c r="D3189" t="s">
        <v>3472</v>
      </c>
      <c r="E3189" t="s">
        <v>913</v>
      </c>
      <c r="F3189" t="s">
        <v>914</v>
      </c>
      <c r="G3189" t="s">
        <v>938</v>
      </c>
      <c r="H3189">
        <v>0</v>
      </c>
      <c r="K3189">
        <v>1033</v>
      </c>
      <c r="L3189" t="s">
        <v>7197</v>
      </c>
      <c r="M3189" t="s">
        <v>7197</v>
      </c>
      <c r="N3189">
        <v>0</v>
      </c>
    </row>
    <row r="3190" spans="1:14">
      <c r="A3190">
        <v>3195</v>
      </c>
      <c r="B3190" t="s">
        <v>4769</v>
      </c>
      <c r="C3190" t="s">
        <v>894</v>
      </c>
      <c r="D3190" t="s">
        <v>4770</v>
      </c>
      <c r="E3190" t="s">
        <v>4768</v>
      </c>
      <c r="F3190" t="s">
        <v>1293</v>
      </c>
      <c r="G3190" t="s">
        <v>899</v>
      </c>
      <c r="H3190">
        <v>0</v>
      </c>
      <c r="K3190">
        <v>12482</v>
      </c>
      <c r="L3190" t="s">
        <v>7197</v>
      </c>
      <c r="M3190" t="s">
        <v>7197</v>
      </c>
      <c r="N3190">
        <v>0</v>
      </c>
    </row>
    <row r="3191" spans="1:14">
      <c r="A3191">
        <v>3196</v>
      </c>
      <c r="B3191" t="s">
        <v>3481</v>
      </c>
      <c r="C3191" t="s">
        <v>894</v>
      </c>
      <c r="D3191" t="s">
        <v>3482</v>
      </c>
      <c r="E3191" t="s">
        <v>913</v>
      </c>
      <c r="F3191" t="s">
        <v>914</v>
      </c>
      <c r="G3191" t="s">
        <v>938</v>
      </c>
      <c r="H3191">
        <v>0</v>
      </c>
      <c r="K3191">
        <v>6561</v>
      </c>
      <c r="L3191" t="s">
        <v>7197</v>
      </c>
      <c r="M3191" t="s">
        <v>7197</v>
      </c>
      <c r="N3191">
        <v>0</v>
      </c>
    </row>
    <row r="3192" spans="1:14">
      <c r="A3192">
        <v>3197</v>
      </c>
      <c r="B3192" t="s">
        <v>4239</v>
      </c>
      <c r="C3192" t="s">
        <v>894</v>
      </c>
      <c r="D3192" t="s">
        <v>4240</v>
      </c>
      <c r="E3192" t="s">
        <v>4241</v>
      </c>
      <c r="F3192" t="s">
        <v>898</v>
      </c>
      <c r="G3192" t="s">
        <v>938</v>
      </c>
      <c r="H3192">
        <v>0</v>
      </c>
      <c r="K3192">
        <v>15701</v>
      </c>
      <c r="L3192" t="s">
        <v>7197</v>
      </c>
      <c r="M3192" t="s">
        <v>7197</v>
      </c>
      <c r="N3192">
        <v>0</v>
      </c>
    </row>
    <row r="3193" spans="1:14">
      <c r="A3193">
        <v>3198</v>
      </c>
      <c r="B3193" t="s">
        <v>4242</v>
      </c>
      <c r="C3193" t="s">
        <v>904</v>
      </c>
      <c r="D3193" t="s">
        <v>4240</v>
      </c>
      <c r="E3193" t="s">
        <v>4241</v>
      </c>
      <c r="F3193" t="s">
        <v>898</v>
      </c>
      <c r="G3193" t="s">
        <v>938</v>
      </c>
      <c r="H3193">
        <v>0</v>
      </c>
      <c r="K3193">
        <v>19933</v>
      </c>
      <c r="L3193" t="s">
        <v>7202</v>
      </c>
      <c r="M3193" t="s">
        <v>7199</v>
      </c>
      <c r="N3193">
        <v>0</v>
      </c>
    </row>
    <row r="3194" spans="1:14">
      <c r="A3194">
        <v>3199</v>
      </c>
      <c r="B3194" t="s">
        <v>4243</v>
      </c>
      <c r="C3194" t="s">
        <v>904</v>
      </c>
      <c r="D3194" t="s">
        <v>4240</v>
      </c>
      <c r="E3194" t="s">
        <v>4241</v>
      </c>
      <c r="F3194" t="s">
        <v>898</v>
      </c>
      <c r="G3194" t="s">
        <v>938</v>
      </c>
      <c r="H3194">
        <v>0</v>
      </c>
      <c r="K3194">
        <v>19894</v>
      </c>
      <c r="L3194" t="s">
        <v>7202</v>
      </c>
      <c r="M3194" t="s">
        <v>7199</v>
      </c>
      <c r="N3194">
        <v>0</v>
      </c>
    </row>
    <row r="3195" spans="1:14">
      <c r="A3195">
        <v>3200</v>
      </c>
      <c r="B3195" t="s">
        <v>4244</v>
      </c>
      <c r="C3195" t="s">
        <v>904</v>
      </c>
      <c r="D3195" t="s">
        <v>4240</v>
      </c>
      <c r="E3195" t="s">
        <v>4241</v>
      </c>
      <c r="F3195" t="s">
        <v>898</v>
      </c>
      <c r="G3195" t="s">
        <v>938</v>
      </c>
      <c r="H3195">
        <v>0</v>
      </c>
      <c r="K3195">
        <v>18675</v>
      </c>
      <c r="L3195" t="s">
        <v>7202</v>
      </c>
      <c r="M3195" t="s">
        <v>7199</v>
      </c>
      <c r="N3195">
        <v>0</v>
      </c>
    </row>
    <row r="3196" spans="1:14">
      <c r="A3196">
        <v>3201</v>
      </c>
      <c r="B3196" t="s">
        <v>4245</v>
      </c>
      <c r="C3196" t="s">
        <v>904</v>
      </c>
      <c r="D3196" t="s">
        <v>4240</v>
      </c>
      <c r="E3196" t="s">
        <v>4241</v>
      </c>
      <c r="F3196" t="s">
        <v>898</v>
      </c>
      <c r="G3196" t="s">
        <v>938</v>
      </c>
      <c r="H3196">
        <v>0</v>
      </c>
      <c r="K3196">
        <v>18661</v>
      </c>
      <c r="L3196" t="s">
        <v>7200</v>
      </c>
      <c r="M3196" t="s">
        <v>7199</v>
      </c>
      <c r="N3196">
        <v>0</v>
      </c>
    </row>
    <row r="3197" spans="1:14">
      <c r="A3197">
        <v>3202</v>
      </c>
      <c r="B3197" t="s">
        <v>4246</v>
      </c>
      <c r="C3197" t="s">
        <v>894</v>
      </c>
      <c r="D3197" t="s">
        <v>4240</v>
      </c>
      <c r="E3197" t="s">
        <v>4241</v>
      </c>
      <c r="F3197" t="s">
        <v>898</v>
      </c>
      <c r="G3197" t="s">
        <v>938</v>
      </c>
      <c r="H3197">
        <v>0</v>
      </c>
      <c r="K3197">
        <v>12447</v>
      </c>
      <c r="L3197" t="s">
        <v>7197</v>
      </c>
      <c r="M3197" t="s">
        <v>7197</v>
      </c>
      <c r="N3197">
        <v>0</v>
      </c>
    </row>
    <row r="3198" spans="1:14">
      <c r="A3198">
        <v>3203</v>
      </c>
      <c r="B3198" t="s">
        <v>4246</v>
      </c>
      <c r="C3198" t="s">
        <v>934</v>
      </c>
      <c r="D3198" t="s">
        <v>4240</v>
      </c>
      <c r="E3198" t="s">
        <v>4241</v>
      </c>
      <c r="F3198" t="s">
        <v>898</v>
      </c>
      <c r="G3198" t="s">
        <v>938</v>
      </c>
      <c r="H3198">
        <v>0</v>
      </c>
      <c r="K3198">
        <v>12447</v>
      </c>
      <c r="L3198" t="s">
        <v>7197</v>
      </c>
      <c r="M3198" t="s">
        <v>7197</v>
      </c>
      <c r="N3198">
        <v>0</v>
      </c>
    </row>
    <row r="3199" spans="1:14">
      <c r="A3199">
        <v>3204</v>
      </c>
      <c r="B3199" t="s">
        <v>4247</v>
      </c>
      <c r="C3199" t="s">
        <v>904</v>
      </c>
      <c r="D3199" t="s">
        <v>4240</v>
      </c>
      <c r="E3199" t="s">
        <v>4241</v>
      </c>
      <c r="F3199" t="s">
        <v>898</v>
      </c>
      <c r="G3199" t="s">
        <v>938</v>
      </c>
      <c r="H3199">
        <v>0</v>
      </c>
      <c r="K3199">
        <v>19959</v>
      </c>
      <c r="L3199" t="s">
        <v>7198</v>
      </c>
      <c r="M3199" t="s">
        <v>7199</v>
      </c>
      <c r="N3199">
        <v>0</v>
      </c>
    </row>
    <row r="3200" spans="1:14">
      <c r="A3200">
        <v>3205</v>
      </c>
      <c r="B3200" t="s">
        <v>4248</v>
      </c>
      <c r="C3200" t="s">
        <v>904</v>
      </c>
      <c r="D3200" t="s">
        <v>4240</v>
      </c>
      <c r="E3200" t="s">
        <v>4241</v>
      </c>
      <c r="F3200" t="s">
        <v>898</v>
      </c>
      <c r="G3200" t="s">
        <v>938</v>
      </c>
      <c r="H3200">
        <v>0</v>
      </c>
      <c r="K3200">
        <v>16410</v>
      </c>
      <c r="L3200" t="s">
        <v>7201</v>
      </c>
      <c r="M3200" t="s">
        <v>7197</v>
      </c>
      <c r="N3200">
        <v>0</v>
      </c>
    </row>
    <row r="3201" spans="1:14">
      <c r="A3201">
        <v>3206</v>
      </c>
      <c r="B3201" t="s">
        <v>4249</v>
      </c>
      <c r="C3201" t="s">
        <v>904</v>
      </c>
      <c r="D3201" t="s">
        <v>4240</v>
      </c>
      <c r="E3201" t="s">
        <v>4241</v>
      </c>
      <c r="F3201" t="s">
        <v>898</v>
      </c>
      <c r="G3201" t="s">
        <v>938</v>
      </c>
      <c r="H3201">
        <v>0</v>
      </c>
      <c r="K3201">
        <v>19945</v>
      </c>
      <c r="L3201" t="s">
        <v>7198</v>
      </c>
      <c r="M3201" t="s">
        <v>7199</v>
      </c>
      <c r="N3201">
        <v>0</v>
      </c>
    </row>
    <row r="3202" spans="1:14">
      <c r="A3202">
        <v>3207</v>
      </c>
      <c r="B3202" t="s">
        <v>4250</v>
      </c>
      <c r="C3202" t="s">
        <v>904</v>
      </c>
      <c r="D3202" t="s">
        <v>4240</v>
      </c>
      <c r="E3202" t="s">
        <v>4241</v>
      </c>
      <c r="F3202" t="s">
        <v>898</v>
      </c>
      <c r="G3202" t="s">
        <v>938</v>
      </c>
      <c r="H3202">
        <v>0</v>
      </c>
      <c r="K3202">
        <v>16588</v>
      </c>
      <c r="L3202" t="s">
        <v>7201</v>
      </c>
      <c r="M3202" t="s">
        <v>7197</v>
      </c>
      <c r="N3202">
        <v>0</v>
      </c>
    </row>
    <row r="3203" spans="1:14">
      <c r="A3203">
        <v>3208</v>
      </c>
      <c r="B3203" t="s">
        <v>4251</v>
      </c>
      <c r="C3203" t="s">
        <v>904</v>
      </c>
      <c r="D3203" t="s">
        <v>4240</v>
      </c>
      <c r="E3203" t="s">
        <v>4241</v>
      </c>
      <c r="F3203" t="s">
        <v>898</v>
      </c>
      <c r="G3203" t="s">
        <v>938</v>
      </c>
      <c r="H3203">
        <v>0</v>
      </c>
      <c r="K3203">
        <v>16589</v>
      </c>
      <c r="L3203" t="s">
        <v>7200</v>
      </c>
      <c r="M3203" t="s">
        <v>7199</v>
      </c>
      <c r="N3203">
        <v>0</v>
      </c>
    </row>
    <row r="3204" spans="1:14">
      <c r="A3204">
        <v>3209</v>
      </c>
      <c r="B3204" t="s">
        <v>4252</v>
      </c>
      <c r="C3204" t="s">
        <v>904</v>
      </c>
      <c r="D3204" t="s">
        <v>4240</v>
      </c>
      <c r="E3204" t="s">
        <v>4241</v>
      </c>
      <c r="F3204" t="s">
        <v>898</v>
      </c>
      <c r="G3204" t="s">
        <v>938</v>
      </c>
      <c r="H3204">
        <v>0</v>
      </c>
      <c r="K3204">
        <v>1034</v>
      </c>
      <c r="L3204" t="s">
        <v>7198</v>
      </c>
      <c r="M3204" t="s">
        <v>7199</v>
      </c>
      <c r="N3204">
        <v>0</v>
      </c>
    </row>
    <row r="3205" spans="1:14">
      <c r="A3205">
        <v>3210</v>
      </c>
      <c r="B3205" t="s">
        <v>6627</v>
      </c>
      <c r="C3205" t="s">
        <v>894</v>
      </c>
      <c r="D3205" t="s">
        <v>6628</v>
      </c>
      <c r="E3205" t="s">
        <v>1371</v>
      </c>
      <c r="F3205" t="s">
        <v>948</v>
      </c>
      <c r="G3205" t="s">
        <v>938</v>
      </c>
      <c r="H3205">
        <v>0</v>
      </c>
      <c r="K3205">
        <v>5107</v>
      </c>
      <c r="L3205" t="s">
        <v>7197</v>
      </c>
      <c r="M3205" t="s">
        <v>7197</v>
      </c>
      <c r="N3205">
        <v>0</v>
      </c>
    </row>
    <row r="3206" spans="1:14">
      <c r="A3206">
        <v>3211</v>
      </c>
      <c r="B3206" t="s">
        <v>2000</v>
      </c>
      <c r="C3206" t="s">
        <v>934</v>
      </c>
      <c r="D3206" t="s">
        <v>2001</v>
      </c>
      <c r="E3206" t="s">
        <v>1925</v>
      </c>
      <c r="F3206" t="s">
        <v>1926</v>
      </c>
      <c r="G3206" t="s">
        <v>938</v>
      </c>
      <c r="H3206">
        <v>0</v>
      </c>
      <c r="K3206">
        <v>1035</v>
      </c>
      <c r="L3206" t="s">
        <v>7197</v>
      </c>
      <c r="M3206" t="s">
        <v>7197</v>
      </c>
      <c r="N3206">
        <v>0</v>
      </c>
    </row>
    <row r="3207" spans="1:14">
      <c r="A3207">
        <v>3212</v>
      </c>
      <c r="B3207" t="s">
        <v>1693</v>
      </c>
      <c r="C3207" t="s">
        <v>934</v>
      </c>
      <c r="D3207" t="s">
        <v>1694</v>
      </c>
      <c r="E3207" t="s">
        <v>902</v>
      </c>
      <c r="F3207" t="s">
        <v>903</v>
      </c>
      <c r="G3207" t="s">
        <v>938</v>
      </c>
      <c r="H3207">
        <v>0</v>
      </c>
      <c r="K3207">
        <v>1036</v>
      </c>
      <c r="L3207" t="s">
        <v>7197</v>
      </c>
      <c r="M3207" t="s">
        <v>7197</v>
      </c>
      <c r="N3207">
        <v>0</v>
      </c>
    </row>
    <row r="3208" spans="1:14">
      <c r="A3208">
        <v>3213</v>
      </c>
      <c r="B3208" t="s">
        <v>1693</v>
      </c>
      <c r="C3208" t="s">
        <v>894</v>
      </c>
      <c r="D3208" t="s">
        <v>1694</v>
      </c>
      <c r="E3208" t="s">
        <v>902</v>
      </c>
      <c r="F3208" t="s">
        <v>903</v>
      </c>
      <c r="G3208" t="s">
        <v>938</v>
      </c>
      <c r="H3208">
        <v>0</v>
      </c>
      <c r="K3208">
        <v>1036</v>
      </c>
      <c r="L3208" t="s">
        <v>7197</v>
      </c>
      <c r="M3208" t="s">
        <v>7197</v>
      </c>
      <c r="N3208">
        <v>0</v>
      </c>
    </row>
    <row r="3209" spans="1:14">
      <c r="A3209">
        <v>3214</v>
      </c>
      <c r="B3209" t="s">
        <v>1695</v>
      </c>
      <c r="C3209" t="s">
        <v>894</v>
      </c>
      <c r="D3209" t="s">
        <v>1694</v>
      </c>
      <c r="E3209" t="s">
        <v>902</v>
      </c>
      <c r="F3209" t="s">
        <v>903</v>
      </c>
      <c r="G3209" t="s">
        <v>938</v>
      </c>
      <c r="H3209">
        <v>0</v>
      </c>
      <c r="K3209">
        <v>17852</v>
      </c>
      <c r="L3209" t="s">
        <v>7197</v>
      </c>
      <c r="M3209" t="s">
        <v>7197</v>
      </c>
      <c r="N3209">
        <v>0</v>
      </c>
    </row>
    <row r="3210" spans="1:14">
      <c r="A3210">
        <v>3215</v>
      </c>
      <c r="B3210" t="s">
        <v>4305</v>
      </c>
      <c r="C3210" t="s">
        <v>904</v>
      </c>
      <c r="D3210" t="s">
        <v>4306</v>
      </c>
      <c r="E3210" t="s">
        <v>4255</v>
      </c>
      <c r="F3210" t="s">
        <v>952</v>
      </c>
      <c r="G3210" t="s">
        <v>899</v>
      </c>
      <c r="H3210">
        <v>0</v>
      </c>
      <c r="K3210">
        <v>1037</v>
      </c>
      <c r="L3210" t="s">
        <v>7197</v>
      </c>
      <c r="M3210" t="s">
        <v>7197</v>
      </c>
      <c r="N3210">
        <v>0</v>
      </c>
    </row>
    <row r="3211" spans="1:14">
      <c r="A3211">
        <v>3216</v>
      </c>
      <c r="B3211" t="s">
        <v>4307</v>
      </c>
      <c r="C3211" t="s">
        <v>904</v>
      </c>
      <c r="D3211" t="s">
        <v>4306</v>
      </c>
      <c r="E3211" t="s">
        <v>4255</v>
      </c>
      <c r="F3211" t="s">
        <v>952</v>
      </c>
      <c r="G3211" t="s">
        <v>899</v>
      </c>
      <c r="H3211">
        <v>0</v>
      </c>
      <c r="K3211">
        <v>10057</v>
      </c>
      <c r="L3211" t="s">
        <v>7197</v>
      </c>
      <c r="M3211" t="s">
        <v>7197</v>
      </c>
      <c r="N3211">
        <v>0</v>
      </c>
    </row>
    <row r="3212" spans="1:14">
      <c r="A3212">
        <v>3217</v>
      </c>
      <c r="B3212" t="s">
        <v>4308</v>
      </c>
      <c r="C3212" t="s">
        <v>904</v>
      </c>
      <c r="D3212" t="s">
        <v>4306</v>
      </c>
      <c r="E3212" t="s">
        <v>4255</v>
      </c>
      <c r="F3212" t="s">
        <v>952</v>
      </c>
      <c r="G3212" t="s">
        <v>899</v>
      </c>
      <c r="H3212">
        <v>0</v>
      </c>
      <c r="K3212">
        <v>1038</v>
      </c>
      <c r="L3212" t="s">
        <v>7197</v>
      </c>
      <c r="M3212" t="s">
        <v>7197</v>
      </c>
      <c r="N3212">
        <v>0</v>
      </c>
    </row>
    <row r="3213" spans="1:14">
      <c r="A3213">
        <v>3218</v>
      </c>
      <c r="B3213" t="s">
        <v>4309</v>
      </c>
      <c r="C3213" t="s">
        <v>904</v>
      </c>
      <c r="D3213" t="s">
        <v>4306</v>
      </c>
      <c r="E3213" t="s">
        <v>4255</v>
      </c>
      <c r="F3213" t="s">
        <v>952</v>
      </c>
      <c r="G3213" t="s">
        <v>899</v>
      </c>
      <c r="H3213">
        <v>0</v>
      </c>
      <c r="K3213">
        <v>1039</v>
      </c>
      <c r="L3213" t="s">
        <v>7197</v>
      </c>
      <c r="M3213" t="s">
        <v>7197</v>
      </c>
      <c r="N3213">
        <v>0</v>
      </c>
    </row>
    <row r="3214" spans="1:14">
      <c r="A3214">
        <v>3219</v>
      </c>
      <c r="B3214" t="s">
        <v>4310</v>
      </c>
      <c r="C3214" t="s">
        <v>904</v>
      </c>
      <c r="D3214" t="s">
        <v>4306</v>
      </c>
      <c r="E3214" t="s">
        <v>4255</v>
      </c>
      <c r="F3214" t="s">
        <v>952</v>
      </c>
      <c r="G3214" t="s">
        <v>899</v>
      </c>
      <c r="H3214">
        <v>0</v>
      </c>
      <c r="K3214">
        <v>1040</v>
      </c>
      <c r="L3214" t="s">
        <v>7197</v>
      </c>
      <c r="M3214" t="s">
        <v>7197</v>
      </c>
      <c r="N3214">
        <v>0</v>
      </c>
    </row>
    <row r="3215" spans="1:14">
      <c r="A3215">
        <v>3220</v>
      </c>
      <c r="B3215" t="s">
        <v>2265</v>
      </c>
      <c r="C3215" t="s">
        <v>904</v>
      </c>
      <c r="D3215" t="s">
        <v>2266</v>
      </c>
      <c r="E3215" t="s">
        <v>2248</v>
      </c>
      <c r="F3215" t="s">
        <v>952</v>
      </c>
      <c r="G3215" t="s">
        <v>938</v>
      </c>
      <c r="H3215">
        <v>0</v>
      </c>
      <c r="K3215">
        <v>1041</v>
      </c>
      <c r="L3215" t="s">
        <v>7197</v>
      </c>
      <c r="M3215" t="s">
        <v>7197</v>
      </c>
      <c r="N3215">
        <v>0</v>
      </c>
    </row>
    <row r="3216" spans="1:14">
      <c r="A3216">
        <v>3221</v>
      </c>
      <c r="B3216" t="s">
        <v>2981</v>
      </c>
      <c r="C3216" t="s">
        <v>904</v>
      </c>
      <c r="D3216" t="s">
        <v>2982</v>
      </c>
      <c r="E3216" t="s">
        <v>2845</v>
      </c>
      <c r="F3216" t="s">
        <v>952</v>
      </c>
      <c r="G3216" t="s">
        <v>938</v>
      </c>
      <c r="H3216">
        <v>0</v>
      </c>
      <c r="K3216">
        <v>17396</v>
      </c>
      <c r="L3216" t="s">
        <v>7197</v>
      </c>
      <c r="M3216" t="s">
        <v>7197</v>
      </c>
      <c r="N3216">
        <v>0</v>
      </c>
    </row>
    <row r="3217" spans="1:14">
      <c r="A3217">
        <v>3222</v>
      </c>
      <c r="B3217" t="s">
        <v>2983</v>
      </c>
      <c r="C3217" t="s">
        <v>894</v>
      </c>
      <c r="D3217" t="s">
        <v>2982</v>
      </c>
      <c r="E3217" t="s">
        <v>2845</v>
      </c>
      <c r="F3217" t="s">
        <v>952</v>
      </c>
      <c r="G3217" t="s">
        <v>938</v>
      </c>
      <c r="H3217">
        <v>0</v>
      </c>
      <c r="K3217">
        <v>4549</v>
      </c>
      <c r="L3217" t="s">
        <v>7197</v>
      </c>
      <c r="M3217" t="s">
        <v>7197</v>
      </c>
      <c r="N3217">
        <v>0</v>
      </c>
    </row>
    <row r="3218" spans="1:14">
      <c r="A3218">
        <v>3223</v>
      </c>
      <c r="B3218" t="s">
        <v>2984</v>
      </c>
      <c r="C3218" t="s">
        <v>904</v>
      </c>
      <c r="D3218" t="s">
        <v>2982</v>
      </c>
      <c r="E3218" t="s">
        <v>2845</v>
      </c>
      <c r="F3218" t="s">
        <v>952</v>
      </c>
      <c r="G3218" t="s">
        <v>938</v>
      </c>
      <c r="H3218">
        <v>0</v>
      </c>
      <c r="K3218">
        <v>1042</v>
      </c>
      <c r="L3218" t="s">
        <v>7198</v>
      </c>
      <c r="M3218" t="s">
        <v>7199</v>
      </c>
      <c r="N3218">
        <v>0</v>
      </c>
    </row>
    <row r="3219" spans="1:14">
      <c r="A3219">
        <v>3224</v>
      </c>
      <c r="B3219" t="s">
        <v>2985</v>
      </c>
      <c r="C3219" t="s">
        <v>934</v>
      </c>
      <c r="D3219" t="s">
        <v>2982</v>
      </c>
      <c r="E3219" t="s">
        <v>2845</v>
      </c>
      <c r="F3219" t="s">
        <v>952</v>
      </c>
      <c r="G3219" t="s">
        <v>938</v>
      </c>
      <c r="H3219">
        <v>0</v>
      </c>
      <c r="K3219">
        <v>1043</v>
      </c>
      <c r="L3219" t="s">
        <v>7197</v>
      </c>
      <c r="M3219" t="s">
        <v>7197</v>
      </c>
      <c r="N3219">
        <v>0</v>
      </c>
    </row>
    <row r="3220" spans="1:14">
      <c r="A3220">
        <v>3225</v>
      </c>
      <c r="B3220" t="s">
        <v>2985</v>
      </c>
      <c r="C3220" t="s">
        <v>894</v>
      </c>
      <c r="D3220" t="s">
        <v>2982</v>
      </c>
      <c r="E3220" t="s">
        <v>2845</v>
      </c>
      <c r="F3220" t="s">
        <v>952</v>
      </c>
      <c r="G3220" t="s">
        <v>938</v>
      </c>
      <c r="H3220">
        <v>0</v>
      </c>
      <c r="K3220">
        <v>1043</v>
      </c>
      <c r="L3220" t="s">
        <v>7197</v>
      </c>
      <c r="M3220" t="s">
        <v>7197</v>
      </c>
      <c r="N3220">
        <v>0</v>
      </c>
    </row>
    <row r="3221" spans="1:14">
      <c r="A3221">
        <v>3226</v>
      </c>
      <c r="B3221" t="s">
        <v>2986</v>
      </c>
      <c r="C3221" t="s">
        <v>894</v>
      </c>
      <c r="D3221" t="s">
        <v>2982</v>
      </c>
      <c r="E3221" t="s">
        <v>2845</v>
      </c>
      <c r="F3221" t="s">
        <v>952</v>
      </c>
      <c r="G3221" t="s">
        <v>938</v>
      </c>
      <c r="H3221">
        <v>0</v>
      </c>
      <c r="K3221">
        <v>1044</v>
      </c>
      <c r="L3221" t="s">
        <v>7197</v>
      </c>
      <c r="M3221" t="s">
        <v>7197</v>
      </c>
      <c r="N3221">
        <v>0</v>
      </c>
    </row>
    <row r="3222" spans="1:14">
      <c r="A3222">
        <v>3227</v>
      </c>
      <c r="B3222" t="s">
        <v>2987</v>
      </c>
      <c r="C3222" t="s">
        <v>894</v>
      </c>
      <c r="D3222" t="s">
        <v>2982</v>
      </c>
      <c r="E3222" t="s">
        <v>2845</v>
      </c>
      <c r="F3222" t="s">
        <v>952</v>
      </c>
      <c r="G3222" t="s">
        <v>938</v>
      </c>
      <c r="H3222">
        <v>0</v>
      </c>
      <c r="K3222">
        <v>1045</v>
      </c>
      <c r="L3222" t="s">
        <v>7197</v>
      </c>
      <c r="M3222" t="s">
        <v>7197</v>
      </c>
      <c r="N3222">
        <v>0</v>
      </c>
    </row>
    <row r="3223" spans="1:14">
      <c r="A3223">
        <v>3228</v>
      </c>
      <c r="B3223" t="s">
        <v>6684</v>
      </c>
      <c r="C3223" t="s">
        <v>904</v>
      </c>
      <c r="D3223" t="s">
        <v>1380</v>
      </c>
      <c r="E3223" t="s">
        <v>941</v>
      </c>
      <c r="F3223" t="s">
        <v>942</v>
      </c>
      <c r="G3223" t="s">
        <v>899</v>
      </c>
      <c r="H3223">
        <v>0</v>
      </c>
      <c r="K3223">
        <v>14525</v>
      </c>
      <c r="L3223" t="s">
        <v>7197</v>
      </c>
      <c r="M3223" t="s">
        <v>7197</v>
      </c>
      <c r="N3223">
        <v>0</v>
      </c>
    </row>
    <row r="3224" spans="1:14">
      <c r="A3224">
        <v>3229</v>
      </c>
      <c r="B3224" t="s">
        <v>6685</v>
      </c>
      <c r="C3224" t="s">
        <v>894</v>
      </c>
      <c r="D3224" t="s">
        <v>1380</v>
      </c>
      <c r="E3224" t="s">
        <v>941</v>
      </c>
      <c r="F3224" t="s">
        <v>942</v>
      </c>
      <c r="G3224" t="s">
        <v>899</v>
      </c>
      <c r="H3224">
        <v>0</v>
      </c>
      <c r="K3224">
        <v>12231</v>
      </c>
      <c r="L3224" t="s">
        <v>7198</v>
      </c>
      <c r="M3224" t="s">
        <v>7199</v>
      </c>
      <c r="N3224">
        <v>0</v>
      </c>
    </row>
    <row r="3225" spans="1:14">
      <c r="A3225">
        <v>3230</v>
      </c>
      <c r="B3225" t="s">
        <v>6686</v>
      </c>
      <c r="C3225" t="s">
        <v>894</v>
      </c>
      <c r="D3225" t="s">
        <v>1380</v>
      </c>
      <c r="E3225" t="s">
        <v>941</v>
      </c>
      <c r="F3225" t="s">
        <v>942</v>
      </c>
      <c r="G3225" t="s">
        <v>899</v>
      </c>
      <c r="H3225">
        <v>0</v>
      </c>
      <c r="K3225">
        <v>8703</v>
      </c>
      <c r="L3225" t="s">
        <v>7200</v>
      </c>
      <c r="M3225" t="s">
        <v>7199</v>
      </c>
      <c r="N3225">
        <v>0</v>
      </c>
    </row>
    <row r="3226" spans="1:14">
      <c r="A3226">
        <v>3231</v>
      </c>
      <c r="B3226" t="s">
        <v>6687</v>
      </c>
      <c r="C3226" t="s">
        <v>894</v>
      </c>
      <c r="D3226" t="s">
        <v>1380</v>
      </c>
      <c r="E3226" t="s">
        <v>941</v>
      </c>
      <c r="F3226" t="s">
        <v>942</v>
      </c>
      <c r="G3226" t="s">
        <v>899</v>
      </c>
      <c r="H3226">
        <v>0</v>
      </c>
      <c r="K3226">
        <v>18761</v>
      </c>
      <c r="L3226" t="s">
        <v>7197</v>
      </c>
      <c r="M3226" t="s">
        <v>7197</v>
      </c>
      <c r="N3226">
        <v>0</v>
      </c>
    </row>
    <row r="3227" spans="1:14">
      <c r="A3227">
        <v>3232</v>
      </c>
      <c r="B3227" t="s">
        <v>6688</v>
      </c>
      <c r="C3227" t="s">
        <v>934</v>
      </c>
      <c r="D3227" t="s">
        <v>1380</v>
      </c>
      <c r="E3227" t="s">
        <v>941</v>
      </c>
      <c r="F3227" t="s">
        <v>942</v>
      </c>
      <c r="G3227" t="s">
        <v>899</v>
      </c>
      <c r="H3227">
        <v>0</v>
      </c>
      <c r="K3227">
        <v>7488</v>
      </c>
      <c r="L3227" t="s">
        <v>7197</v>
      </c>
      <c r="M3227" t="s">
        <v>7197</v>
      </c>
      <c r="N3227">
        <v>0</v>
      </c>
    </row>
    <row r="3228" spans="1:14">
      <c r="A3228">
        <v>3233</v>
      </c>
      <c r="B3228" t="s">
        <v>6689</v>
      </c>
      <c r="C3228" t="s">
        <v>894</v>
      </c>
      <c r="D3228" t="s">
        <v>1380</v>
      </c>
      <c r="E3228" t="s">
        <v>941</v>
      </c>
      <c r="F3228" t="s">
        <v>942</v>
      </c>
      <c r="G3228" t="s">
        <v>899</v>
      </c>
      <c r="H3228">
        <v>0</v>
      </c>
      <c r="K3228">
        <v>7440</v>
      </c>
      <c r="L3228" t="s">
        <v>7197</v>
      </c>
      <c r="M3228" t="s">
        <v>7197</v>
      </c>
      <c r="N3228">
        <v>0</v>
      </c>
    </row>
    <row r="3229" spans="1:14">
      <c r="A3229">
        <v>3234</v>
      </c>
      <c r="B3229" t="s">
        <v>1379</v>
      </c>
      <c r="C3229" t="s">
        <v>904</v>
      </c>
      <c r="D3229" t="s">
        <v>1380</v>
      </c>
      <c r="E3229" t="s">
        <v>941</v>
      </c>
      <c r="F3229" t="s">
        <v>942</v>
      </c>
      <c r="G3229" t="s">
        <v>899</v>
      </c>
      <c r="H3229">
        <v>1</v>
      </c>
      <c r="I3229">
        <v>4</v>
      </c>
      <c r="J3229">
        <v>3</v>
      </c>
      <c r="K3229">
        <v>16275</v>
      </c>
      <c r="L3229" t="s">
        <v>7197</v>
      </c>
      <c r="M3229" t="s">
        <v>7197</v>
      </c>
      <c r="N3229">
        <v>1</v>
      </c>
    </row>
    <row r="3230" spans="1:14">
      <c r="A3230">
        <v>3235</v>
      </c>
      <c r="B3230" t="s">
        <v>2988</v>
      </c>
      <c r="C3230" t="s">
        <v>894</v>
      </c>
      <c r="D3230" t="s">
        <v>2989</v>
      </c>
      <c r="E3230" t="s">
        <v>2845</v>
      </c>
      <c r="F3230" t="s">
        <v>952</v>
      </c>
      <c r="G3230" t="s">
        <v>938</v>
      </c>
      <c r="H3230">
        <v>0</v>
      </c>
      <c r="K3230">
        <v>1046</v>
      </c>
      <c r="L3230" t="s">
        <v>7197</v>
      </c>
      <c r="M3230" t="s">
        <v>7197</v>
      </c>
      <c r="N3230">
        <v>0</v>
      </c>
    </row>
    <row r="3231" spans="1:14">
      <c r="A3231">
        <v>3236</v>
      </c>
      <c r="B3231" t="s">
        <v>2990</v>
      </c>
      <c r="C3231" t="s">
        <v>934</v>
      </c>
      <c r="D3231" t="s">
        <v>2989</v>
      </c>
      <c r="E3231" t="s">
        <v>2845</v>
      </c>
      <c r="F3231" t="s">
        <v>952</v>
      </c>
      <c r="G3231" t="s">
        <v>938</v>
      </c>
      <c r="H3231">
        <v>0</v>
      </c>
      <c r="K3231">
        <v>15721</v>
      </c>
      <c r="L3231" t="s">
        <v>7197</v>
      </c>
      <c r="M3231" t="s">
        <v>7197</v>
      </c>
      <c r="N3231">
        <v>0</v>
      </c>
    </row>
    <row r="3232" spans="1:14">
      <c r="A3232">
        <v>3237</v>
      </c>
      <c r="B3232" t="s">
        <v>2990</v>
      </c>
      <c r="C3232" t="s">
        <v>894</v>
      </c>
      <c r="D3232" t="s">
        <v>2989</v>
      </c>
      <c r="E3232" t="s">
        <v>2845</v>
      </c>
      <c r="F3232" t="s">
        <v>952</v>
      </c>
      <c r="G3232" t="s">
        <v>938</v>
      </c>
      <c r="H3232">
        <v>0</v>
      </c>
      <c r="K3232">
        <v>15721</v>
      </c>
      <c r="L3232" t="s">
        <v>7197</v>
      </c>
      <c r="M3232" t="s">
        <v>7197</v>
      </c>
      <c r="N3232">
        <v>0</v>
      </c>
    </row>
    <row r="3233" spans="1:14">
      <c r="A3233">
        <v>3238</v>
      </c>
      <c r="B3233" t="s">
        <v>4875</v>
      </c>
      <c r="C3233" t="s">
        <v>894</v>
      </c>
      <c r="D3233" t="s">
        <v>4876</v>
      </c>
      <c r="E3233" t="s">
        <v>923</v>
      </c>
      <c r="F3233" t="s">
        <v>924</v>
      </c>
      <c r="G3233" t="s">
        <v>899</v>
      </c>
      <c r="H3233">
        <v>0</v>
      </c>
      <c r="I3233">
        <v>3</v>
      </c>
      <c r="J3233">
        <v>2</v>
      </c>
      <c r="K3233">
        <v>6582</v>
      </c>
      <c r="L3233" t="s">
        <v>7197</v>
      </c>
      <c r="M3233" t="s">
        <v>7197</v>
      </c>
      <c r="N3233">
        <v>0</v>
      </c>
    </row>
    <row r="3234" spans="1:14">
      <c r="A3234">
        <v>3239</v>
      </c>
      <c r="B3234" t="s">
        <v>4877</v>
      </c>
      <c r="C3234" t="s">
        <v>894</v>
      </c>
      <c r="D3234" t="s">
        <v>4876</v>
      </c>
      <c r="E3234" t="s">
        <v>923</v>
      </c>
      <c r="F3234" t="s">
        <v>924</v>
      </c>
      <c r="G3234" t="s">
        <v>899</v>
      </c>
      <c r="H3234">
        <v>0</v>
      </c>
      <c r="K3234">
        <v>17864</v>
      </c>
      <c r="L3234" t="s">
        <v>7197</v>
      </c>
      <c r="M3234" t="s">
        <v>7197</v>
      </c>
      <c r="N3234">
        <v>0</v>
      </c>
    </row>
    <row r="3235" spans="1:14">
      <c r="A3235">
        <v>3240</v>
      </c>
      <c r="B3235" t="s">
        <v>4878</v>
      </c>
      <c r="C3235" t="s">
        <v>894</v>
      </c>
      <c r="D3235" t="s">
        <v>4876</v>
      </c>
      <c r="E3235" t="s">
        <v>923</v>
      </c>
      <c r="F3235" t="s">
        <v>924</v>
      </c>
      <c r="G3235" t="s">
        <v>899</v>
      </c>
      <c r="H3235">
        <v>0</v>
      </c>
      <c r="K3235">
        <v>8715</v>
      </c>
      <c r="L3235" t="s">
        <v>7197</v>
      </c>
      <c r="M3235" t="s">
        <v>7197</v>
      </c>
      <c r="N3235">
        <v>0</v>
      </c>
    </row>
    <row r="3236" spans="1:14">
      <c r="A3236">
        <v>3241</v>
      </c>
      <c r="B3236" t="s">
        <v>4879</v>
      </c>
      <c r="C3236" t="s">
        <v>894</v>
      </c>
      <c r="D3236" t="s">
        <v>4876</v>
      </c>
      <c r="E3236" t="s">
        <v>923</v>
      </c>
      <c r="F3236" t="s">
        <v>924</v>
      </c>
      <c r="G3236" t="s">
        <v>899</v>
      </c>
      <c r="H3236">
        <v>0</v>
      </c>
      <c r="K3236">
        <v>2528</v>
      </c>
      <c r="L3236" t="s">
        <v>7197</v>
      </c>
      <c r="M3236" t="s">
        <v>7197</v>
      </c>
      <c r="N3236">
        <v>0</v>
      </c>
    </row>
    <row r="3237" spans="1:14">
      <c r="A3237">
        <v>3242</v>
      </c>
      <c r="B3237" t="s">
        <v>5595</v>
      </c>
      <c r="C3237" t="s">
        <v>894</v>
      </c>
      <c r="D3237" t="s">
        <v>5596</v>
      </c>
      <c r="E3237" t="s">
        <v>5581</v>
      </c>
      <c r="F3237" t="s">
        <v>952</v>
      </c>
      <c r="G3237" t="s">
        <v>899</v>
      </c>
      <c r="H3237">
        <v>0</v>
      </c>
      <c r="K3237">
        <v>1047</v>
      </c>
      <c r="L3237" t="s">
        <v>7197</v>
      </c>
      <c r="M3237" t="s">
        <v>7197</v>
      </c>
      <c r="N3237">
        <v>0</v>
      </c>
    </row>
    <row r="3238" spans="1:14">
      <c r="A3238">
        <v>3243</v>
      </c>
      <c r="B3238" t="s">
        <v>5595</v>
      </c>
      <c r="C3238" t="s">
        <v>934</v>
      </c>
      <c r="D3238" t="s">
        <v>5596</v>
      </c>
      <c r="E3238" t="s">
        <v>5581</v>
      </c>
      <c r="F3238" t="s">
        <v>952</v>
      </c>
      <c r="G3238" t="s">
        <v>899</v>
      </c>
      <c r="H3238">
        <v>0</v>
      </c>
      <c r="K3238">
        <v>1047</v>
      </c>
      <c r="L3238" t="s">
        <v>7197</v>
      </c>
      <c r="M3238" t="s">
        <v>7197</v>
      </c>
      <c r="N3238">
        <v>0</v>
      </c>
    </row>
    <row r="3239" spans="1:14">
      <c r="A3239">
        <v>3244</v>
      </c>
      <c r="B3239" t="s">
        <v>5595</v>
      </c>
      <c r="C3239" t="s">
        <v>904</v>
      </c>
      <c r="D3239" t="s">
        <v>5596</v>
      </c>
      <c r="E3239" t="s">
        <v>5581</v>
      </c>
      <c r="F3239" t="s">
        <v>952</v>
      </c>
      <c r="G3239" t="s">
        <v>899</v>
      </c>
      <c r="H3239">
        <v>0</v>
      </c>
      <c r="K3239">
        <v>1047</v>
      </c>
      <c r="L3239" t="s">
        <v>7197</v>
      </c>
      <c r="M3239" t="s">
        <v>7197</v>
      </c>
      <c r="N3239">
        <v>0</v>
      </c>
    </row>
    <row r="3240" spans="1:14">
      <c r="A3240">
        <v>3245</v>
      </c>
      <c r="B3240" t="s">
        <v>6200</v>
      </c>
      <c r="C3240" t="s">
        <v>934</v>
      </c>
      <c r="D3240" t="s">
        <v>6201</v>
      </c>
      <c r="E3240" t="s">
        <v>937</v>
      </c>
      <c r="F3240" t="s">
        <v>903</v>
      </c>
      <c r="G3240" t="s">
        <v>899</v>
      </c>
      <c r="H3240">
        <v>0</v>
      </c>
      <c r="K3240">
        <v>1048</v>
      </c>
      <c r="L3240" t="s">
        <v>7197</v>
      </c>
      <c r="M3240" t="s">
        <v>7197</v>
      </c>
      <c r="N3240">
        <v>0</v>
      </c>
    </row>
    <row r="3241" spans="1:14">
      <c r="A3241">
        <v>3246</v>
      </c>
      <c r="B3241" t="s">
        <v>6200</v>
      </c>
      <c r="C3241" t="s">
        <v>894</v>
      </c>
      <c r="D3241" t="s">
        <v>6201</v>
      </c>
      <c r="E3241" t="s">
        <v>937</v>
      </c>
      <c r="F3241" t="s">
        <v>903</v>
      </c>
      <c r="G3241" t="s">
        <v>899</v>
      </c>
      <c r="H3241">
        <v>0</v>
      </c>
      <c r="K3241">
        <v>1048</v>
      </c>
      <c r="L3241" t="s">
        <v>7197</v>
      </c>
      <c r="M3241" t="s">
        <v>7197</v>
      </c>
      <c r="N3241">
        <v>0</v>
      </c>
    </row>
    <row r="3242" spans="1:14">
      <c r="A3242">
        <v>3247</v>
      </c>
      <c r="B3242" t="s">
        <v>6202</v>
      </c>
      <c r="C3242" t="s">
        <v>894</v>
      </c>
      <c r="D3242" t="s">
        <v>6201</v>
      </c>
      <c r="E3242" t="s">
        <v>937</v>
      </c>
      <c r="F3242" t="s">
        <v>903</v>
      </c>
      <c r="G3242" t="s">
        <v>899</v>
      </c>
      <c r="H3242">
        <v>0</v>
      </c>
      <c r="K3242">
        <v>1049</v>
      </c>
      <c r="L3242" t="s">
        <v>7197</v>
      </c>
      <c r="M3242" t="s">
        <v>7197</v>
      </c>
      <c r="N3242">
        <v>0</v>
      </c>
    </row>
    <row r="3243" spans="1:14">
      <c r="A3243">
        <v>3248</v>
      </c>
      <c r="B3243" t="s">
        <v>6203</v>
      </c>
      <c r="C3243" t="s">
        <v>894</v>
      </c>
      <c r="D3243" t="s">
        <v>6201</v>
      </c>
      <c r="E3243" t="s">
        <v>937</v>
      </c>
      <c r="F3243" t="s">
        <v>903</v>
      </c>
      <c r="G3243" t="s">
        <v>899</v>
      </c>
      <c r="H3243">
        <v>0</v>
      </c>
      <c r="K3243">
        <v>1050</v>
      </c>
      <c r="L3243" t="s">
        <v>7197</v>
      </c>
      <c r="M3243" t="s">
        <v>7197</v>
      </c>
      <c r="N3243">
        <v>0</v>
      </c>
    </row>
    <row r="3244" spans="1:14">
      <c r="A3244">
        <v>3249</v>
      </c>
      <c r="B3244" t="s">
        <v>6204</v>
      </c>
      <c r="C3244" t="s">
        <v>894</v>
      </c>
      <c r="D3244" t="s">
        <v>6201</v>
      </c>
      <c r="E3244" t="s">
        <v>937</v>
      </c>
      <c r="F3244" t="s">
        <v>903</v>
      </c>
      <c r="G3244" t="s">
        <v>899</v>
      </c>
      <c r="H3244">
        <v>0</v>
      </c>
      <c r="K3244">
        <v>1051</v>
      </c>
      <c r="L3244" t="s">
        <v>7197</v>
      </c>
      <c r="M3244" t="s">
        <v>7197</v>
      </c>
      <c r="N3244">
        <v>0</v>
      </c>
    </row>
    <row r="3245" spans="1:14">
      <c r="A3245">
        <v>3250</v>
      </c>
      <c r="B3245" t="s">
        <v>3483</v>
      </c>
      <c r="C3245" t="s">
        <v>904</v>
      </c>
      <c r="D3245" t="s">
        <v>3484</v>
      </c>
      <c r="E3245" t="s">
        <v>913</v>
      </c>
      <c r="F3245" t="s">
        <v>914</v>
      </c>
      <c r="G3245" t="s">
        <v>938</v>
      </c>
      <c r="H3245">
        <v>0</v>
      </c>
      <c r="K3245">
        <v>18007</v>
      </c>
      <c r="L3245" t="s">
        <v>7197</v>
      </c>
      <c r="M3245" t="s">
        <v>7197</v>
      </c>
      <c r="N3245">
        <v>0</v>
      </c>
    </row>
    <row r="3246" spans="1:14">
      <c r="A3246">
        <v>3251</v>
      </c>
      <c r="B3246" t="s">
        <v>3485</v>
      </c>
      <c r="C3246" t="s">
        <v>904</v>
      </c>
      <c r="D3246" t="s">
        <v>3484</v>
      </c>
      <c r="E3246" t="s">
        <v>913</v>
      </c>
      <c r="F3246" t="s">
        <v>914</v>
      </c>
      <c r="G3246" t="s">
        <v>938</v>
      </c>
      <c r="H3246">
        <v>0</v>
      </c>
      <c r="K3246">
        <v>16662</v>
      </c>
      <c r="L3246" t="s">
        <v>7197</v>
      </c>
      <c r="M3246" t="s">
        <v>7197</v>
      </c>
      <c r="N3246">
        <v>0</v>
      </c>
    </row>
    <row r="3247" spans="1:14">
      <c r="A3247">
        <v>3252</v>
      </c>
      <c r="B3247" t="s">
        <v>3486</v>
      </c>
      <c r="C3247" t="s">
        <v>904</v>
      </c>
      <c r="D3247" t="s">
        <v>3484</v>
      </c>
      <c r="E3247" t="s">
        <v>913</v>
      </c>
      <c r="F3247" t="s">
        <v>914</v>
      </c>
      <c r="G3247" t="s">
        <v>938</v>
      </c>
      <c r="H3247">
        <v>0</v>
      </c>
      <c r="K3247">
        <v>1052</v>
      </c>
      <c r="L3247" t="s">
        <v>7197</v>
      </c>
      <c r="M3247" t="s">
        <v>7197</v>
      </c>
      <c r="N3247">
        <v>0</v>
      </c>
    </row>
    <row r="3248" spans="1:14">
      <c r="A3248">
        <v>3253</v>
      </c>
      <c r="B3248" t="s">
        <v>5192</v>
      </c>
      <c r="C3248" t="s">
        <v>894</v>
      </c>
      <c r="D3248" t="s">
        <v>5193</v>
      </c>
      <c r="E3248" t="s">
        <v>928</v>
      </c>
      <c r="F3248" t="s">
        <v>929</v>
      </c>
      <c r="G3248" t="s">
        <v>899</v>
      </c>
      <c r="H3248">
        <v>0</v>
      </c>
      <c r="K3248">
        <v>1053</v>
      </c>
      <c r="L3248" t="s">
        <v>7197</v>
      </c>
      <c r="M3248" t="s">
        <v>7197</v>
      </c>
      <c r="N3248">
        <v>0</v>
      </c>
    </row>
    <row r="3249" spans="1:14">
      <c r="A3249">
        <v>3254</v>
      </c>
      <c r="B3249" t="s">
        <v>5194</v>
      </c>
      <c r="C3249" t="s">
        <v>894</v>
      </c>
      <c r="D3249" t="s">
        <v>5193</v>
      </c>
      <c r="E3249" t="s">
        <v>928</v>
      </c>
      <c r="F3249" t="s">
        <v>929</v>
      </c>
      <c r="G3249" t="s">
        <v>899</v>
      </c>
      <c r="H3249">
        <v>0</v>
      </c>
      <c r="K3249">
        <v>1054</v>
      </c>
      <c r="L3249" t="s">
        <v>7197</v>
      </c>
      <c r="M3249" t="s">
        <v>7197</v>
      </c>
      <c r="N3249">
        <v>0</v>
      </c>
    </row>
    <row r="3250" spans="1:14">
      <c r="A3250">
        <v>3255</v>
      </c>
      <c r="B3250" t="s">
        <v>5195</v>
      </c>
      <c r="C3250" t="s">
        <v>934</v>
      </c>
      <c r="D3250" t="s">
        <v>5193</v>
      </c>
      <c r="E3250" t="s">
        <v>928</v>
      </c>
      <c r="F3250" t="s">
        <v>929</v>
      </c>
      <c r="G3250" t="s">
        <v>899</v>
      </c>
      <c r="H3250">
        <v>0</v>
      </c>
      <c r="K3250">
        <v>1055</v>
      </c>
      <c r="L3250" t="s">
        <v>7197</v>
      </c>
      <c r="M3250" t="s">
        <v>7197</v>
      </c>
      <c r="N3250">
        <v>0</v>
      </c>
    </row>
    <row r="3251" spans="1:14">
      <c r="A3251">
        <v>3256</v>
      </c>
      <c r="B3251" t="s">
        <v>5196</v>
      </c>
      <c r="C3251" t="s">
        <v>934</v>
      </c>
      <c r="D3251" t="s">
        <v>5193</v>
      </c>
      <c r="E3251" t="s">
        <v>928</v>
      </c>
      <c r="F3251" t="s">
        <v>929</v>
      </c>
      <c r="G3251" t="s">
        <v>899</v>
      </c>
      <c r="H3251">
        <v>0</v>
      </c>
      <c r="K3251">
        <v>1056</v>
      </c>
      <c r="L3251" t="s">
        <v>7197</v>
      </c>
      <c r="M3251" t="s">
        <v>7197</v>
      </c>
      <c r="N3251">
        <v>0</v>
      </c>
    </row>
    <row r="3252" spans="1:14">
      <c r="A3252">
        <v>3257</v>
      </c>
      <c r="B3252" t="s">
        <v>5197</v>
      </c>
      <c r="C3252" t="s">
        <v>934</v>
      </c>
      <c r="D3252" t="s">
        <v>5193</v>
      </c>
      <c r="E3252" t="s">
        <v>928</v>
      </c>
      <c r="F3252" t="s">
        <v>929</v>
      </c>
      <c r="G3252" t="s">
        <v>899</v>
      </c>
      <c r="H3252">
        <v>0</v>
      </c>
      <c r="K3252">
        <v>1057</v>
      </c>
      <c r="L3252" t="s">
        <v>7198</v>
      </c>
      <c r="M3252" t="s">
        <v>7199</v>
      </c>
      <c r="N3252">
        <v>0</v>
      </c>
    </row>
    <row r="3253" spans="1:14">
      <c r="A3253">
        <v>3258</v>
      </c>
      <c r="B3253" t="s">
        <v>5198</v>
      </c>
      <c r="C3253" t="s">
        <v>894</v>
      </c>
      <c r="D3253" t="s">
        <v>5193</v>
      </c>
      <c r="E3253" t="s">
        <v>928</v>
      </c>
      <c r="F3253" t="s">
        <v>929</v>
      </c>
      <c r="G3253" t="s">
        <v>899</v>
      </c>
      <c r="H3253">
        <v>0</v>
      </c>
      <c r="K3253">
        <v>1058</v>
      </c>
      <c r="L3253" t="s">
        <v>7197</v>
      </c>
      <c r="M3253" t="s">
        <v>7197</v>
      </c>
      <c r="N3253">
        <v>0</v>
      </c>
    </row>
    <row r="3254" spans="1:14">
      <c r="A3254">
        <v>3259</v>
      </c>
      <c r="B3254" t="s">
        <v>5199</v>
      </c>
      <c r="C3254" t="s">
        <v>934</v>
      </c>
      <c r="D3254" t="s">
        <v>5193</v>
      </c>
      <c r="E3254" t="s">
        <v>928</v>
      </c>
      <c r="F3254" t="s">
        <v>929</v>
      </c>
      <c r="G3254" t="s">
        <v>899</v>
      </c>
      <c r="H3254">
        <v>0</v>
      </c>
      <c r="K3254">
        <v>1059</v>
      </c>
      <c r="L3254" t="s">
        <v>7197</v>
      </c>
      <c r="M3254" t="s">
        <v>7197</v>
      </c>
      <c r="N3254">
        <v>0</v>
      </c>
    </row>
    <row r="3255" spans="1:14">
      <c r="A3255">
        <v>3260</v>
      </c>
      <c r="B3255" t="s">
        <v>5200</v>
      </c>
      <c r="C3255" t="s">
        <v>894</v>
      </c>
      <c r="D3255" t="s">
        <v>5193</v>
      </c>
      <c r="E3255" t="s">
        <v>928</v>
      </c>
      <c r="F3255" t="s">
        <v>929</v>
      </c>
      <c r="G3255" t="s">
        <v>899</v>
      </c>
      <c r="H3255">
        <v>0</v>
      </c>
      <c r="K3255">
        <v>1060</v>
      </c>
      <c r="L3255" t="s">
        <v>7197</v>
      </c>
      <c r="M3255" t="s">
        <v>7197</v>
      </c>
      <c r="N3255">
        <v>0</v>
      </c>
    </row>
    <row r="3256" spans="1:14">
      <c r="A3256">
        <v>3261</v>
      </c>
      <c r="B3256" t="s">
        <v>5201</v>
      </c>
      <c r="C3256" t="s">
        <v>934</v>
      </c>
      <c r="D3256" t="s">
        <v>5193</v>
      </c>
      <c r="E3256" t="s">
        <v>928</v>
      </c>
      <c r="F3256" t="s">
        <v>929</v>
      </c>
      <c r="G3256" t="s">
        <v>899</v>
      </c>
      <c r="H3256">
        <v>0</v>
      </c>
      <c r="K3256">
        <v>1061</v>
      </c>
      <c r="L3256" t="s">
        <v>7197</v>
      </c>
      <c r="M3256" t="s">
        <v>7197</v>
      </c>
      <c r="N3256">
        <v>0</v>
      </c>
    </row>
    <row r="3257" spans="1:14">
      <c r="A3257">
        <v>3262</v>
      </c>
      <c r="B3257" t="s">
        <v>5202</v>
      </c>
      <c r="C3257" t="s">
        <v>934</v>
      </c>
      <c r="D3257" t="s">
        <v>5193</v>
      </c>
      <c r="E3257" t="s">
        <v>928</v>
      </c>
      <c r="F3257" t="s">
        <v>929</v>
      </c>
      <c r="G3257" t="s">
        <v>899</v>
      </c>
      <c r="H3257">
        <v>0</v>
      </c>
      <c r="K3257">
        <v>1062</v>
      </c>
      <c r="L3257" t="s">
        <v>7197</v>
      </c>
      <c r="M3257" t="s">
        <v>7197</v>
      </c>
      <c r="N3257">
        <v>0</v>
      </c>
    </row>
    <row r="3258" spans="1:14">
      <c r="A3258">
        <v>3263</v>
      </c>
      <c r="B3258" t="s">
        <v>5203</v>
      </c>
      <c r="C3258" t="s">
        <v>894</v>
      </c>
      <c r="D3258" t="s">
        <v>5193</v>
      </c>
      <c r="E3258" t="s">
        <v>928</v>
      </c>
      <c r="F3258" t="s">
        <v>929</v>
      </c>
      <c r="G3258" t="s">
        <v>899</v>
      </c>
      <c r="H3258">
        <v>0</v>
      </c>
      <c r="K3258">
        <v>1063</v>
      </c>
      <c r="L3258" t="s">
        <v>7197</v>
      </c>
      <c r="M3258" t="s">
        <v>7197</v>
      </c>
      <c r="N3258">
        <v>0</v>
      </c>
    </row>
    <row r="3259" spans="1:14">
      <c r="A3259">
        <v>3264</v>
      </c>
      <c r="B3259" t="s">
        <v>5204</v>
      </c>
      <c r="C3259" t="s">
        <v>894</v>
      </c>
      <c r="D3259" t="s">
        <v>5193</v>
      </c>
      <c r="E3259" t="s">
        <v>928</v>
      </c>
      <c r="F3259" t="s">
        <v>929</v>
      </c>
      <c r="G3259" t="s">
        <v>899</v>
      </c>
      <c r="H3259">
        <v>0</v>
      </c>
      <c r="K3259">
        <v>1064</v>
      </c>
      <c r="L3259" t="s">
        <v>7197</v>
      </c>
      <c r="M3259" t="s">
        <v>7197</v>
      </c>
      <c r="N3259">
        <v>0</v>
      </c>
    </row>
    <row r="3260" spans="1:14">
      <c r="A3260">
        <v>3265</v>
      </c>
      <c r="B3260" t="s">
        <v>3487</v>
      </c>
      <c r="C3260" t="s">
        <v>894</v>
      </c>
      <c r="D3260" t="s">
        <v>3488</v>
      </c>
      <c r="E3260" t="s">
        <v>913</v>
      </c>
      <c r="F3260" t="s">
        <v>914</v>
      </c>
      <c r="G3260" t="s">
        <v>938</v>
      </c>
      <c r="H3260">
        <v>0</v>
      </c>
      <c r="K3260">
        <v>1065</v>
      </c>
      <c r="L3260" t="s">
        <v>7197</v>
      </c>
      <c r="M3260" t="s">
        <v>7197</v>
      </c>
      <c r="N3260">
        <v>0</v>
      </c>
    </row>
    <row r="3261" spans="1:14">
      <c r="A3261">
        <v>3266</v>
      </c>
      <c r="B3261" t="s">
        <v>3489</v>
      </c>
      <c r="C3261" t="s">
        <v>894</v>
      </c>
      <c r="D3261" t="s">
        <v>3488</v>
      </c>
      <c r="E3261" t="s">
        <v>913</v>
      </c>
      <c r="F3261" t="s">
        <v>914</v>
      </c>
      <c r="G3261" t="s">
        <v>938</v>
      </c>
      <c r="H3261">
        <v>0</v>
      </c>
      <c r="K3261">
        <v>7517</v>
      </c>
      <c r="L3261" t="s">
        <v>7197</v>
      </c>
      <c r="M3261" t="s">
        <v>7197</v>
      </c>
      <c r="N3261">
        <v>0</v>
      </c>
    </row>
    <row r="3262" spans="1:14">
      <c r="A3262">
        <v>3267</v>
      </c>
      <c r="B3262" t="s">
        <v>6629</v>
      </c>
      <c r="C3262" t="s">
        <v>894</v>
      </c>
      <c r="D3262" t="s">
        <v>6630</v>
      </c>
      <c r="E3262" t="s">
        <v>1371</v>
      </c>
      <c r="F3262" t="s">
        <v>948</v>
      </c>
      <c r="G3262" t="s">
        <v>938</v>
      </c>
      <c r="H3262">
        <v>0</v>
      </c>
      <c r="K3262">
        <v>6611</v>
      </c>
      <c r="L3262" t="s">
        <v>7197</v>
      </c>
      <c r="M3262" t="s">
        <v>7197</v>
      </c>
      <c r="N3262">
        <v>0</v>
      </c>
    </row>
    <row r="3263" spans="1:14">
      <c r="A3263">
        <v>3268</v>
      </c>
      <c r="B3263" t="s">
        <v>6631</v>
      </c>
      <c r="C3263" t="s">
        <v>894</v>
      </c>
      <c r="D3263" t="s">
        <v>6630</v>
      </c>
      <c r="E3263" t="s">
        <v>1371</v>
      </c>
      <c r="F3263" t="s">
        <v>948</v>
      </c>
      <c r="G3263" t="s">
        <v>938</v>
      </c>
      <c r="H3263">
        <v>0</v>
      </c>
      <c r="K3263">
        <v>1066</v>
      </c>
      <c r="L3263" t="s">
        <v>7197</v>
      </c>
      <c r="M3263" t="s">
        <v>7197</v>
      </c>
      <c r="N3263">
        <v>0</v>
      </c>
    </row>
    <row r="3264" spans="1:14">
      <c r="A3264">
        <v>3269</v>
      </c>
      <c r="B3264" t="s">
        <v>6632</v>
      </c>
      <c r="C3264" t="s">
        <v>904</v>
      </c>
      <c r="D3264" t="s">
        <v>6630</v>
      </c>
      <c r="E3264" t="s">
        <v>1371</v>
      </c>
      <c r="F3264" t="s">
        <v>948</v>
      </c>
      <c r="G3264" t="s">
        <v>938</v>
      </c>
      <c r="H3264">
        <v>0</v>
      </c>
      <c r="K3264">
        <v>16411</v>
      </c>
      <c r="L3264" t="s">
        <v>7197</v>
      </c>
      <c r="M3264" t="s">
        <v>7197</v>
      </c>
      <c r="N3264">
        <v>0</v>
      </c>
    </row>
    <row r="3265" spans="1:14">
      <c r="A3265">
        <v>3270</v>
      </c>
      <c r="B3265" t="s">
        <v>6633</v>
      </c>
      <c r="C3265" t="s">
        <v>934</v>
      </c>
      <c r="D3265" t="s">
        <v>6630</v>
      </c>
      <c r="E3265" t="s">
        <v>1371</v>
      </c>
      <c r="F3265" t="s">
        <v>948</v>
      </c>
      <c r="G3265" t="s">
        <v>938</v>
      </c>
      <c r="H3265">
        <v>0</v>
      </c>
      <c r="K3265">
        <v>13727</v>
      </c>
      <c r="L3265" t="s">
        <v>7200</v>
      </c>
      <c r="M3265" t="s">
        <v>7199</v>
      </c>
      <c r="N3265">
        <v>0</v>
      </c>
    </row>
    <row r="3266" spans="1:14">
      <c r="A3266">
        <v>3271</v>
      </c>
      <c r="B3266" t="s">
        <v>6634</v>
      </c>
      <c r="C3266" t="s">
        <v>934</v>
      </c>
      <c r="D3266" t="s">
        <v>6630</v>
      </c>
      <c r="E3266" t="s">
        <v>1371</v>
      </c>
      <c r="F3266" t="s">
        <v>948</v>
      </c>
      <c r="G3266" t="s">
        <v>938</v>
      </c>
      <c r="H3266">
        <v>0</v>
      </c>
      <c r="K3266">
        <v>11391</v>
      </c>
      <c r="L3266" t="s">
        <v>7197</v>
      </c>
      <c r="M3266" t="s">
        <v>7197</v>
      </c>
      <c r="N3266">
        <v>0</v>
      </c>
    </row>
    <row r="3267" spans="1:14">
      <c r="A3267">
        <v>3272</v>
      </c>
      <c r="B3267" t="s">
        <v>6634</v>
      </c>
      <c r="C3267" t="s">
        <v>894</v>
      </c>
      <c r="D3267" t="s">
        <v>6630</v>
      </c>
      <c r="E3267" t="s">
        <v>1371</v>
      </c>
      <c r="F3267" t="s">
        <v>948</v>
      </c>
      <c r="G3267" t="s">
        <v>938</v>
      </c>
      <c r="H3267">
        <v>0</v>
      </c>
      <c r="K3267">
        <v>11391</v>
      </c>
      <c r="L3267" t="s">
        <v>7197</v>
      </c>
      <c r="M3267" t="s">
        <v>7197</v>
      </c>
      <c r="N3267">
        <v>0</v>
      </c>
    </row>
    <row r="3268" spans="1:14">
      <c r="A3268">
        <v>3273</v>
      </c>
      <c r="B3268" t="s">
        <v>6635</v>
      </c>
      <c r="C3268" t="s">
        <v>904</v>
      </c>
      <c r="D3268" t="s">
        <v>6630</v>
      </c>
      <c r="E3268" t="s">
        <v>1371</v>
      </c>
      <c r="F3268" t="s">
        <v>948</v>
      </c>
      <c r="G3268" t="s">
        <v>938</v>
      </c>
      <c r="H3268">
        <v>0</v>
      </c>
      <c r="K3268">
        <v>17186</v>
      </c>
      <c r="L3268" t="s">
        <v>7197</v>
      </c>
      <c r="M3268" t="s">
        <v>7197</v>
      </c>
      <c r="N3268">
        <v>0</v>
      </c>
    </row>
    <row r="3269" spans="1:14">
      <c r="A3269">
        <v>3274</v>
      </c>
      <c r="B3269" t="s">
        <v>6636</v>
      </c>
      <c r="C3269" t="s">
        <v>934</v>
      </c>
      <c r="D3269" t="s">
        <v>6630</v>
      </c>
      <c r="E3269" t="s">
        <v>1371</v>
      </c>
      <c r="F3269" t="s">
        <v>948</v>
      </c>
      <c r="G3269" t="s">
        <v>938</v>
      </c>
      <c r="H3269">
        <v>0</v>
      </c>
      <c r="K3269">
        <v>2003</v>
      </c>
      <c r="L3269" t="s">
        <v>7197</v>
      </c>
      <c r="M3269" t="s">
        <v>7197</v>
      </c>
      <c r="N3269">
        <v>0</v>
      </c>
    </row>
    <row r="3270" spans="1:14">
      <c r="A3270">
        <v>3275</v>
      </c>
      <c r="B3270" t="s">
        <v>6636</v>
      </c>
      <c r="C3270" t="s">
        <v>894</v>
      </c>
      <c r="D3270" t="s">
        <v>6630</v>
      </c>
      <c r="E3270" t="s">
        <v>1371</v>
      </c>
      <c r="F3270" t="s">
        <v>948</v>
      </c>
      <c r="G3270" t="s">
        <v>938</v>
      </c>
      <c r="H3270">
        <v>0</v>
      </c>
      <c r="K3270">
        <v>2003</v>
      </c>
      <c r="L3270" t="s">
        <v>7197</v>
      </c>
      <c r="M3270" t="s">
        <v>7197</v>
      </c>
      <c r="N3270">
        <v>0</v>
      </c>
    </row>
    <row r="3271" spans="1:14">
      <c r="A3271">
        <v>3276</v>
      </c>
      <c r="B3271" t="s">
        <v>6637</v>
      </c>
      <c r="C3271" t="s">
        <v>894</v>
      </c>
      <c r="D3271" t="s">
        <v>6630</v>
      </c>
      <c r="E3271" t="s">
        <v>1371</v>
      </c>
      <c r="F3271" t="s">
        <v>948</v>
      </c>
      <c r="G3271" t="s">
        <v>938</v>
      </c>
      <c r="H3271">
        <v>0</v>
      </c>
      <c r="K3271">
        <v>12686</v>
      </c>
      <c r="L3271" t="s">
        <v>7197</v>
      </c>
      <c r="M3271" t="s">
        <v>7197</v>
      </c>
      <c r="N3271">
        <v>0</v>
      </c>
    </row>
    <row r="3272" spans="1:14">
      <c r="A3272">
        <v>3277</v>
      </c>
      <c r="B3272" t="s">
        <v>6638</v>
      </c>
      <c r="C3272" t="s">
        <v>894</v>
      </c>
      <c r="D3272" t="s">
        <v>6630</v>
      </c>
      <c r="E3272" t="s">
        <v>1371</v>
      </c>
      <c r="F3272" t="s">
        <v>948</v>
      </c>
      <c r="G3272" t="s">
        <v>938</v>
      </c>
      <c r="H3272">
        <v>0</v>
      </c>
      <c r="K3272">
        <v>2681</v>
      </c>
      <c r="L3272" t="s">
        <v>7197</v>
      </c>
      <c r="M3272" t="s">
        <v>7197</v>
      </c>
      <c r="N3272">
        <v>0</v>
      </c>
    </row>
    <row r="3273" spans="1:14">
      <c r="A3273">
        <v>3278</v>
      </c>
      <c r="B3273" t="s">
        <v>6639</v>
      </c>
      <c r="C3273" t="s">
        <v>934</v>
      </c>
      <c r="D3273" t="s">
        <v>6630</v>
      </c>
      <c r="E3273" t="s">
        <v>1371</v>
      </c>
      <c r="F3273" t="s">
        <v>948</v>
      </c>
      <c r="G3273" t="s">
        <v>938</v>
      </c>
      <c r="H3273">
        <v>0</v>
      </c>
      <c r="K3273">
        <v>11612</v>
      </c>
      <c r="L3273" t="s">
        <v>7197</v>
      </c>
      <c r="M3273" t="s">
        <v>7197</v>
      </c>
      <c r="N3273">
        <v>0</v>
      </c>
    </row>
    <row r="3274" spans="1:14">
      <c r="A3274">
        <v>3279</v>
      </c>
      <c r="B3274" t="s">
        <v>6640</v>
      </c>
      <c r="C3274" t="s">
        <v>894</v>
      </c>
      <c r="D3274" t="s">
        <v>6630</v>
      </c>
      <c r="E3274" t="s">
        <v>1371</v>
      </c>
      <c r="F3274" t="s">
        <v>948</v>
      </c>
      <c r="G3274" t="s">
        <v>938</v>
      </c>
      <c r="H3274">
        <v>0</v>
      </c>
      <c r="K3274">
        <v>12055</v>
      </c>
      <c r="L3274" t="s">
        <v>7197</v>
      </c>
      <c r="M3274" t="s">
        <v>7197</v>
      </c>
      <c r="N3274">
        <v>0</v>
      </c>
    </row>
    <row r="3275" spans="1:14">
      <c r="A3275">
        <v>3280</v>
      </c>
      <c r="B3275" t="s">
        <v>6641</v>
      </c>
      <c r="C3275" t="s">
        <v>934</v>
      </c>
      <c r="D3275" t="s">
        <v>6630</v>
      </c>
      <c r="E3275" t="s">
        <v>1371</v>
      </c>
      <c r="F3275" t="s">
        <v>948</v>
      </c>
      <c r="G3275" t="s">
        <v>938</v>
      </c>
      <c r="H3275">
        <v>0</v>
      </c>
      <c r="K3275">
        <v>7527</v>
      </c>
      <c r="L3275" t="s">
        <v>7197</v>
      </c>
      <c r="M3275" t="s">
        <v>7197</v>
      </c>
      <c r="N3275">
        <v>0</v>
      </c>
    </row>
    <row r="3276" spans="1:14">
      <c r="A3276">
        <v>3281</v>
      </c>
      <c r="B3276" t="s">
        <v>6642</v>
      </c>
      <c r="C3276" t="s">
        <v>934</v>
      </c>
      <c r="D3276" t="s">
        <v>6630</v>
      </c>
      <c r="E3276" t="s">
        <v>1371</v>
      </c>
      <c r="F3276" t="s">
        <v>948</v>
      </c>
      <c r="G3276" t="s">
        <v>938</v>
      </c>
      <c r="H3276">
        <v>0</v>
      </c>
      <c r="K3276">
        <v>13667</v>
      </c>
      <c r="L3276" t="s">
        <v>7197</v>
      </c>
      <c r="M3276" t="s">
        <v>7197</v>
      </c>
      <c r="N3276">
        <v>0</v>
      </c>
    </row>
    <row r="3277" spans="1:14">
      <c r="A3277">
        <v>3282</v>
      </c>
      <c r="B3277" t="s">
        <v>6643</v>
      </c>
      <c r="C3277" t="s">
        <v>904</v>
      </c>
      <c r="D3277" t="s">
        <v>6630</v>
      </c>
      <c r="E3277" t="s">
        <v>1371</v>
      </c>
      <c r="F3277" t="s">
        <v>948</v>
      </c>
      <c r="G3277" t="s">
        <v>938</v>
      </c>
      <c r="H3277">
        <v>0</v>
      </c>
      <c r="K3277">
        <v>14498</v>
      </c>
      <c r="L3277" t="s">
        <v>7197</v>
      </c>
      <c r="M3277" t="s">
        <v>7197</v>
      </c>
      <c r="N3277">
        <v>0</v>
      </c>
    </row>
    <row r="3278" spans="1:14">
      <c r="A3278">
        <v>3283</v>
      </c>
      <c r="B3278" t="s">
        <v>6644</v>
      </c>
      <c r="C3278" t="s">
        <v>894</v>
      </c>
      <c r="D3278" t="s">
        <v>6630</v>
      </c>
      <c r="E3278" t="s">
        <v>1371</v>
      </c>
      <c r="F3278" t="s">
        <v>948</v>
      </c>
      <c r="G3278" t="s">
        <v>938</v>
      </c>
      <c r="H3278">
        <v>0</v>
      </c>
      <c r="K3278">
        <v>12885</v>
      </c>
      <c r="L3278" t="s">
        <v>7197</v>
      </c>
      <c r="M3278" t="s">
        <v>7197</v>
      </c>
      <c r="N3278">
        <v>0</v>
      </c>
    </row>
    <row r="3279" spans="1:14">
      <c r="A3279">
        <v>3284</v>
      </c>
      <c r="B3279" t="s">
        <v>6645</v>
      </c>
      <c r="C3279" t="s">
        <v>894</v>
      </c>
      <c r="D3279" t="s">
        <v>6630</v>
      </c>
      <c r="E3279" t="s">
        <v>1371</v>
      </c>
      <c r="F3279" t="s">
        <v>948</v>
      </c>
      <c r="G3279" t="s">
        <v>938</v>
      </c>
      <c r="H3279">
        <v>0</v>
      </c>
      <c r="K3279">
        <v>1067</v>
      </c>
      <c r="L3279" t="s">
        <v>7197</v>
      </c>
      <c r="M3279" t="s">
        <v>7197</v>
      </c>
      <c r="N3279">
        <v>0</v>
      </c>
    </row>
    <row r="3280" spans="1:14">
      <c r="A3280">
        <v>3285</v>
      </c>
      <c r="B3280" t="s">
        <v>3864</v>
      </c>
      <c r="C3280" t="s">
        <v>904</v>
      </c>
      <c r="D3280" t="s">
        <v>3865</v>
      </c>
      <c r="E3280" t="s">
        <v>3866</v>
      </c>
      <c r="F3280" t="s">
        <v>1463</v>
      </c>
      <c r="G3280" t="s">
        <v>938</v>
      </c>
      <c r="H3280">
        <v>0</v>
      </c>
      <c r="K3280">
        <v>18021</v>
      </c>
      <c r="L3280" t="s">
        <v>7200</v>
      </c>
      <c r="M3280" t="s">
        <v>7199</v>
      </c>
      <c r="N3280">
        <v>0</v>
      </c>
    </row>
    <row r="3281" spans="1:14">
      <c r="A3281">
        <v>3286</v>
      </c>
      <c r="B3281" t="s">
        <v>1148</v>
      </c>
      <c r="C3281" t="s">
        <v>894</v>
      </c>
      <c r="D3281" t="s">
        <v>1149</v>
      </c>
      <c r="E3281" t="s">
        <v>1120</v>
      </c>
      <c r="F3281" t="s">
        <v>1121</v>
      </c>
      <c r="G3281" t="s">
        <v>899</v>
      </c>
      <c r="H3281">
        <v>1</v>
      </c>
      <c r="I3281">
        <v>4.5</v>
      </c>
      <c r="J3281">
        <v>4.5</v>
      </c>
      <c r="K3281">
        <v>1068</v>
      </c>
      <c r="L3281" t="s">
        <v>7197</v>
      </c>
      <c r="M3281" t="s">
        <v>7197</v>
      </c>
      <c r="N3281">
        <v>1</v>
      </c>
    </row>
    <row r="3282" spans="1:14">
      <c r="A3282">
        <v>3287</v>
      </c>
      <c r="B3282" t="s">
        <v>1883</v>
      </c>
      <c r="C3282" t="s">
        <v>894</v>
      </c>
      <c r="D3282" t="s">
        <v>1884</v>
      </c>
      <c r="E3282" t="s">
        <v>1120</v>
      </c>
      <c r="F3282" t="s">
        <v>1121</v>
      </c>
      <c r="G3282" t="s">
        <v>899</v>
      </c>
      <c r="H3282">
        <v>0</v>
      </c>
      <c r="K3282">
        <v>1069</v>
      </c>
      <c r="L3282" t="s">
        <v>7197</v>
      </c>
      <c r="M3282" t="s">
        <v>7197</v>
      </c>
      <c r="N3282">
        <v>0</v>
      </c>
    </row>
    <row r="3283" spans="1:14">
      <c r="A3283">
        <v>3288</v>
      </c>
      <c r="B3283" t="s">
        <v>2337</v>
      </c>
      <c r="C3283" t="s">
        <v>934</v>
      </c>
      <c r="D3283" t="s">
        <v>2338</v>
      </c>
      <c r="E3283" t="s">
        <v>1162</v>
      </c>
      <c r="F3283" t="s">
        <v>1163</v>
      </c>
      <c r="G3283" t="s">
        <v>899</v>
      </c>
      <c r="H3283">
        <v>0</v>
      </c>
      <c r="K3283">
        <v>11392</v>
      </c>
      <c r="L3283" t="s">
        <v>7197</v>
      </c>
      <c r="M3283" t="s">
        <v>7197</v>
      </c>
      <c r="N3283">
        <v>0</v>
      </c>
    </row>
    <row r="3284" spans="1:14">
      <c r="A3284">
        <v>3289</v>
      </c>
      <c r="B3284" t="s">
        <v>2337</v>
      </c>
      <c r="C3284" t="s">
        <v>894</v>
      </c>
      <c r="D3284" t="s">
        <v>2338</v>
      </c>
      <c r="E3284" t="s">
        <v>1162</v>
      </c>
      <c r="F3284" t="s">
        <v>1163</v>
      </c>
      <c r="G3284" t="s">
        <v>899</v>
      </c>
      <c r="H3284">
        <v>0</v>
      </c>
      <c r="K3284">
        <v>11392</v>
      </c>
      <c r="L3284" t="s">
        <v>7197</v>
      </c>
      <c r="M3284" t="s">
        <v>7197</v>
      </c>
      <c r="N3284">
        <v>0</v>
      </c>
    </row>
    <row r="3285" spans="1:14">
      <c r="A3285">
        <v>3290</v>
      </c>
      <c r="B3285" t="s">
        <v>2339</v>
      </c>
      <c r="C3285" t="s">
        <v>904</v>
      </c>
      <c r="D3285" t="s">
        <v>2338</v>
      </c>
      <c r="E3285" t="s">
        <v>1162</v>
      </c>
      <c r="F3285" t="s">
        <v>1163</v>
      </c>
      <c r="G3285" t="s">
        <v>899</v>
      </c>
      <c r="H3285">
        <v>0</v>
      </c>
      <c r="K3285">
        <v>1070</v>
      </c>
      <c r="L3285" t="s">
        <v>7197</v>
      </c>
      <c r="M3285" t="s">
        <v>7197</v>
      </c>
      <c r="N3285">
        <v>0</v>
      </c>
    </row>
    <row r="3286" spans="1:14">
      <c r="A3286">
        <v>3291</v>
      </c>
      <c r="B3286" t="s">
        <v>2340</v>
      </c>
      <c r="C3286" t="s">
        <v>934</v>
      </c>
      <c r="D3286" t="s">
        <v>2338</v>
      </c>
      <c r="E3286" t="s">
        <v>1162</v>
      </c>
      <c r="F3286" t="s">
        <v>1163</v>
      </c>
      <c r="G3286" t="s">
        <v>899</v>
      </c>
      <c r="H3286">
        <v>0</v>
      </c>
      <c r="K3286">
        <v>9025</v>
      </c>
      <c r="L3286" t="s">
        <v>7197</v>
      </c>
      <c r="M3286" t="s">
        <v>7197</v>
      </c>
      <c r="N3286">
        <v>0</v>
      </c>
    </row>
    <row r="3287" spans="1:14">
      <c r="A3287">
        <v>3292</v>
      </c>
      <c r="B3287" t="s">
        <v>2340</v>
      </c>
      <c r="C3287" t="s">
        <v>994</v>
      </c>
      <c r="D3287" t="s">
        <v>2338</v>
      </c>
      <c r="E3287" t="s">
        <v>1162</v>
      </c>
      <c r="F3287" t="s">
        <v>1163</v>
      </c>
      <c r="G3287" t="s">
        <v>899</v>
      </c>
      <c r="H3287">
        <v>0</v>
      </c>
      <c r="K3287">
        <v>9025</v>
      </c>
      <c r="L3287" t="s">
        <v>7197</v>
      </c>
      <c r="M3287" t="s">
        <v>7197</v>
      </c>
      <c r="N3287">
        <v>0</v>
      </c>
    </row>
    <row r="3288" spans="1:14">
      <c r="A3288">
        <v>3293</v>
      </c>
      <c r="B3288" t="s">
        <v>2341</v>
      </c>
      <c r="C3288" t="s">
        <v>934</v>
      </c>
      <c r="D3288" t="s">
        <v>2338</v>
      </c>
      <c r="E3288" t="s">
        <v>1162</v>
      </c>
      <c r="F3288" t="s">
        <v>1163</v>
      </c>
      <c r="G3288" t="s">
        <v>899</v>
      </c>
      <c r="H3288">
        <v>0</v>
      </c>
      <c r="K3288">
        <v>1071</v>
      </c>
      <c r="L3288" t="s">
        <v>7197</v>
      </c>
      <c r="M3288" t="s">
        <v>7197</v>
      </c>
      <c r="N3288">
        <v>0</v>
      </c>
    </row>
    <row r="3289" spans="1:14">
      <c r="A3289">
        <v>3294</v>
      </c>
      <c r="B3289" t="s">
        <v>2342</v>
      </c>
      <c r="C3289" t="s">
        <v>894</v>
      </c>
      <c r="D3289" t="s">
        <v>2338</v>
      </c>
      <c r="E3289" t="s">
        <v>1162</v>
      </c>
      <c r="F3289" t="s">
        <v>1163</v>
      </c>
      <c r="G3289" t="s">
        <v>899</v>
      </c>
      <c r="H3289">
        <v>0</v>
      </c>
      <c r="K3289">
        <v>1072</v>
      </c>
      <c r="L3289" t="s">
        <v>7198</v>
      </c>
      <c r="M3289" t="s">
        <v>7199</v>
      </c>
      <c r="N3289">
        <v>0</v>
      </c>
    </row>
    <row r="3290" spans="1:14">
      <c r="A3290">
        <v>3295</v>
      </c>
      <c r="B3290" t="s">
        <v>2343</v>
      </c>
      <c r="C3290" t="s">
        <v>904</v>
      </c>
      <c r="D3290" t="s">
        <v>2338</v>
      </c>
      <c r="E3290" t="s">
        <v>1162</v>
      </c>
      <c r="F3290" t="s">
        <v>1163</v>
      </c>
      <c r="G3290" t="s">
        <v>899</v>
      </c>
      <c r="H3290">
        <v>0</v>
      </c>
      <c r="K3290">
        <v>1073</v>
      </c>
      <c r="L3290" t="s">
        <v>7197</v>
      </c>
      <c r="M3290" t="s">
        <v>7197</v>
      </c>
      <c r="N3290">
        <v>0</v>
      </c>
    </row>
    <row r="3291" spans="1:14">
      <c r="A3291">
        <v>3296</v>
      </c>
      <c r="B3291" t="s">
        <v>2344</v>
      </c>
      <c r="C3291" t="s">
        <v>934</v>
      </c>
      <c r="D3291" t="s">
        <v>2338</v>
      </c>
      <c r="E3291" t="s">
        <v>1162</v>
      </c>
      <c r="F3291" t="s">
        <v>1163</v>
      </c>
      <c r="G3291" t="s">
        <v>899</v>
      </c>
      <c r="H3291">
        <v>0</v>
      </c>
      <c r="K3291">
        <v>1074</v>
      </c>
      <c r="L3291" t="s">
        <v>7197</v>
      </c>
      <c r="M3291" t="s">
        <v>7197</v>
      </c>
      <c r="N3291">
        <v>0</v>
      </c>
    </row>
    <row r="3292" spans="1:14">
      <c r="A3292">
        <v>3297</v>
      </c>
      <c r="B3292" t="s">
        <v>2345</v>
      </c>
      <c r="C3292" t="s">
        <v>894</v>
      </c>
      <c r="D3292" t="s">
        <v>2338</v>
      </c>
      <c r="E3292" t="s">
        <v>1162</v>
      </c>
      <c r="F3292" t="s">
        <v>1163</v>
      </c>
      <c r="G3292" t="s">
        <v>899</v>
      </c>
      <c r="H3292">
        <v>0</v>
      </c>
      <c r="K3292">
        <v>1075</v>
      </c>
      <c r="L3292" t="s">
        <v>7197</v>
      </c>
      <c r="M3292" t="s">
        <v>7197</v>
      </c>
      <c r="N3292">
        <v>0</v>
      </c>
    </row>
    <row r="3293" spans="1:14">
      <c r="A3293">
        <v>3298</v>
      </c>
      <c r="B3293" t="s">
        <v>2346</v>
      </c>
      <c r="C3293" t="s">
        <v>934</v>
      </c>
      <c r="D3293" t="s">
        <v>2338</v>
      </c>
      <c r="E3293" t="s">
        <v>1162</v>
      </c>
      <c r="F3293" t="s">
        <v>1163</v>
      </c>
      <c r="G3293" t="s">
        <v>899</v>
      </c>
      <c r="H3293">
        <v>0</v>
      </c>
      <c r="K3293">
        <v>1076</v>
      </c>
      <c r="L3293" t="s">
        <v>7197</v>
      </c>
      <c r="M3293" t="s">
        <v>7197</v>
      </c>
      <c r="N3293">
        <v>0</v>
      </c>
    </row>
    <row r="3294" spans="1:14">
      <c r="A3294">
        <v>3299</v>
      </c>
      <c r="B3294" t="s">
        <v>2346</v>
      </c>
      <c r="C3294" t="s">
        <v>894</v>
      </c>
      <c r="D3294" t="s">
        <v>2338</v>
      </c>
      <c r="E3294" t="s">
        <v>1162</v>
      </c>
      <c r="F3294" t="s">
        <v>1163</v>
      </c>
      <c r="G3294" t="s">
        <v>899</v>
      </c>
      <c r="H3294">
        <v>0</v>
      </c>
      <c r="K3294">
        <v>1076</v>
      </c>
      <c r="L3294" t="s">
        <v>7197</v>
      </c>
      <c r="M3294" t="s">
        <v>7197</v>
      </c>
      <c r="N3294">
        <v>0</v>
      </c>
    </row>
    <row r="3295" spans="1:14">
      <c r="A3295">
        <v>3300</v>
      </c>
      <c r="B3295" t="s">
        <v>2347</v>
      </c>
      <c r="C3295" t="s">
        <v>934</v>
      </c>
      <c r="D3295" t="s">
        <v>2338</v>
      </c>
      <c r="E3295" t="s">
        <v>1162</v>
      </c>
      <c r="F3295" t="s">
        <v>1163</v>
      </c>
      <c r="G3295" t="s">
        <v>899</v>
      </c>
      <c r="H3295">
        <v>0</v>
      </c>
      <c r="K3295">
        <v>1077</v>
      </c>
      <c r="L3295" t="s">
        <v>7197</v>
      </c>
      <c r="M3295" t="s">
        <v>7197</v>
      </c>
      <c r="N3295">
        <v>0</v>
      </c>
    </row>
    <row r="3296" spans="1:14">
      <c r="A3296">
        <v>3301</v>
      </c>
      <c r="B3296" t="s">
        <v>2347</v>
      </c>
      <c r="C3296" t="s">
        <v>894</v>
      </c>
      <c r="D3296" t="s">
        <v>2338</v>
      </c>
      <c r="E3296" t="s">
        <v>1162</v>
      </c>
      <c r="F3296" t="s">
        <v>1163</v>
      </c>
      <c r="G3296" t="s">
        <v>899</v>
      </c>
      <c r="H3296">
        <v>0</v>
      </c>
      <c r="K3296">
        <v>1077</v>
      </c>
      <c r="L3296" t="s">
        <v>7197</v>
      </c>
      <c r="M3296" t="s">
        <v>7197</v>
      </c>
      <c r="N3296">
        <v>0</v>
      </c>
    </row>
    <row r="3297" spans="1:14">
      <c r="A3297">
        <v>3302</v>
      </c>
      <c r="B3297" t="s">
        <v>2348</v>
      </c>
      <c r="C3297" t="s">
        <v>934</v>
      </c>
      <c r="D3297" t="s">
        <v>2338</v>
      </c>
      <c r="E3297" t="s">
        <v>1162</v>
      </c>
      <c r="F3297" t="s">
        <v>1163</v>
      </c>
      <c r="G3297" t="s">
        <v>899</v>
      </c>
      <c r="H3297">
        <v>0</v>
      </c>
      <c r="K3297">
        <v>1078</v>
      </c>
      <c r="L3297" t="s">
        <v>7197</v>
      </c>
      <c r="M3297" t="s">
        <v>7197</v>
      </c>
      <c r="N3297">
        <v>0</v>
      </c>
    </row>
    <row r="3298" spans="1:14">
      <c r="A3298">
        <v>3303</v>
      </c>
      <c r="B3298" t="s">
        <v>2349</v>
      </c>
      <c r="C3298" t="s">
        <v>894</v>
      </c>
      <c r="D3298" t="s">
        <v>2338</v>
      </c>
      <c r="E3298" t="s">
        <v>1162</v>
      </c>
      <c r="F3298" t="s">
        <v>1163</v>
      </c>
      <c r="G3298" t="s">
        <v>899</v>
      </c>
      <c r="H3298">
        <v>0</v>
      </c>
      <c r="K3298">
        <v>1079</v>
      </c>
      <c r="L3298" t="s">
        <v>7197</v>
      </c>
      <c r="M3298" t="s">
        <v>7197</v>
      </c>
      <c r="N3298">
        <v>0</v>
      </c>
    </row>
    <row r="3299" spans="1:14">
      <c r="A3299">
        <v>3304</v>
      </c>
      <c r="B3299" t="s">
        <v>2349</v>
      </c>
      <c r="C3299" t="s">
        <v>934</v>
      </c>
      <c r="D3299" t="s">
        <v>2338</v>
      </c>
      <c r="E3299" t="s">
        <v>1162</v>
      </c>
      <c r="F3299" t="s">
        <v>1163</v>
      </c>
      <c r="G3299" t="s">
        <v>899</v>
      </c>
      <c r="H3299">
        <v>0</v>
      </c>
      <c r="K3299">
        <v>1079</v>
      </c>
      <c r="L3299" t="s">
        <v>7197</v>
      </c>
      <c r="M3299" t="s">
        <v>7197</v>
      </c>
      <c r="N3299">
        <v>0</v>
      </c>
    </row>
    <row r="3300" spans="1:14">
      <c r="A3300">
        <v>3305</v>
      </c>
      <c r="B3300" t="s">
        <v>2350</v>
      </c>
      <c r="C3300" t="s">
        <v>894</v>
      </c>
      <c r="D3300" t="s">
        <v>2338</v>
      </c>
      <c r="E3300" t="s">
        <v>1162</v>
      </c>
      <c r="F3300" t="s">
        <v>1163</v>
      </c>
      <c r="G3300" t="s">
        <v>899</v>
      </c>
      <c r="H3300">
        <v>0</v>
      </c>
      <c r="K3300">
        <v>3658</v>
      </c>
      <c r="L3300" t="s">
        <v>7197</v>
      </c>
      <c r="M3300" t="s">
        <v>7197</v>
      </c>
      <c r="N3300">
        <v>0</v>
      </c>
    </row>
    <row r="3301" spans="1:14">
      <c r="A3301">
        <v>3306</v>
      </c>
      <c r="B3301" t="s">
        <v>2351</v>
      </c>
      <c r="C3301" t="s">
        <v>894</v>
      </c>
      <c r="D3301" t="s">
        <v>2338</v>
      </c>
      <c r="E3301" t="s">
        <v>1162</v>
      </c>
      <c r="F3301" t="s">
        <v>1163</v>
      </c>
      <c r="G3301" t="s">
        <v>899</v>
      </c>
      <c r="H3301">
        <v>0</v>
      </c>
      <c r="K3301">
        <v>1080</v>
      </c>
      <c r="L3301" t="s">
        <v>7197</v>
      </c>
      <c r="M3301" t="s">
        <v>7197</v>
      </c>
      <c r="N3301">
        <v>0</v>
      </c>
    </row>
    <row r="3302" spans="1:14">
      <c r="A3302">
        <v>3307</v>
      </c>
      <c r="B3302" t="s">
        <v>2351</v>
      </c>
      <c r="C3302" t="s">
        <v>934</v>
      </c>
      <c r="D3302" t="s">
        <v>2338</v>
      </c>
      <c r="E3302" t="s">
        <v>1162</v>
      </c>
      <c r="F3302" t="s">
        <v>1163</v>
      </c>
      <c r="G3302" t="s">
        <v>899</v>
      </c>
      <c r="H3302">
        <v>0</v>
      </c>
      <c r="K3302">
        <v>1080</v>
      </c>
      <c r="L3302" t="s">
        <v>7197</v>
      </c>
      <c r="M3302" t="s">
        <v>7197</v>
      </c>
      <c r="N3302">
        <v>0</v>
      </c>
    </row>
    <row r="3303" spans="1:14">
      <c r="A3303">
        <v>3308</v>
      </c>
      <c r="B3303" t="s">
        <v>2352</v>
      </c>
      <c r="C3303" t="s">
        <v>934</v>
      </c>
      <c r="D3303" t="s">
        <v>2338</v>
      </c>
      <c r="E3303" t="s">
        <v>1162</v>
      </c>
      <c r="F3303" t="s">
        <v>1163</v>
      </c>
      <c r="G3303" t="s">
        <v>899</v>
      </c>
      <c r="H3303">
        <v>0</v>
      </c>
      <c r="K3303">
        <v>1081</v>
      </c>
      <c r="L3303" t="s">
        <v>7198</v>
      </c>
      <c r="M3303" t="s">
        <v>7199</v>
      </c>
      <c r="N3303">
        <v>0</v>
      </c>
    </row>
    <row r="3304" spans="1:14">
      <c r="A3304">
        <v>3309</v>
      </c>
      <c r="B3304" t="s">
        <v>2353</v>
      </c>
      <c r="C3304" t="s">
        <v>994</v>
      </c>
      <c r="D3304" t="s">
        <v>2338</v>
      </c>
      <c r="E3304" t="s">
        <v>1162</v>
      </c>
      <c r="F3304" t="s">
        <v>1163</v>
      </c>
      <c r="G3304" t="s">
        <v>899</v>
      </c>
      <c r="H3304">
        <v>0</v>
      </c>
      <c r="K3304">
        <v>1082</v>
      </c>
      <c r="L3304" t="s">
        <v>7197</v>
      </c>
      <c r="M3304" t="s">
        <v>7197</v>
      </c>
      <c r="N3304">
        <v>0</v>
      </c>
    </row>
    <row r="3305" spans="1:14">
      <c r="A3305">
        <v>3310</v>
      </c>
      <c r="B3305" t="s">
        <v>2354</v>
      </c>
      <c r="C3305" t="s">
        <v>904</v>
      </c>
      <c r="D3305" t="s">
        <v>2338</v>
      </c>
      <c r="E3305" t="s">
        <v>1162</v>
      </c>
      <c r="F3305" t="s">
        <v>1163</v>
      </c>
      <c r="G3305" t="s">
        <v>899</v>
      </c>
      <c r="H3305">
        <v>0</v>
      </c>
      <c r="K3305">
        <v>1083</v>
      </c>
      <c r="L3305" t="s">
        <v>7198</v>
      </c>
      <c r="M3305" t="s">
        <v>7199</v>
      </c>
      <c r="N3305">
        <v>0</v>
      </c>
    </row>
    <row r="3306" spans="1:14">
      <c r="A3306">
        <v>3311</v>
      </c>
      <c r="B3306" t="s">
        <v>2355</v>
      </c>
      <c r="C3306" t="s">
        <v>934</v>
      </c>
      <c r="D3306" t="s">
        <v>2338</v>
      </c>
      <c r="E3306" t="s">
        <v>1162</v>
      </c>
      <c r="F3306" t="s">
        <v>1163</v>
      </c>
      <c r="G3306" t="s">
        <v>899</v>
      </c>
      <c r="H3306">
        <v>0</v>
      </c>
      <c r="K3306">
        <v>1084</v>
      </c>
      <c r="L3306" t="s">
        <v>7197</v>
      </c>
      <c r="M3306" t="s">
        <v>7197</v>
      </c>
      <c r="N3306">
        <v>0</v>
      </c>
    </row>
    <row r="3307" spans="1:14">
      <c r="A3307">
        <v>3312</v>
      </c>
      <c r="B3307" t="s">
        <v>2356</v>
      </c>
      <c r="C3307" t="s">
        <v>904</v>
      </c>
      <c r="D3307" t="s">
        <v>2338</v>
      </c>
      <c r="E3307" t="s">
        <v>1162</v>
      </c>
      <c r="F3307" t="s">
        <v>1163</v>
      </c>
      <c r="G3307" t="s">
        <v>899</v>
      </c>
      <c r="H3307">
        <v>0</v>
      </c>
      <c r="K3307">
        <v>14394</v>
      </c>
      <c r="L3307" t="s">
        <v>7197</v>
      </c>
      <c r="M3307" t="s">
        <v>7197</v>
      </c>
      <c r="N3307">
        <v>0</v>
      </c>
    </row>
    <row r="3308" spans="1:14">
      <c r="A3308">
        <v>3313</v>
      </c>
      <c r="B3308" t="s">
        <v>2357</v>
      </c>
      <c r="C3308" t="s">
        <v>904</v>
      </c>
      <c r="D3308" t="s">
        <v>2338</v>
      </c>
      <c r="E3308" t="s">
        <v>1162</v>
      </c>
      <c r="F3308" t="s">
        <v>1163</v>
      </c>
      <c r="G3308" t="s">
        <v>899</v>
      </c>
      <c r="H3308">
        <v>0</v>
      </c>
      <c r="K3308">
        <v>1085</v>
      </c>
      <c r="L3308" t="s">
        <v>7197</v>
      </c>
      <c r="M3308" t="s">
        <v>7197</v>
      </c>
      <c r="N3308">
        <v>0</v>
      </c>
    </row>
    <row r="3309" spans="1:14">
      <c r="A3309">
        <v>3314</v>
      </c>
      <c r="B3309" t="s">
        <v>2358</v>
      </c>
      <c r="C3309" t="s">
        <v>894</v>
      </c>
      <c r="D3309" t="s">
        <v>2338</v>
      </c>
      <c r="E3309" t="s">
        <v>1162</v>
      </c>
      <c r="F3309" t="s">
        <v>1163</v>
      </c>
      <c r="G3309" t="s">
        <v>899</v>
      </c>
      <c r="H3309">
        <v>0</v>
      </c>
      <c r="K3309">
        <v>1086</v>
      </c>
      <c r="L3309" t="s">
        <v>7197</v>
      </c>
      <c r="M3309" t="s">
        <v>7197</v>
      </c>
      <c r="N3309">
        <v>0</v>
      </c>
    </row>
    <row r="3310" spans="1:14">
      <c r="A3310">
        <v>3315</v>
      </c>
      <c r="B3310" t="s">
        <v>2359</v>
      </c>
      <c r="C3310" t="s">
        <v>904</v>
      </c>
      <c r="D3310" t="s">
        <v>2338</v>
      </c>
      <c r="E3310" t="s">
        <v>1162</v>
      </c>
      <c r="F3310" t="s">
        <v>1163</v>
      </c>
      <c r="G3310" t="s">
        <v>899</v>
      </c>
      <c r="H3310">
        <v>0</v>
      </c>
      <c r="K3310">
        <v>1087</v>
      </c>
      <c r="L3310" t="s">
        <v>7197</v>
      </c>
      <c r="M3310" t="s">
        <v>7197</v>
      </c>
      <c r="N3310">
        <v>0</v>
      </c>
    </row>
    <row r="3311" spans="1:14">
      <c r="A3311">
        <v>3316</v>
      </c>
      <c r="B3311" t="s">
        <v>2360</v>
      </c>
      <c r="C3311" t="s">
        <v>934</v>
      </c>
      <c r="D3311" t="s">
        <v>2338</v>
      </c>
      <c r="E3311" t="s">
        <v>1162</v>
      </c>
      <c r="F3311" t="s">
        <v>1163</v>
      </c>
      <c r="G3311" t="s">
        <v>899</v>
      </c>
      <c r="H3311">
        <v>0</v>
      </c>
      <c r="K3311">
        <v>1088</v>
      </c>
      <c r="L3311" t="s">
        <v>7197</v>
      </c>
      <c r="M3311" t="s">
        <v>7197</v>
      </c>
      <c r="N3311">
        <v>0</v>
      </c>
    </row>
    <row r="3312" spans="1:14">
      <c r="A3312">
        <v>3317</v>
      </c>
      <c r="B3312" t="s">
        <v>2361</v>
      </c>
      <c r="C3312" t="s">
        <v>904</v>
      </c>
      <c r="D3312" t="s">
        <v>2338</v>
      </c>
      <c r="E3312" t="s">
        <v>1162</v>
      </c>
      <c r="F3312" t="s">
        <v>1163</v>
      </c>
      <c r="G3312" t="s">
        <v>899</v>
      </c>
      <c r="H3312">
        <v>0</v>
      </c>
      <c r="K3312">
        <v>1089</v>
      </c>
      <c r="L3312" t="s">
        <v>7198</v>
      </c>
      <c r="M3312" t="s">
        <v>7199</v>
      </c>
      <c r="N3312">
        <v>0</v>
      </c>
    </row>
    <row r="3313" spans="1:14">
      <c r="A3313">
        <v>3318</v>
      </c>
      <c r="B3313" t="s">
        <v>2362</v>
      </c>
      <c r="C3313" t="s">
        <v>904</v>
      </c>
      <c r="D3313" t="s">
        <v>2338</v>
      </c>
      <c r="E3313" t="s">
        <v>1162</v>
      </c>
      <c r="F3313" t="s">
        <v>1163</v>
      </c>
      <c r="G3313" t="s">
        <v>899</v>
      </c>
      <c r="H3313">
        <v>0</v>
      </c>
      <c r="K3313">
        <v>1090</v>
      </c>
      <c r="L3313" t="s">
        <v>7198</v>
      </c>
      <c r="M3313" t="s">
        <v>7199</v>
      </c>
      <c r="N3313">
        <v>0</v>
      </c>
    </row>
    <row r="3314" spans="1:14">
      <c r="A3314">
        <v>3319</v>
      </c>
      <c r="B3314" t="s">
        <v>6410</v>
      </c>
      <c r="C3314" t="s">
        <v>904</v>
      </c>
      <c r="D3314" t="s">
        <v>6411</v>
      </c>
      <c r="E3314" t="s">
        <v>1364</v>
      </c>
      <c r="F3314" t="s">
        <v>948</v>
      </c>
      <c r="G3314" t="s">
        <v>938</v>
      </c>
      <c r="H3314">
        <v>0</v>
      </c>
      <c r="K3314">
        <v>1091</v>
      </c>
      <c r="L3314" t="s">
        <v>7197</v>
      </c>
      <c r="M3314" t="s">
        <v>7197</v>
      </c>
      <c r="N3314">
        <v>0</v>
      </c>
    </row>
    <row r="3315" spans="1:14">
      <c r="A3315">
        <v>3320</v>
      </c>
      <c r="B3315" t="s">
        <v>6646</v>
      </c>
      <c r="C3315" t="s">
        <v>904</v>
      </c>
      <c r="D3315" t="s">
        <v>6647</v>
      </c>
      <c r="E3315" t="s">
        <v>1371</v>
      </c>
      <c r="F3315" t="s">
        <v>948</v>
      </c>
      <c r="G3315" t="s">
        <v>899</v>
      </c>
      <c r="H3315">
        <v>0</v>
      </c>
      <c r="K3315">
        <v>4765</v>
      </c>
      <c r="L3315" t="s">
        <v>7197</v>
      </c>
      <c r="M3315" t="s">
        <v>7197</v>
      </c>
      <c r="N3315">
        <v>0</v>
      </c>
    </row>
    <row r="3316" spans="1:14">
      <c r="A3316">
        <v>3321</v>
      </c>
      <c r="B3316" t="s">
        <v>6648</v>
      </c>
      <c r="C3316" t="s">
        <v>894</v>
      </c>
      <c r="D3316" t="s">
        <v>6647</v>
      </c>
      <c r="E3316" t="s">
        <v>1371</v>
      </c>
      <c r="F3316" t="s">
        <v>948</v>
      </c>
      <c r="G3316" t="s">
        <v>899</v>
      </c>
      <c r="H3316">
        <v>0</v>
      </c>
      <c r="K3316">
        <v>11515</v>
      </c>
      <c r="L3316" t="s">
        <v>7197</v>
      </c>
      <c r="M3316" t="s">
        <v>7197</v>
      </c>
      <c r="N3316">
        <v>0</v>
      </c>
    </row>
    <row r="3317" spans="1:14">
      <c r="A3317">
        <v>3322</v>
      </c>
      <c r="B3317" t="s">
        <v>6649</v>
      </c>
      <c r="C3317" t="s">
        <v>904</v>
      </c>
      <c r="D3317" t="s">
        <v>6647</v>
      </c>
      <c r="E3317" t="s">
        <v>1371</v>
      </c>
      <c r="F3317" t="s">
        <v>948</v>
      </c>
      <c r="G3317" t="s">
        <v>899</v>
      </c>
      <c r="H3317">
        <v>0</v>
      </c>
      <c r="K3317">
        <v>1092</v>
      </c>
      <c r="L3317" t="s">
        <v>7197</v>
      </c>
      <c r="M3317" t="s">
        <v>7197</v>
      </c>
      <c r="N3317">
        <v>0</v>
      </c>
    </row>
    <row r="3318" spans="1:14">
      <c r="A3318">
        <v>3323</v>
      </c>
      <c r="B3318" t="s">
        <v>6462</v>
      </c>
      <c r="C3318" t="s">
        <v>904</v>
      </c>
      <c r="D3318" t="s">
        <v>6463</v>
      </c>
      <c r="E3318" t="s">
        <v>6464</v>
      </c>
      <c r="F3318" t="s">
        <v>1348</v>
      </c>
      <c r="G3318" t="s">
        <v>899</v>
      </c>
      <c r="H3318">
        <v>0</v>
      </c>
      <c r="K3318">
        <v>1093</v>
      </c>
      <c r="L3318" t="s">
        <v>7197</v>
      </c>
      <c r="M3318" t="s">
        <v>7197</v>
      </c>
      <c r="N3318">
        <v>0</v>
      </c>
    </row>
    <row r="3319" spans="1:14">
      <c r="A3319">
        <v>3324</v>
      </c>
      <c r="B3319" t="s">
        <v>6465</v>
      </c>
      <c r="C3319" t="s">
        <v>904</v>
      </c>
      <c r="D3319" t="s">
        <v>6463</v>
      </c>
      <c r="E3319" t="s">
        <v>6464</v>
      </c>
      <c r="F3319" t="s">
        <v>1348</v>
      </c>
      <c r="G3319" t="s">
        <v>899</v>
      </c>
      <c r="H3319">
        <v>0</v>
      </c>
      <c r="K3319">
        <v>1094</v>
      </c>
      <c r="L3319" t="s">
        <v>7197</v>
      </c>
      <c r="M3319" t="s">
        <v>7197</v>
      </c>
      <c r="N3319">
        <v>0</v>
      </c>
    </row>
    <row r="3320" spans="1:14">
      <c r="A3320">
        <v>3325</v>
      </c>
      <c r="B3320" t="s">
        <v>6466</v>
      </c>
      <c r="C3320" t="s">
        <v>894</v>
      </c>
      <c r="D3320" t="s">
        <v>6463</v>
      </c>
      <c r="E3320" t="s">
        <v>6464</v>
      </c>
      <c r="F3320" t="s">
        <v>1348</v>
      </c>
      <c r="G3320" t="s">
        <v>899</v>
      </c>
      <c r="H3320">
        <v>0</v>
      </c>
      <c r="K3320">
        <v>10553</v>
      </c>
      <c r="L3320" t="s">
        <v>7197</v>
      </c>
      <c r="M3320" t="s">
        <v>7197</v>
      </c>
      <c r="N3320">
        <v>0</v>
      </c>
    </row>
    <row r="3321" spans="1:14">
      <c r="A3321">
        <v>3326</v>
      </c>
      <c r="B3321" t="s">
        <v>6467</v>
      </c>
      <c r="C3321" t="s">
        <v>904</v>
      </c>
      <c r="D3321" t="s">
        <v>6463</v>
      </c>
      <c r="E3321" t="s">
        <v>6464</v>
      </c>
      <c r="F3321" t="s">
        <v>1348</v>
      </c>
      <c r="G3321" t="s">
        <v>899</v>
      </c>
      <c r="H3321">
        <v>0</v>
      </c>
      <c r="K3321">
        <v>18094</v>
      </c>
      <c r="L3321" t="s">
        <v>7197</v>
      </c>
      <c r="M3321" t="s">
        <v>7197</v>
      </c>
      <c r="N3321">
        <v>0</v>
      </c>
    </row>
    <row r="3322" spans="1:14">
      <c r="A3322">
        <v>3327</v>
      </c>
      <c r="B3322" t="s">
        <v>6468</v>
      </c>
      <c r="C3322" t="s">
        <v>934</v>
      </c>
      <c r="D3322" t="s">
        <v>6463</v>
      </c>
      <c r="E3322" t="s">
        <v>6464</v>
      </c>
      <c r="F3322" t="s">
        <v>1348</v>
      </c>
      <c r="G3322" t="s">
        <v>899</v>
      </c>
      <c r="H3322">
        <v>0</v>
      </c>
      <c r="K3322">
        <v>12317</v>
      </c>
      <c r="L3322" t="s">
        <v>7197</v>
      </c>
      <c r="M3322" t="s">
        <v>7197</v>
      </c>
      <c r="N3322">
        <v>0</v>
      </c>
    </row>
    <row r="3323" spans="1:14">
      <c r="A3323">
        <v>3328</v>
      </c>
      <c r="B3323" t="s">
        <v>6468</v>
      </c>
      <c r="C3323" t="s">
        <v>894</v>
      </c>
      <c r="D3323" t="s">
        <v>6463</v>
      </c>
      <c r="E3323" t="s">
        <v>6464</v>
      </c>
      <c r="F3323" t="s">
        <v>1348</v>
      </c>
      <c r="G3323" t="s">
        <v>899</v>
      </c>
      <c r="H3323">
        <v>0</v>
      </c>
      <c r="K3323">
        <v>12317</v>
      </c>
      <c r="L3323" t="s">
        <v>7197</v>
      </c>
      <c r="M3323" t="s">
        <v>7197</v>
      </c>
      <c r="N3323">
        <v>0</v>
      </c>
    </row>
    <row r="3324" spans="1:14">
      <c r="A3324">
        <v>3329</v>
      </c>
      <c r="B3324" t="s">
        <v>4520</v>
      </c>
      <c r="C3324" t="s">
        <v>934</v>
      </c>
      <c r="D3324" t="s">
        <v>4521</v>
      </c>
      <c r="E3324" t="s">
        <v>1317</v>
      </c>
      <c r="F3324" t="s">
        <v>929</v>
      </c>
      <c r="G3324" t="s">
        <v>899</v>
      </c>
      <c r="H3324">
        <v>0</v>
      </c>
      <c r="K3324">
        <v>13116</v>
      </c>
      <c r="L3324" t="s">
        <v>7197</v>
      </c>
      <c r="M3324" t="s">
        <v>7197</v>
      </c>
      <c r="N3324">
        <v>0</v>
      </c>
    </row>
    <row r="3325" spans="1:14">
      <c r="A3325">
        <v>3330</v>
      </c>
      <c r="B3325" t="s">
        <v>4522</v>
      </c>
      <c r="C3325" t="s">
        <v>904</v>
      </c>
      <c r="D3325" t="s">
        <v>4521</v>
      </c>
      <c r="E3325" t="s">
        <v>1317</v>
      </c>
      <c r="F3325" t="s">
        <v>929</v>
      </c>
      <c r="G3325" t="s">
        <v>899</v>
      </c>
      <c r="H3325">
        <v>0</v>
      </c>
      <c r="K3325">
        <v>9767</v>
      </c>
      <c r="L3325" t="s">
        <v>7197</v>
      </c>
      <c r="M3325" t="s">
        <v>7197</v>
      </c>
      <c r="N3325">
        <v>0</v>
      </c>
    </row>
    <row r="3326" spans="1:14">
      <c r="A3326">
        <v>3331</v>
      </c>
      <c r="B3326" t="s">
        <v>4523</v>
      </c>
      <c r="C3326" t="s">
        <v>894</v>
      </c>
      <c r="D3326" t="s">
        <v>4521</v>
      </c>
      <c r="E3326" t="s">
        <v>1317</v>
      </c>
      <c r="F3326" t="s">
        <v>929</v>
      </c>
      <c r="G3326" t="s">
        <v>899</v>
      </c>
      <c r="H3326">
        <v>0</v>
      </c>
      <c r="K3326">
        <v>15751</v>
      </c>
      <c r="L3326" t="s">
        <v>7197</v>
      </c>
      <c r="M3326" t="s">
        <v>7197</v>
      </c>
      <c r="N3326">
        <v>0</v>
      </c>
    </row>
    <row r="3327" spans="1:14">
      <c r="A3327">
        <v>3332</v>
      </c>
      <c r="B3327" t="s">
        <v>1486</v>
      </c>
      <c r="C3327" t="s">
        <v>904</v>
      </c>
      <c r="D3327" t="s">
        <v>1487</v>
      </c>
      <c r="E3327" t="s">
        <v>1110</v>
      </c>
      <c r="F3327" t="s">
        <v>948</v>
      </c>
      <c r="G3327" t="s">
        <v>899</v>
      </c>
      <c r="H3327">
        <v>0</v>
      </c>
      <c r="K3327">
        <v>14507</v>
      </c>
      <c r="L3327" t="s">
        <v>7197</v>
      </c>
      <c r="M3327" t="s">
        <v>7197</v>
      </c>
      <c r="N3327">
        <v>0</v>
      </c>
    </row>
    <row r="3328" spans="1:14">
      <c r="A3328">
        <v>3333</v>
      </c>
      <c r="B3328" t="s">
        <v>6412</v>
      </c>
      <c r="C3328" t="s">
        <v>894</v>
      </c>
      <c r="D3328" t="s">
        <v>6413</v>
      </c>
      <c r="E3328" t="s">
        <v>1364</v>
      </c>
      <c r="F3328" t="s">
        <v>948</v>
      </c>
      <c r="G3328" t="s">
        <v>938</v>
      </c>
      <c r="H3328">
        <v>0</v>
      </c>
      <c r="K3328">
        <v>6641</v>
      </c>
      <c r="L3328" t="s">
        <v>7197</v>
      </c>
      <c r="M3328" t="s">
        <v>7197</v>
      </c>
      <c r="N3328">
        <v>0</v>
      </c>
    </row>
    <row r="3329" spans="1:14">
      <c r="A3329">
        <v>3334</v>
      </c>
      <c r="B3329" t="s">
        <v>6414</v>
      </c>
      <c r="C3329" t="s">
        <v>934</v>
      </c>
      <c r="D3329" t="s">
        <v>6413</v>
      </c>
      <c r="E3329" t="s">
        <v>1364</v>
      </c>
      <c r="F3329" t="s">
        <v>948</v>
      </c>
      <c r="G3329" t="s">
        <v>938</v>
      </c>
      <c r="H3329">
        <v>0</v>
      </c>
      <c r="K3329">
        <v>7516</v>
      </c>
      <c r="L3329" t="s">
        <v>7197</v>
      </c>
      <c r="M3329" t="s">
        <v>7197</v>
      </c>
      <c r="N3329">
        <v>0</v>
      </c>
    </row>
    <row r="3330" spans="1:14">
      <c r="A3330">
        <v>3335</v>
      </c>
      <c r="B3330" t="s">
        <v>6414</v>
      </c>
      <c r="C3330" t="s">
        <v>894</v>
      </c>
      <c r="D3330" t="s">
        <v>6413</v>
      </c>
      <c r="E3330" t="s">
        <v>1364</v>
      </c>
      <c r="F3330" t="s">
        <v>948</v>
      </c>
      <c r="G3330" t="s">
        <v>938</v>
      </c>
      <c r="H3330">
        <v>0</v>
      </c>
      <c r="K3330">
        <v>7516</v>
      </c>
      <c r="L3330" t="s">
        <v>7197</v>
      </c>
      <c r="M3330" t="s">
        <v>7197</v>
      </c>
      <c r="N3330">
        <v>0</v>
      </c>
    </row>
    <row r="3331" spans="1:14">
      <c r="A3331">
        <v>3336</v>
      </c>
      <c r="B3331" t="s">
        <v>6415</v>
      </c>
      <c r="C3331" t="s">
        <v>894</v>
      </c>
      <c r="D3331" t="s">
        <v>6413</v>
      </c>
      <c r="E3331" t="s">
        <v>1364</v>
      </c>
      <c r="F3331" t="s">
        <v>948</v>
      </c>
      <c r="G3331" t="s">
        <v>938</v>
      </c>
      <c r="H3331">
        <v>0</v>
      </c>
      <c r="K3331">
        <v>13414</v>
      </c>
      <c r="L3331" t="s">
        <v>7197</v>
      </c>
      <c r="M3331" t="s">
        <v>7197</v>
      </c>
      <c r="N3331">
        <v>0</v>
      </c>
    </row>
    <row r="3332" spans="1:14">
      <c r="A3332">
        <v>3337</v>
      </c>
      <c r="B3332" t="s">
        <v>4052</v>
      </c>
      <c r="C3332" t="s">
        <v>894</v>
      </c>
      <c r="D3332" t="s">
        <v>4053</v>
      </c>
      <c r="E3332" t="s">
        <v>1306</v>
      </c>
      <c r="F3332" t="s">
        <v>1293</v>
      </c>
      <c r="G3332" t="s">
        <v>899</v>
      </c>
      <c r="H3332">
        <v>0</v>
      </c>
      <c r="K3332">
        <v>1095</v>
      </c>
      <c r="L3332" t="s">
        <v>7197</v>
      </c>
      <c r="M3332" t="s">
        <v>7197</v>
      </c>
      <c r="N3332">
        <v>0</v>
      </c>
    </row>
    <row r="3333" spans="1:14">
      <c r="A3333">
        <v>3338</v>
      </c>
      <c r="B3333" t="s">
        <v>4054</v>
      </c>
      <c r="C3333" t="s">
        <v>894</v>
      </c>
      <c r="D3333" t="s">
        <v>4053</v>
      </c>
      <c r="E3333" t="s">
        <v>1306</v>
      </c>
      <c r="F3333" t="s">
        <v>1293</v>
      </c>
      <c r="G3333" t="s">
        <v>899</v>
      </c>
      <c r="H3333">
        <v>0</v>
      </c>
      <c r="K3333">
        <v>1096</v>
      </c>
      <c r="L3333" t="s">
        <v>7197</v>
      </c>
      <c r="M3333" t="s">
        <v>7197</v>
      </c>
      <c r="N3333">
        <v>0</v>
      </c>
    </row>
    <row r="3334" spans="1:14">
      <c r="A3334">
        <v>3339</v>
      </c>
      <c r="B3334" t="s">
        <v>4055</v>
      </c>
      <c r="C3334" t="s">
        <v>894</v>
      </c>
      <c r="D3334" t="s">
        <v>4053</v>
      </c>
      <c r="E3334" t="s">
        <v>1306</v>
      </c>
      <c r="F3334" t="s">
        <v>1293</v>
      </c>
      <c r="G3334" t="s">
        <v>899</v>
      </c>
      <c r="H3334">
        <v>0</v>
      </c>
      <c r="K3334">
        <v>2721</v>
      </c>
      <c r="L3334" t="s">
        <v>7201</v>
      </c>
      <c r="M3334" t="s">
        <v>7197</v>
      </c>
      <c r="N3334">
        <v>0</v>
      </c>
    </row>
    <row r="3335" spans="1:14">
      <c r="A3335">
        <v>3340</v>
      </c>
      <c r="B3335" t="s">
        <v>4056</v>
      </c>
      <c r="C3335" t="s">
        <v>894</v>
      </c>
      <c r="D3335" t="s">
        <v>4053</v>
      </c>
      <c r="E3335" t="s">
        <v>1306</v>
      </c>
      <c r="F3335" t="s">
        <v>1293</v>
      </c>
      <c r="G3335" t="s">
        <v>899</v>
      </c>
      <c r="H3335">
        <v>0</v>
      </c>
      <c r="K3335">
        <v>1097</v>
      </c>
      <c r="L3335" t="s">
        <v>7197</v>
      </c>
      <c r="M3335" t="s">
        <v>7197</v>
      </c>
      <c r="N3335">
        <v>0</v>
      </c>
    </row>
    <row r="3336" spans="1:14">
      <c r="A3336">
        <v>3341</v>
      </c>
      <c r="B3336" t="s">
        <v>4057</v>
      </c>
      <c r="C3336" t="s">
        <v>894</v>
      </c>
      <c r="D3336" t="s">
        <v>4053</v>
      </c>
      <c r="E3336" t="s">
        <v>1306</v>
      </c>
      <c r="F3336" t="s">
        <v>1293</v>
      </c>
      <c r="G3336" t="s">
        <v>899</v>
      </c>
      <c r="H3336">
        <v>0</v>
      </c>
      <c r="K3336">
        <v>16059</v>
      </c>
      <c r="L3336" t="s">
        <v>7200</v>
      </c>
      <c r="M3336" t="s">
        <v>7199</v>
      </c>
      <c r="N3336">
        <v>0</v>
      </c>
    </row>
    <row r="3337" spans="1:14">
      <c r="A3337">
        <v>3342</v>
      </c>
      <c r="B3337" t="s">
        <v>4524</v>
      </c>
      <c r="C3337" t="s">
        <v>894</v>
      </c>
      <c r="D3337" t="s">
        <v>4525</v>
      </c>
      <c r="E3337" t="s">
        <v>1317</v>
      </c>
      <c r="F3337" t="s">
        <v>929</v>
      </c>
      <c r="G3337" t="s">
        <v>899</v>
      </c>
      <c r="H3337">
        <v>0</v>
      </c>
      <c r="K3337">
        <v>1098</v>
      </c>
      <c r="L3337" t="s">
        <v>7197</v>
      </c>
      <c r="M3337" t="s">
        <v>7197</v>
      </c>
      <c r="N3337">
        <v>0</v>
      </c>
    </row>
    <row r="3338" spans="1:14">
      <c r="A3338">
        <v>3343</v>
      </c>
      <c r="B3338" t="s">
        <v>4526</v>
      </c>
      <c r="C3338" t="s">
        <v>904</v>
      </c>
      <c r="D3338" t="s">
        <v>4525</v>
      </c>
      <c r="E3338" t="s">
        <v>1317</v>
      </c>
      <c r="F3338" t="s">
        <v>929</v>
      </c>
      <c r="G3338" t="s">
        <v>899</v>
      </c>
      <c r="H3338">
        <v>0</v>
      </c>
      <c r="K3338">
        <v>4960</v>
      </c>
      <c r="L3338" t="s">
        <v>7197</v>
      </c>
      <c r="M3338" t="s">
        <v>7197</v>
      </c>
      <c r="N3338">
        <v>0</v>
      </c>
    </row>
    <row r="3339" spans="1:14">
      <c r="A3339">
        <v>3344</v>
      </c>
      <c r="B3339" t="s">
        <v>4527</v>
      </c>
      <c r="C3339" t="s">
        <v>894</v>
      </c>
      <c r="D3339" t="s">
        <v>4525</v>
      </c>
      <c r="E3339" t="s">
        <v>1317</v>
      </c>
      <c r="F3339" t="s">
        <v>929</v>
      </c>
      <c r="G3339" t="s">
        <v>899</v>
      </c>
      <c r="H3339">
        <v>0</v>
      </c>
      <c r="K3339">
        <v>15761</v>
      </c>
      <c r="L3339" t="s">
        <v>7197</v>
      </c>
      <c r="M3339" t="s">
        <v>7197</v>
      </c>
      <c r="N3339">
        <v>0</v>
      </c>
    </row>
    <row r="3340" spans="1:14">
      <c r="A3340">
        <v>3345</v>
      </c>
      <c r="B3340" t="s">
        <v>4527</v>
      </c>
      <c r="C3340" t="s">
        <v>904</v>
      </c>
      <c r="D3340" t="s">
        <v>4525</v>
      </c>
      <c r="E3340" t="s">
        <v>1317</v>
      </c>
      <c r="F3340" t="s">
        <v>929</v>
      </c>
      <c r="G3340" t="s">
        <v>899</v>
      </c>
      <c r="H3340">
        <v>0</v>
      </c>
      <c r="K3340">
        <v>15761</v>
      </c>
      <c r="L3340" t="s">
        <v>7197</v>
      </c>
      <c r="M3340" t="s">
        <v>7197</v>
      </c>
      <c r="N3340">
        <v>0</v>
      </c>
    </row>
    <row r="3341" spans="1:14">
      <c r="A3341">
        <v>3346</v>
      </c>
      <c r="B3341" t="s">
        <v>4528</v>
      </c>
      <c r="C3341" t="s">
        <v>894</v>
      </c>
      <c r="D3341" t="s">
        <v>4525</v>
      </c>
      <c r="E3341" t="s">
        <v>1317</v>
      </c>
      <c r="F3341" t="s">
        <v>929</v>
      </c>
      <c r="G3341" t="s">
        <v>899</v>
      </c>
      <c r="H3341">
        <v>0</v>
      </c>
      <c r="K3341">
        <v>1099</v>
      </c>
      <c r="L3341" t="s">
        <v>7197</v>
      </c>
      <c r="M3341" t="s">
        <v>7197</v>
      </c>
      <c r="N3341">
        <v>0</v>
      </c>
    </row>
    <row r="3342" spans="1:14">
      <c r="A3342">
        <v>3347</v>
      </c>
      <c r="B3342" t="s">
        <v>4529</v>
      </c>
      <c r="C3342" t="s">
        <v>934</v>
      </c>
      <c r="D3342" t="s">
        <v>4525</v>
      </c>
      <c r="E3342" t="s">
        <v>1317</v>
      </c>
      <c r="F3342" t="s">
        <v>929</v>
      </c>
      <c r="G3342" t="s">
        <v>899</v>
      </c>
      <c r="H3342">
        <v>0</v>
      </c>
      <c r="K3342">
        <v>2050</v>
      </c>
      <c r="L3342" t="s">
        <v>7197</v>
      </c>
      <c r="M3342" t="s">
        <v>7197</v>
      </c>
      <c r="N3342">
        <v>0</v>
      </c>
    </row>
    <row r="3343" spans="1:14">
      <c r="A3343">
        <v>3348</v>
      </c>
      <c r="B3343" t="s">
        <v>4529</v>
      </c>
      <c r="C3343" t="s">
        <v>894</v>
      </c>
      <c r="D3343" t="s">
        <v>4525</v>
      </c>
      <c r="E3343" t="s">
        <v>1317</v>
      </c>
      <c r="F3343" t="s">
        <v>929</v>
      </c>
      <c r="G3343" t="s">
        <v>899</v>
      </c>
      <c r="H3343">
        <v>0</v>
      </c>
      <c r="K3343">
        <v>2050</v>
      </c>
      <c r="L3343" t="s">
        <v>7197</v>
      </c>
      <c r="M3343" t="s">
        <v>7197</v>
      </c>
      <c r="N3343">
        <v>0</v>
      </c>
    </row>
    <row r="3344" spans="1:14">
      <c r="A3344">
        <v>3349</v>
      </c>
      <c r="B3344" t="s">
        <v>4529</v>
      </c>
      <c r="C3344" t="s">
        <v>904</v>
      </c>
      <c r="D3344" t="s">
        <v>4525</v>
      </c>
      <c r="E3344" t="s">
        <v>1317</v>
      </c>
      <c r="F3344" t="s">
        <v>929</v>
      </c>
      <c r="G3344" t="s">
        <v>899</v>
      </c>
      <c r="H3344">
        <v>0</v>
      </c>
      <c r="K3344">
        <v>2050</v>
      </c>
      <c r="L3344" t="s">
        <v>7197</v>
      </c>
      <c r="M3344" t="s">
        <v>7197</v>
      </c>
      <c r="N3344">
        <v>0</v>
      </c>
    </row>
    <row r="3345" spans="1:14">
      <c r="A3345">
        <v>3350</v>
      </c>
      <c r="B3345" t="s">
        <v>4530</v>
      </c>
      <c r="C3345" t="s">
        <v>894</v>
      </c>
      <c r="D3345" t="s">
        <v>4525</v>
      </c>
      <c r="E3345" t="s">
        <v>1317</v>
      </c>
      <c r="F3345" t="s">
        <v>929</v>
      </c>
      <c r="G3345" t="s">
        <v>899</v>
      </c>
      <c r="H3345">
        <v>0</v>
      </c>
      <c r="K3345">
        <v>15773</v>
      </c>
      <c r="L3345" t="s">
        <v>7197</v>
      </c>
      <c r="M3345" t="s">
        <v>7197</v>
      </c>
      <c r="N3345">
        <v>0</v>
      </c>
    </row>
    <row r="3346" spans="1:14">
      <c r="A3346">
        <v>3351</v>
      </c>
      <c r="B3346" t="s">
        <v>4531</v>
      </c>
      <c r="C3346" t="s">
        <v>894</v>
      </c>
      <c r="D3346" t="s">
        <v>4525</v>
      </c>
      <c r="E3346" t="s">
        <v>1317</v>
      </c>
      <c r="F3346" t="s">
        <v>929</v>
      </c>
      <c r="G3346" t="s">
        <v>899</v>
      </c>
      <c r="H3346">
        <v>0</v>
      </c>
      <c r="K3346">
        <v>3660</v>
      </c>
      <c r="L3346" t="s">
        <v>7197</v>
      </c>
      <c r="M3346" t="s">
        <v>7197</v>
      </c>
      <c r="N3346">
        <v>0</v>
      </c>
    </row>
    <row r="3347" spans="1:14">
      <c r="A3347">
        <v>3352</v>
      </c>
      <c r="B3347" t="s">
        <v>4532</v>
      </c>
      <c r="C3347" t="s">
        <v>904</v>
      </c>
      <c r="D3347" t="s">
        <v>4525</v>
      </c>
      <c r="E3347" t="s">
        <v>1317</v>
      </c>
      <c r="F3347" t="s">
        <v>929</v>
      </c>
      <c r="G3347" t="s">
        <v>899</v>
      </c>
      <c r="H3347">
        <v>0</v>
      </c>
      <c r="K3347">
        <v>14499</v>
      </c>
      <c r="L3347" t="s">
        <v>7197</v>
      </c>
      <c r="M3347" t="s">
        <v>7197</v>
      </c>
      <c r="N3347">
        <v>0</v>
      </c>
    </row>
    <row r="3348" spans="1:14">
      <c r="A3348">
        <v>3353</v>
      </c>
      <c r="B3348" t="s">
        <v>4533</v>
      </c>
      <c r="C3348" t="s">
        <v>894</v>
      </c>
      <c r="D3348" t="s">
        <v>4525</v>
      </c>
      <c r="E3348" t="s">
        <v>1317</v>
      </c>
      <c r="F3348" t="s">
        <v>929</v>
      </c>
      <c r="G3348" t="s">
        <v>899</v>
      </c>
      <c r="H3348">
        <v>0</v>
      </c>
      <c r="K3348">
        <v>6651</v>
      </c>
      <c r="L3348" t="s">
        <v>7197</v>
      </c>
      <c r="M3348" t="s">
        <v>7197</v>
      </c>
      <c r="N3348">
        <v>0</v>
      </c>
    </row>
    <row r="3349" spans="1:14">
      <c r="A3349">
        <v>3354</v>
      </c>
      <c r="B3349" t="s">
        <v>4534</v>
      </c>
      <c r="C3349" t="s">
        <v>894</v>
      </c>
      <c r="D3349" t="s">
        <v>4525</v>
      </c>
      <c r="E3349" t="s">
        <v>1317</v>
      </c>
      <c r="F3349" t="s">
        <v>929</v>
      </c>
      <c r="G3349" t="s">
        <v>899</v>
      </c>
      <c r="H3349">
        <v>0</v>
      </c>
      <c r="K3349">
        <v>1100</v>
      </c>
      <c r="L3349" t="s">
        <v>7197</v>
      </c>
      <c r="M3349" t="s">
        <v>7197</v>
      </c>
      <c r="N3349">
        <v>0</v>
      </c>
    </row>
    <row r="3350" spans="1:14">
      <c r="A3350">
        <v>3355</v>
      </c>
      <c r="B3350" t="s">
        <v>4535</v>
      </c>
      <c r="C3350" t="s">
        <v>934</v>
      </c>
      <c r="D3350" t="s">
        <v>4525</v>
      </c>
      <c r="E3350" t="s">
        <v>1317</v>
      </c>
      <c r="F3350" t="s">
        <v>929</v>
      </c>
      <c r="G3350" t="s">
        <v>899</v>
      </c>
      <c r="H3350">
        <v>0</v>
      </c>
      <c r="K3350">
        <v>12980</v>
      </c>
      <c r="L3350" t="s">
        <v>7197</v>
      </c>
      <c r="M3350" t="s">
        <v>7197</v>
      </c>
      <c r="N3350">
        <v>0</v>
      </c>
    </row>
    <row r="3351" spans="1:14">
      <c r="A3351">
        <v>3356</v>
      </c>
      <c r="B3351" t="s">
        <v>4536</v>
      </c>
      <c r="C3351" t="s">
        <v>894</v>
      </c>
      <c r="D3351" t="s">
        <v>4525</v>
      </c>
      <c r="E3351" t="s">
        <v>1317</v>
      </c>
      <c r="F3351" t="s">
        <v>929</v>
      </c>
      <c r="G3351" t="s">
        <v>899</v>
      </c>
      <c r="H3351">
        <v>0</v>
      </c>
      <c r="K3351">
        <v>3940</v>
      </c>
      <c r="L3351" t="s">
        <v>7197</v>
      </c>
      <c r="M3351" t="s">
        <v>7197</v>
      </c>
      <c r="N3351">
        <v>0</v>
      </c>
    </row>
    <row r="3352" spans="1:14">
      <c r="A3352">
        <v>3357</v>
      </c>
      <c r="B3352" t="s">
        <v>4537</v>
      </c>
      <c r="C3352" t="s">
        <v>934</v>
      </c>
      <c r="D3352" t="s">
        <v>4525</v>
      </c>
      <c r="E3352" t="s">
        <v>1317</v>
      </c>
      <c r="F3352" t="s">
        <v>929</v>
      </c>
      <c r="G3352" t="s">
        <v>899</v>
      </c>
      <c r="H3352">
        <v>0</v>
      </c>
      <c r="K3352">
        <v>12914</v>
      </c>
      <c r="L3352" t="s">
        <v>7197</v>
      </c>
      <c r="M3352" t="s">
        <v>7197</v>
      </c>
      <c r="N3352">
        <v>0</v>
      </c>
    </row>
    <row r="3353" spans="1:14">
      <c r="A3353">
        <v>3358</v>
      </c>
      <c r="B3353" t="s">
        <v>4538</v>
      </c>
      <c r="C3353" t="s">
        <v>934</v>
      </c>
      <c r="D3353" t="s">
        <v>4525</v>
      </c>
      <c r="E3353" t="s">
        <v>1317</v>
      </c>
      <c r="F3353" t="s">
        <v>929</v>
      </c>
      <c r="G3353" t="s">
        <v>899</v>
      </c>
      <c r="H3353">
        <v>0</v>
      </c>
      <c r="K3353">
        <v>11947</v>
      </c>
      <c r="L3353" t="s">
        <v>7197</v>
      </c>
      <c r="M3353" t="s">
        <v>7197</v>
      </c>
      <c r="N3353">
        <v>0</v>
      </c>
    </row>
    <row r="3354" spans="1:14">
      <c r="A3354">
        <v>3359</v>
      </c>
      <c r="B3354" t="s">
        <v>4539</v>
      </c>
      <c r="C3354" t="s">
        <v>894</v>
      </c>
      <c r="D3354" t="s">
        <v>4525</v>
      </c>
      <c r="E3354" t="s">
        <v>1317</v>
      </c>
      <c r="F3354" t="s">
        <v>929</v>
      </c>
      <c r="G3354" t="s">
        <v>899</v>
      </c>
      <c r="H3354">
        <v>0</v>
      </c>
      <c r="K3354">
        <v>7632</v>
      </c>
      <c r="L3354" t="s">
        <v>7197</v>
      </c>
      <c r="M3354" t="s">
        <v>7197</v>
      </c>
      <c r="N3354">
        <v>0</v>
      </c>
    </row>
    <row r="3355" spans="1:14">
      <c r="A3355">
        <v>3360</v>
      </c>
      <c r="B3355" t="s">
        <v>4540</v>
      </c>
      <c r="C3355" t="s">
        <v>934</v>
      </c>
      <c r="D3355" t="s">
        <v>4525</v>
      </c>
      <c r="E3355" t="s">
        <v>1317</v>
      </c>
      <c r="F3355" t="s">
        <v>929</v>
      </c>
      <c r="G3355" t="s">
        <v>899</v>
      </c>
      <c r="H3355">
        <v>0</v>
      </c>
      <c r="K3355">
        <v>13652</v>
      </c>
      <c r="L3355" t="s">
        <v>7197</v>
      </c>
      <c r="M3355" t="s">
        <v>7197</v>
      </c>
      <c r="N3355">
        <v>0</v>
      </c>
    </row>
    <row r="3356" spans="1:14">
      <c r="A3356">
        <v>3361</v>
      </c>
      <c r="B3356" t="s">
        <v>4541</v>
      </c>
      <c r="C3356" t="s">
        <v>894</v>
      </c>
      <c r="D3356" t="s">
        <v>4525</v>
      </c>
      <c r="E3356" t="s">
        <v>1317</v>
      </c>
      <c r="F3356" t="s">
        <v>929</v>
      </c>
      <c r="G3356" t="s">
        <v>899</v>
      </c>
      <c r="H3356">
        <v>0</v>
      </c>
      <c r="K3356">
        <v>2754</v>
      </c>
      <c r="L3356" t="s">
        <v>7197</v>
      </c>
      <c r="M3356" t="s">
        <v>7197</v>
      </c>
      <c r="N3356">
        <v>0</v>
      </c>
    </row>
    <row r="3357" spans="1:14">
      <c r="A3357">
        <v>3362</v>
      </c>
      <c r="B3357" t="s">
        <v>4541</v>
      </c>
      <c r="C3357" t="s">
        <v>904</v>
      </c>
      <c r="D3357" t="s">
        <v>4525</v>
      </c>
      <c r="E3357" t="s">
        <v>1317</v>
      </c>
      <c r="F3357" t="s">
        <v>929</v>
      </c>
      <c r="G3357" t="s">
        <v>899</v>
      </c>
      <c r="H3357">
        <v>0</v>
      </c>
      <c r="K3357">
        <v>2754</v>
      </c>
      <c r="L3357" t="s">
        <v>7197</v>
      </c>
      <c r="M3357" t="s">
        <v>7197</v>
      </c>
      <c r="N3357">
        <v>0</v>
      </c>
    </row>
    <row r="3358" spans="1:14">
      <c r="A3358">
        <v>3363</v>
      </c>
      <c r="B3358" t="s">
        <v>4541</v>
      </c>
      <c r="C3358" t="s">
        <v>934</v>
      </c>
      <c r="D3358" t="s">
        <v>4525</v>
      </c>
      <c r="E3358" t="s">
        <v>1317</v>
      </c>
      <c r="F3358" t="s">
        <v>929</v>
      </c>
      <c r="G3358" t="s">
        <v>899</v>
      </c>
      <c r="H3358">
        <v>0</v>
      </c>
      <c r="K3358">
        <v>2754</v>
      </c>
      <c r="L3358" t="s">
        <v>7197</v>
      </c>
      <c r="M3358" t="s">
        <v>7197</v>
      </c>
      <c r="N3358">
        <v>0</v>
      </c>
    </row>
    <row r="3359" spans="1:14">
      <c r="A3359">
        <v>3364</v>
      </c>
      <c r="B3359" t="s">
        <v>4542</v>
      </c>
      <c r="C3359" t="s">
        <v>904</v>
      </c>
      <c r="D3359" t="s">
        <v>4525</v>
      </c>
      <c r="E3359" t="s">
        <v>1317</v>
      </c>
      <c r="F3359" t="s">
        <v>929</v>
      </c>
      <c r="G3359" t="s">
        <v>899</v>
      </c>
      <c r="H3359">
        <v>0</v>
      </c>
      <c r="K3359">
        <v>9247</v>
      </c>
      <c r="L3359" t="s">
        <v>7197</v>
      </c>
      <c r="M3359" t="s">
        <v>7197</v>
      </c>
      <c r="N3359">
        <v>0</v>
      </c>
    </row>
    <row r="3360" spans="1:14">
      <c r="A3360">
        <v>3365</v>
      </c>
      <c r="B3360" t="s">
        <v>4543</v>
      </c>
      <c r="C3360" t="s">
        <v>904</v>
      </c>
      <c r="D3360" t="s">
        <v>4525</v>
      </c>
      <c r="E3360" t="s">
        <v>1317</v>
      </c>
      <c r="F3360" t="s">
        <v>929</v>
      </c>
      <c r="G3360" t="s">
        <v>899</v>
      </c>
      <c r="H3360">
        <v>0</v>
      </c>
      <c r="K3360">
        <v>5075</v>
      </c>
      <c r="L3360" t="s">
        <v>7197</v>
      </c>
      <c r="M3360" t="s">
        <v>7197</v>
      </c>
      <c r="N3360">
        <v>0</v>
      </c>
    </row>
    <row r="3361" spans="1:14">
      <c r="A3361">
        <v>3366</v>
      </c>
      <c r="B3361" t="s">
        <v>4543</v>
      </c>
      <c r="C3361" t="s">
        <v>934</v>
      </c>
      <c r="D3361" t="s">
        <v>4525</v>
      </c>
      <c r="E3361" t="s">
        <v>1317</v>
      </c>
      <c r="F3361" t="s">
        <v>929</v>
      </c>
      <c r="G3361" t="s">
        <v>899</v>
      </c>
      <c r="H3361">
        <v>0</v>
      </c>
      <c r="K3361">
        <v>5075</v>
      </c>
      <c r="L3361" t="s">
        <v>7197</v>
      </c>
      <c r="M3361" t="s">
        <v>7197</v>
      </c>
      <c r="N3361">
        <v>0</v>
      </c>
    </row>
    <row r="3362" spans="1:14">
      <c r="A3362">
        <v>3367</v>
      </c>
      <c r="B3362" t="s">
        <v>4543</v>
      </c>
      <c r="C3362" t="s">
        <v>894</v>
      </c>
      <c r="D3362" t="s">
        <v>4525</v>
      </c>
      <c r="E3362" t="s">
        <v>1317</v>
      </c>
      <c r="F3362" t="s">
        <v>929</v>
      </c>
      <c r="G3362" t="s">
        <v>899</v>
      </c>
      <c r="H3362">
        <v>0</v>
      </c>
      <c r="K3362">
        <v>5075</v>
      </c>
      <c r="L3362" t="s">
        <v>7197</v>
      </c>
      <c r="M3362" t="s">
        <v>7197</v>
      </c>
      <c r="N3362">
        <v>0</v>
      </c>
    </row>
    <row r="3363" spans="1:14">
      <c r="A3363">
        <v>3368</v>
      </c>
      <c r="B3363" t="s">
        <v>4544</v>
      </c>
      <c r="C3363" t="s">
        <v>894</v>
      </c>
      <c r="D3363" t="s">
        <v>4525</v>
      </c>
      <c r="E3363" t="s">
        <v>1317</v>
      </c>
      <c r="F3363" t="s">
        <v>929</v>
      </c>
      <c r="G3363" t="s">
        <v>899</v>
      </c>
      <c r="H3363">
        <v>0</v>
      </c>
      <c r="K3363">
        <v>11687</v>
      </c>
      <c r="L3363" t="s">
        <v>7197</v>
      </c>
      <c r="M3363" t="s">
        <v>7197</v>
      </c>
      <c r="N3363">
        <v>0</v>
      </c>
    </row>
    <row r="3364" spans="1:14">
      <c r="A3364">
        <v>3369</v>
      </c>
      <c r="B3364" t="s">
        <v>4544</v>
      </c>
      <c r="C3364" t="s">
        <v>934</v>
      </c>
      <c r="D3364" t="s">
        <v>4525</v>
      </c>
      <c r="E3364" t="s">
        <v>1317</v>
      </c>
      <c r="F3364" t="s">
        <v>929</v>
      </c>
      <c r="G3364" t="s">
        <v>899</v>
      </c>
      <c r="H3364">
        <v>0</v>
      </c>
      <c r="K3364">
        <v>11687</v>
      </c>
      <c r="L3364" t="s">
        <v>7197</v>
      </c>
      <c r="M3364" t="s">
        <v>7197</v>
      </c>
      <c r="N3364">
        <v>0</v>
      </c>
    </row>
    <row r="3365" spans="1:14">
      <c r="A3365">
        <v>3370</v>
      </c>
      <c r="B3365" t="s">
        <v>4545</v>
      </c>
      <c r="C3365" t="s">
        <v>904</v>
      </c>
      <c r="D3365" t="s">
        <v>4525</v>
      </c>
      <c r="E3365" t="s">
        <v>1317</v>
      </c>
      <c r="F3365" t="s">
        <v>929</v>
      </c>
      <c r="G3365" t="s">
        <v>899</v>
      </c>
      <c r="H3365">
        <v>0</v>
      </c>
      <c r="K3365">
        <v>1101</v>
      </c>
      <c r="L3365" t="s">
        <v>7197</v>
      </c>
      <c r="M3365" t="s">
        <v>7197</v>
      </c>
      <c r="N3365">
        <v>0</v>
      </c>
    </row>
    <row r="3366" spans="1:14">
      <c r="A3366">
        <v>3371</v>
      </c>
      <c r="B3366" t="s">
        <v>4546</v>
      </c>
      <c r="C3366" t="s">
        <v>904</v>
      </c>
      <c r="D3366" t="s">
        <v>4525</v>
      </c>
      <c r="E3366" t="s">
        <v>1317</v>
      </c>
      <c r="F3366" t="s">
        <v>929</v>
      </c>
      <c r="G3366" t="s">
        <v>899</v>
      </c>
      <c r="H3366">
        <v>0</v>
      </c>
      <c r="K3366">
        <v>2771</v>
      </c>
      <c r="L3366" t="s">
        <v>7197</v>
      </c>
      <c r="M3366" t="s">
        <v>7197</v>
      </c>
      <c r="N3366">
        <v>0</v>
      </c>
    </row>
    <row r="3367" spans="1:14">
      <c r="A3367">
        <v>3372</v>
      </c>
      <c r="B3367" t="s">
        <v>4546</v>
      </c>
      <c r="C3367" t="s">
        <v>894</v>
      </c>
      <c r="D3367" t="s">
        <v>4525</v>
      </c>
      <c r="E3367" t="s">
        <v>1317</v>
      </c>
      <c r="F3367" t="s">
        <v>929</v>
      </c>
      <c r="G3367" t="s">
        <v>899</v>
      </c>
      <c r="H3367">
        <v>0</v>
      </c>
      <c r="K3367">
        <v>2771</v>
      </c>
      <c r="L3367" t="s">
        <v>7197</v>
      </c>
      <c r="M3367" t="s">
        <v>7197</v>
      </c>
      <c r="N3367">
        <v>0</v>
      </c>
    </row>
    <row r="3368" spans="1:14">
      <c r="A3368">
        <v>3373</v>
      </c>
      <c r="B3368" t="s">
        <v>4547</v>
      </c>
      <c r="C3368" t="s">
        <v>894</v>
      </c>
      <c r="D3368" t="s">
        <v>4525</v>
      </c>
      <c r="E3368" t="s">
        <v>1317</v>
      </c>
      <c r="F3368" t="s">
        <v>929</v>
      </c>
      <c r="G3368" t="s">
        <v>899</v>
      </c>
      <c r="H3368">
        <v>0</v>
      </c>
      <c r="K3368">
        <v>1102</v>
      </c>
      <c r="L3368" t="s">
        <v>7197</v>
      </c>
      <c r="M3368" t="s">
        <v>7197</v>
      </c>
      <c r="N3368">
        <v>0</v>
      </c>
    </row>
    <row r="3369" spans="1:14">
      <c r="A3369">
        <v>3374</v>
      </c>
      <c r="B3369" t="s">
        <v>4547</v>
      </c>
      <c r="C3369" t="s">
        <v>934</v>
      </c>
      <c r="D3369" t="s">
        <v>4525</v>
      </c>
      <c r="E3369" t="s">
        <v>1317</v>
      </c>
      <c r="F3369" t="s">
        <v>929</v>
      </c>
      <c r="G3369" t="s">
        <v>899</v>
      </c>
      <c r="H3369">
        <v>0</v>
      </c>
      <c r="K3369">
        <v>1102</v>
      </c>
      <c r="L3369" t="s">
        <v>7197</v>
      </c>
      <c r="M3369" t="s">
        <v>7197</v>
      </c>
      <c r="N3369">
        <v>0</v>
      </c>
    </row>
    <row r="3370" spans="1:14">
      <c r="A3370">
        <v>3375</v>
      </c>
      <c r="B3370" t="s">
        <v>4548</v>
      </c>
      <c r="C3370" t="s">
        <v>934</v>
      </c>
      <c r="D3370" t="s">
        <v>4525</v>
      </c>
      <c r="E3370" t="s">
        <v>1317</v>
      </c>
      <c r="F3370" t="s">
        <v>929</v>
      </c>
      <c r="G3370" t="s">
        <v>899</v>
      </c>
      <c r="H3370">
        <v>0</v>
      </c>
      <c r="K3370">
        <v>11714</v>
      </c>
      <c r="L3370" t="s">
        <v>7197</v>
      </c>
      <c r="M3370" t="s">
        <v>7197</v>
      </c>
      <c r="N3370">
        <v>0</v>
      </c>
    </row>
    <row r="3371" spans="1:14">
      <c r="A3371">
        <v>3376</v>
      </c>
      <c r="B3371" t="s">
        <v>4549</v>
      </c>
      <c r="C3371" t="s">
        <v>934</v>
      </c>
      <c r="D3371" t="s">
        <v>4525</v>
      </c>
      <c r="E3371" t="s">
        <v>1317</v>
      </c>
      <c r="F3371" t="s">
        <v>929</v>
      </c>
      <c r="G3371" t="s">
        <v>899</v>
      </c>
      <c r="H3371">
        <v>0</v>
      </c>
      <c r="K3371">
        <v>1103</v>
      </c>
      <c r="L3371" t="s">
        <v>7197</v>
      </c>
      <c r="M3371" t="s">
        <v>7197</v>
      </c>
      <c r="N3371">
        <v>0</v>
      </c>
    </row>
    <row r="3372" spans="1:14">
      <c r="A3372">
        <v>3377</v>
      </c>
      <c r="B3372" t="s">
        <v>4549</v>
      </c>
      <c r="C3372" t="s">
        <v>894</v>
      </c>
      <c r="D3372" t="s">
        <v>4525</v>
      </c>
      <c r="E3372" t="s">
        <v>1317</v>
      </c>
      <c r="F3372" t="s">
        <v>929</v>
      </c>
      <c r="G3372" t="s">
        <v>899</v>
      </c>
      <c r="H3372">
        <v>0</v>
      </c>
      <c r="K3372">
        <v>1103</v>
      </c>
      <c r="L3372" t="s">
        <v>7197</v>
      </c>
      <c r="M3372" t="s">
        <v>7197</v>
      </c>
      <c r="N3372">
        <v>0</v>
      </c>
    </row>
    <row r="3373" spans="1:14">
      <c r="A3373">
        <v>3378</v>
      </c>
      <c r="B3373" t="s">
        <v>4550</v>
      </c>
      <c r="C3373" t="s">
        <v>894</v>
      </c>
      <c r="D3373" t="s">
        <v>4525</v>
      </c>
      <c r="E3373" t="s">
        <v>1317</v>
      </c>
      <c r="F3373" t="s">
        <v>929</v>
      </c>
      <c r="G3373" t="s">
        <v>899</v>
      </c>
      <c r="H3373">
        <v>0</v>
      </c>
      <c r="K3373">
        <v>1104</v>
      </c>
      <c r="L3373" t="s">
        <v>7197</v>
      </c>
      <c r="M3373" t="s">
        <v>7197</v>
      </c>
      <c r="N3373">
        <v>0</v>
      </c>
    </row>
    <row r="3374" spans="1:14">
      <c r="A3374">
        <v>3379</v>
      </c>
      <c r="B3374" t="s">
        <v>4551</v>
      </c>
      <c r="C3374" t="s">
        <v>894</v>
      </c>
      <c r="D3374" t="s">
        <v>4525</v>
      </c>
      <c r="E3374" t="s">
        <v>1317</v>
      </c>
      <c r="F3374" t="s">
        <v>929</v>
      </c>
      <c r="G3374" t="s">
        <v>899</v>
      </c>
      <c r="H3374">
        <v>0</v>
      </c>
      <c r="K3374">
        <v>12249</v>
      </c>
      <c r="L3374" t="s">
        <v>7197</v>
      </c>
      <c r="M3374" t="s">
        <v>7197</v>
      </c>
      <c r="N3374">
        <v>0</v>
      </c>
    </row>
    <row r="3375" spans="1:14">
      <c r="A3375">
        <v>3380</v>
      </c>
      <c r="B3375" t="s">
        <v>4551</v>
      </c>
      <c r="C3375" t="s">
        <v>934</v>
      </c>
      <c r="D3375" t="s">
        <v>4525</v>
      </c>
      <c r="E3375" t="s">
        <v>1317</v>
      </c>
      <c r="F3375" t="s">
        <v>929</v>
      </c>
      <c r="G3375" t="s">
        <v>899</v>
      </c>
      <c r="H3375">
        <v>0</v>
      </c>
      <c r="K3375">
        <v>12249</v>
      </c>
      <c r="L3375" t="s">
        <v>7197</v>
      </c>
      <c r="M3375" t="s">
        <v>7197</v>
      </c>
      <c r="N3375">
        <v>0</v>
      </c>
    </row>
    <row r="3376" spans="1:14">
      <c r="A3376">
        <v>3381</v>
      </c>
      <c r="B3376" t="s">
        <v>4552</v>
      </c>
      <c r="C3376" t="s">
        <v>894</v>
      </c>
      <c r="D3376" t="s">
        <v>4525</v>
      </c>
      <c r="E3376" t="s">
        <v>1317</v>
      </c>
      <c r="F3376" t="s">
        <v>929</v>
      </c>
      <c r="G3376" t="s">
        <v>899</v>
      </c>
      <c r="H3376">
        <v>0</v>
      </c>
      <c r="K3376">
        <v>1105</v>
      </c>
      <c r="L3376" t="s">
        <v>7197</v>
      </c>
      <c r="M3376" t="s">
        <v>7197</v>
      </c>
      <c r="N3376">
        <v>0</v>
      </c>
    </row>
    <row r="3377" spans="1:14">
      <c r="A3377">
        <v>3382</v>
      </c>
      <c r="B3377" t="s">
        <v>4553</v>
      </c>
      <c r="C3377" t="s">
        <v>904</v>
      </c>
      <c r="D3377" t="s">
        <v>4525</v>
      </c>
      <c r="E3377" t="s">
        <v>1317</v>
      </c>
      <c r="F3377" t="s">
        <v>929</v>
      </c>
      <c r="G3377" t="s">
        <v>899</v>
      </c>
      <c r="H3377">
        <v>0</v>
      </c>
      <c r="K3377">
        <v>13791</v>
      </c>
      <c r="L3377" t="s">
        <v>7197</v>
      </c>
      <c r="M3377" t="s">
        <v>7197</v>
      </c>
      <c r="N3377">
        <v>0</v>
      </c>
    </row>
    <row r="3378" spans="1:14">
      <c r="A3378">
        <v>3383</v>
      </c>
      <c r="B3378" t="s">
        <v>4554</v>
      </c>
      <c r="C3378" t="s">
        <v>904</v>
      </c>
      <c r="D3378" t="s">
        <v>4525</v>
      </c>
      <c r="E3378" t="s">
        <v>1317</v>
      </c>
      <c r="F3378" t="s">
        <v>929</v>
      </c>
      <c r="G3378" t="s">
        <v>899</v>
      </c>
      <c r="H3378">
        <v>0</v>
      </c>
      <c r="K3378">
        <v>9956</v>
      </c>
      <c r="L3378" t="s">
        <v>7197</v>
      </c>
      <c r="M3378" t="s">
        <v>7197</v>
      </c>
      <c r="N3378">
        <v>0</v>
      </c>
    </row>
    <row r="3379" spans="1:14">
      <c r="A3379">
        <v>3384</v>
      </c>
      <c r="B3379" t="s">
        <v>4555</v>
      </c>
      <c r="C3379" t="s">
        <v>894</v>
      </c>
      <c r="D3379" t="s">
        <v>4525</v>
      </c>
      <c r="E3379" t="s">
        <v>1317</v>
      </c>
      <c r="F3379" t="s">
        <v>929</v>
      </c>
      <c r="G3379" t="s">
        <v>899</v>
      </c>
      <c r="H3379">
        <v>0</v>
      </c>
      <c r="K3379">
        <v>1106</v>
      </c>
      <c r="L3379" t="s">
        <v>7197</v>
      </c>
      <c r="M3379" t="s">
        <v>7197</v>
      </c>
      <c r="N3379">
        <v>0</v>
      </c>
    </row>
    <row r="3380" spans="1:14">
      <c r="A3380">
        <v>3385</v>
      </c>
      <c r="B3380" t="s">
        <v>4556</v>
      </c>
      <c r="C3380" t="s">
        <v>894</v>
      </c>
      <c r="D3380" t="s">
        <v>4525</v>
      </c>
      <c r="E3380" t="s">
        <v>1317</v>
      </c>
      <c r="F3380" t="s">
        <v>929</v>
      </c>
      <c r="G3380" t="s">
        <v>899</v>
      </c>
      <c r="H3380">
        <v>0</v>
      </c>
      <c r="K3380">
        <v>1107</v>
      </c>
      <c r="L3380" t="s">
        <v>7197</v>
      </c>
      <c r="M3380" t="s">
        <v>7197</v>
      </c>
      <c r="N3380">
        <v>0</v>
      </c>
    </row>
    <row r="3381" spans="1:14">
      <c r="A3381">
        <v>3386</v>
      </c>
      <c r="B3381" t="s">
        <v>4557</v>
      </c>
      <c r="C3381" t="s">
        <v>894</v>
      </c>
      <c r="D3381" t="s">
        <v>4525</v>
      </c>
      <c r="E3381" t="s">
        <v>1317</v>
      </c>
      <c r="F3381" t="s">
        <v>929</v>
      </c>
      <c r="G3381" t="s">
        <v>899</v>
      </c>
      <c r="H3381">
        <v>0</v>
      </c>
      <c r="K3381">
        <v>11452</v>
      </c>
      <c r="L3381" t="s">
        <v>7197</v>
      </c>
      <c r="M3381" t="s">
        <v>7197</v>
      </c>
      <c r="N3381">
        <v>0</v>
      </c>
    </row>
    <row r="3382" spans="1:14">
      <c r="A3382">
        <v>3387</v>
      </c>
      <c r="B3382" t="s">
        <v>4557</v>
      </c>
      <c r="C3382" t="s">
        <v>934</v>
      </c>
      <c r="D3382" t="s">
        <v>4525</v>
      </c>
      <c r="E3382" t="s">
        <v>1317</v>
      </c>
      <c r="F3382" t="s">
        <v>929</v>
      </c>
      <c r="G3382" t="s">
        <v>899</v>
      </c>
      <c r="H3382">
        <v>0</v>
      </c>
      <c r="K3382">
        <v>11452</v>
      </c>
      <c r="L3382" t="s">
        <v>7197</v>
      </c>
      <c r="M3382" t="s">
        <v>7197</v>
      </c>
      <c r="N3382">
        <v>0</v>
      </c>
    </row>
    <row r="3383" spans="1:14">
      <c r="A3383">
        <v>3388</v>
      </c>
      <c r="B3383" t="s">
        <v>4558</v>
      </c>
      <c r="C3383" t="s">
        <v>894</v>
      </c>
      <c r="D3383" t="s">
        <v>4525</v>
      </c>
      <c r="E3383" t="s">
        <v>1317</v>
      </c>
      <c r="F3383" t="s">
        <v>929</v>
      </c>
      <c r="G3383" t="s">
        <v>899</v>
      </c>
      <c r="H3383">
        <v>0</v>
      </c>
      <c r="K3383">
        <v>15791</v>
      </c>
      <c r="L3383" t="s">
        <v>7197</v>
      </c>
      <c r="M3383" t="s">
        <v>7197</v>
      </c>
      <c r="N3383">
        <v>0</v>
      </c>
    </row>
    <row r="3384" spans="1:14">
      <c r="A3384">
        <v>3389</v>
      </c>
      <c r="B3384" t="s">
        <v>4559</v>
      </c>
      <c r="C3384" t="s">
        <v>904</v>
      </c>
      <c r="D3384" t="s">
        <v>4525</v>
      </c>
      <c r="E3384" t="s">
        <v>1317</v>
      </c>
      <c r="F3384" t="s">
        <v>929</v>
      </c>
      <c r="G3384" t="s">
        <v>899</v>
      </c>
      <c r="H3384">
        <v>0</v>
      </c>
      <c r="K3384">
        <v>3199</v>
      </c>
      <c r="L3384" t="s">
        <v>7197</v>
      </c>
      <c r="M3384" t="s">
        <v>7197</v>
      </c>
      <c r="N3384">
        <v>0</v>
      </c>
    </row>
    <row r="3385" spans="1:14">
      <c r="A3385">
        <v>3390</v>
      </c>
      <c r="B3385" t="s">
        <v>4559</v>
      </c>
      <c r="C3385" t="s">
        <v>934</v>
      </c>
      <c r="D3385" t="s">
        <v>4525</v>
      </c>
      <c r="E3385" t="s">
        <v>1317</v>
      </c>
      <c r="F3385" t="s">
        <v>929</v>
      </c>
      <c r="G3385" t="s">
        <v>899</v>
      </c>
      <c r="H3385">
        <v>0</v>
      </c>
      <c r="K3385">
        <v>3199</v>
      </c>
      <c r="L3385" t="s">
        <v>7197</v>
      </c>
      <c r="M3385" t="s">
        <v>7197</v>
      </c>
      <c r="N3385">
        <v>0</v>
      </c>
    </row>
    <row r="3386" spans="1:14">
      <c r="A3386">
        <v>3391</v>
      </c>
      <c r="B3386" t="s">
        <v>4559</v>
      </c>
      <c r="C3386" t="s">
        <v>894</v>
      </c>
      <c r="D3386" t="s">
        <v>4525</v>
      </c>
      <c r="E3386" t="s">
        <v>1317</v>
      </c>
      <c r="F3386" t="s">
        <v>929</v>
      </c>
      <c r="G3386" t="s">
        <v>899</v>
      </c>
      <c r="H3386">
        <v>0</v>
      </c>
      <c r="K3386">
        <v>3199</v>
      </c>
      <c r="L3386" t="s">
        <v>7197</v>
      </c>
      <c r="M3386" t="s">
        <v>7197</v>
      </c>
      <c r="N3386">
        <v>0</v>
      </c>
    </row>
    <row r="3387" spans="1:14">
      <c r="A3387">
        <v>3392</v>
      </c>
      <c r="B3387" t="s">
        <v>4560</v>
      </c>
      <c r="C3387" t="s">
        <v>894</v>
      </c>
      <c r="D3387" t="s">
        <v>4525</v>
      </c>
      <c r="E3387" t="s">
        <v>1317</v>
      </c>
      <c r="F3387" t="s">
        <v>929</v>
      </c>
      <c r="G3387" t="s">
        <v>899</v>
      </c>
      <c r="H3387">
        <v>0</v>
      </c>
      <c r="K3387">
        <v>2791</v>
      </c>
      <c r="L3387" t="s">
        <v>7197</v>
      </c>
      <c r="M3387" t="s">
        <v>7197</v>
      </c>
      <c r="N3387">
        <v>0</v>
      </c>
    </row>
    <row r="3388" spans="1:14">
      <c r="A3388">
        <v>3393</v>
      </c>
      <c r="B3388" t="s">
        <v>4561</v>
      </c>
      <c r="C3388" t="s">
        <v>894</v>
      </c>
      <c r="D3388" t="s">
        <v>4525</v>
      </c>
      <c r="E3388" t="s">
        <v>1317</v>
      </c>
      <c r="F3388" t="s">
        <v>929</v>
      </c>
      <c r="G3388" t="s">
        <v>899</v>
      </c>
      <c r="H3388">
        <v>0</v>
      </c>
      <c r="K3388">
        <v>2802</v>
      </c>
      <c r="L3388" t="s">
        <v>7197</v>
      </c>
      <c r="M3388" t="s">
        <v>7197</v>
      </c>
      <c r="N3388">
        <v>0</v>
      </c>
    </row>
    <row r="3389" spans="1:14">
      <c r="A3389">
        <v>3394</v>
      </c>
      <c r="B3389" t="s">
        <v>4562</v>
      </c>
      <c r="C3389" t="s">
        <v>934</v>
      </c>
      <c r="D3389" t="s">
        <v>4525</v>
      </c>
      <c r="E3389" t="s">
        <v>1317</v>
      </c>
      <c r="F3389" t="s">
        <v>929</v>
      </c>
      <c r="G3389" t="s">
        <v>899</v>
      </c>
      <c r="H3389">
        <v>0</v>
      </c>
      <c r="K3389">
        <v>1108</v>
      </c>
      <c r="L3389" t="s">
        <v>7197</v>
      </c>
      <c r="M3389" t="s">
        <v>7197</v>
      </c>
      <c r="N3389">
        <v>0</v>
      </c>
    </row>
    <row r="3390" spans="1:14">
      <c r="A3390">
        <v>3395</v>
      </c>
      <c r="B3390" t="s">
        <v>4563</v>
      </c>
      <c r="C3390" t="s">
        <v>904</v>
      </c>
      <c r="D3390" t="s">
        <v>4525</v>
      </c>
      <c r="E3390" t="s">
        <v>1317</v>
      </c>
      <c r="F3390" t="s">
        <v>929</v>
      </c>
      <c r="G3390" t="s">
        <v>899</v>
      </c>
      <c r="H3390">
        <v>0</v>
      </c>
      <c r="K3390">
        <v>1109</v>
      </c>
      <c r="L3390" t="s">
        <v>7197</v>
      </c>
      <c r="M3390" t="s">
        <v>7197</v>
      </c>
      <c r="N3390">
        <v>0</v>
      </c>
    </row>
    <row r="3391" spans="1:14">
      <c r="A3391">
        <v>3396</v>
      </c>
      <c r="B3391" t="s">
        <v>4564</v>
      </c>
      <c r="C3391" t="s">
        <v>894</v>
      </c>
      <c r="D3391" t="s">
        <v>4525</v>
      </c>
      <c r="E3391" t="s">
        <v>1317</v>
      </c>
      <c r="F3391" t="s">
        <v>929</v>
      </c>
      <c r="G3391" t="s">
        <v>899</v>
      </c>
      <c r="H3391">
        <v>0</v>
      </c>
      <c r="K3391">
        <v>4730</v>
      </c>
      <c r="L3391" t="s">
        <v>7197</v>
      </c>
      <c r="M3391" t="s">
        <v>7197</v>
      </c>
      <c r="N3391">
        <v>0</v>
      </c>
    </row>
    <row r="3392" spans="1:14">
      <c r="A3392">
        <v>3397</v>
      </c>
      <c r="B3392" t="s">
        <v>4565</v>
      </c>
      <c r="C3392" t="s">
        <v>894</v>
      </c>
      <c r="D3392" t="s">
        <v>4525</v>
      </c>
      <c r="E3392" t="s">
        <v>1317</v>
      </c>
      <c r="F3392" t="s">
        <v>929</v>
      </c>
      <c r="G3392" t="s">
        <v>899</v>
      </c>
      <c r="H3392">
        <v>0</v>
      </c>
      <c r="K3392">
        <v>4036</v>
      </c>
      <c r="L3392" t="s">
        <v>7197</v>
      </c>
      <c r="M3392" t="s">
        <v>7197</v>
      </c>
      <c r="N3392">
        <v>0</v>
      </c>
    </row>
    <row r="3393" spans="1:14">
      <c r="A3393">
        <v>3398</v>
      </c>
      <c r="B3393" t="s">
        <v>4566</v>
      </c>
      <c r="C3393" t="s">
        <v>934</v>
      </c>
      <c r="D3393" t="s">
        <v>4525</v>
      </c>
      <c r="E3393" t="s">
        <v>1317</v>
      </c>
      <c r="F3393" t="s">
        <v>929</v>
      </c>
      <c r="G3393" t="s">
        <v>899</v>
      </c>
      <c r="H3393">
        <v>0</v>
      </c>
      <c r="K3393">
        <v>1110</v>
      </c>
      <c r="L3393" t="s">
        <v>7197</v>
      </c>
      <c r="M3393" t="s">
        <v>7197</v>
      </c>
      <c r="N3393">
        <v>0</v>
      </c>
    </row>
    <row r="3394" spans="1:14">
      <c r="A3394">
        <v>3399</v>
      </c>
      <c r="B3394" t="s">
        <v>4567</v>
      </c>
      <c r="C3394" t="s">
        <v>894</v>
      </c>
      <c r="D3394" t="s">
        <v>4525</v>
      </c>
      <c r="E3394" t="s">
        <v>1317</v>
      </c>
      <c r="F3394" t="s">
        <v>929</v>
      </c>
      <c r="G3394" t="s">
        <v>899</v>
      </c>
      <c r="H3394">
        <v>0</v>
      </c>
      <c r="K3394">
        <v>1111</v>
      </c>
      <c r="L3394" t="s">
        <v>7197</v>
      </c>
      <c r="M3394" t="s">
        <v>7197</v>
      </c>
      <c r="N3394">
        <v>0</v>
      </c>
    </row>
    <row r="3395" spans="1:14">
      <c r="A3395">
        <v>3400</v>
      </c>
      <c r="B3395" t="s">
        <v>4568</v>
      </c>
      <c r="C3395" t="s">
        <v>904</v>
      </c>
      <c r="D3395" t="s">
        <v>4525</v>
      </c>
      <c r="E3395" t="s">
        <v>1317</v>
      </c>
      <c r="F3395" t="s">
        <v>929</v>
      </c>
      <c r="G3395" t="s">
        <v>899</v>
      </c>
      <c r="H3395">
        <v>0</v>
      </c>
      <c r="K3395">
        <v>1112</v>
      </c>
      <c r="L3395" t="s">
        <v>7197</v>
      </c>
      <c r="M3395" t="s">
        <v>7197</v>
      </c>
      <c r="N3395">
        <v>0</v>
      </c>
    </row>
    <row r="3396" spans="1:14">
      <c r="A3396">
        <v>3401</v>
      </c>
      <c r="B3396" t="s">
        <v>4569</v>
      </c>
      <c r="C3396" t="s">
        <v>904</v>
      </c>
      <c r="D3396" t="s">
        <v>4525</v>
      </c>
      <c r="E3396" t="s">
        <v>1317</v>
      </c>
      <c r="F3396" t="s">
        <v>929</v>
      </c>
      <c r="G3396" t="s">
        <v>899</v>
      </c>
      <c r="H3396">
        <v>0</v>
      </c>
      <c r="K3396">
        <v>9826</v>
      </c>
      <c r="L3396" t="s">
        <v>7197</v>
      </c>
      <c r="M3396" t="s">
        <v>7197</v>
      </c>
      <c r="N3396">
        <v>0</v>
      </c>
    </row>
    <row r="3397" spans="1:14">
      <c r="A3397">
        <v>3402</v>
      </c>
      <c r="B3397" t="s">
        <v>4570</v>
      </c>
      <c r="C3397" t="s">
        <v>894</v>
      </c>
      <c r="D3397" t="s">
        <v>4525</v>
      </c>
      <c r="E3397" t="s">
        <v>1317</v>
      </c>
      <c r="F3397" t="s">
        <v>929</v>
      </c>
      <c r="G3397" t="s">
        <v>899</v>
      </c>
      <c r="H3397">
        <v>0</v>
      </c>
      <c r="K3397">
        <v>15803</v>
      </c>
      <c r="L3397" t="s">
        <v>7197</v>
      </c>
      <c r="M3397" t="s">
        <v>7197</v>
      </c>
      <c r="N3397">
        <v>0</v>
      </c>
    </row>
    <row r="3398" spans="1:14">
      <c r="A3398">
        <v>3403</v>
      </c>
      <c r="B3398" t="s">
        <v>4571</v>
      </c>
      <c r="C3398" t="s">
        <v>894</v>
      </c>
      <c r="D3398" t="s">
        <v>4525</v>
      </c>
      <c r="E3398" t="s">
        <v>1317</v>
      </c>
      <c r="F3398" t="s">
        <v>929</v>
      </c>
      <c r="G3398" t="s">
        <v>899</v>
      </c>
      <c r="H3398">
        <v>0</v>
      </c>
      <c r="K3398">
        <v>12602</v>
      </c>
      <c r="L3398" t="s">
        <v>7197</v>
      </c>
      <c r="M3398" t="s">
        <v>7197</v>
      </c>
      <c r="N3398">
        <v>0</v>
      </c>
    </row>
    <row r="3399" spans="1:14">
      <c r="A3399">
        <v>3404</v>
      </c>
      <c r="B3399" t="s">
        <v>4572</v>
      </c>
      <c r="C3399" t="s">
        <v>904</v>
      </c>
      <c r="D3399" t="s">
        <v>4525</v>
      </c>
      <c r="E3399" t="s">
        <v>1317</v>
      </c>
      <c r="F3399" t="s">
        <v>929</v>
      </c>
      <c r="G3399" t="s">
        <v>899</v>
      </c>
      <c r="H3399">
        <v>0</v>
      </c>
      <c r="K3399">
        <v>2166</v>
      </c>
      <c r="L3399" t="s">
        <v>7197</v>
      </c>
      <c r="M3399" t="s">
        <v>7197</v>
      </c>
      <c r="N3399">
        <v>0</v>
      </c>
    </row>
    <row r="3400" spans="1:14">
      <c r="A3400">
        <v>3405</v>
      </c>
      <c r="B3400" t="s">
        <v>4572</v>
      </c>
      <c r="C3400" t="s">
        <v>894</v>
      </c>
      <c r="D3400" t="s">
        <v>4525</v>
      </c>
      <c r="E3400" t="s">
        <v>1317</v>
      </c>
      <c r="F3400" t="s">
        <v>929</v>
      </c>
      <c r="G3400" t="s">
        <v>899</v>
      </c>
      <c r="H3400">
        <v>0</v>
      </c>
      <c r="K3400">
        <v>2166</v>
      </c>
      <c r="L3400" t="s">
        <v>7197</v>
      </c>
      <c r="M3400" t="s">
        <v>7197</v>
      </c>
      <c r="N3400">
        <v>0</v>
      </c>
    </row>
    <row r="3401" spans="1:14">
      <c r="A3401">
        <v>3406</v>
      </c>
      <c r="B3401" t="s">
        <v>4573</v>
      </c>
      <c r="C3401" t="s">
        <v>904</v>
      </c>
      <c r="D3401" t="s">
        <v>4525</v>
      </c>
      <c r="E3401" t="s">
        <v>1317</v>
      </c>
      <c r="F3401" t="s">
        <v>929</v>
      </c>
      <c r="G3401" t="s">
        <v>899</v>
      </c>
      <c r="H3401">
        <v>0</v>
      </c>
      <c r="K3401">
        <v>16464</v>
      </c>
      <c r="L3401" t="s">
        <v>7197</v>
      </c>
      <c r="M3401" t="s">
        <v>7197</v>
      </c>
      <c r="N3401">
        <v>0</v>
      </c>
    </row>
    <row r="3402" spans="1:14">
      <c r="A3402">
        <v>3407</v>
      </c>
      <c r="B3402" t="s">
        <v>4574</v>
      </c>
      <c r="C3402" t="s">
        <v>934</v>
      </c>
      <c r="D3402" t="s">
        <v>4525</v>
      </c>
      <c r="E3402" t="s">
        <v>1317</v>
      </c>
      <c r="F3402" t="s">
        <v>929</v>
      </c>
      <c r="G3402" t="s">
        <v>899</v>
      </c>
      <c r="H3402">
        <v>0</v>
      </c>
      <c r="K3402">
        <v>13299</v>
      </c>
      <c r="L3402" t="s">
        <v>7197</v>
      </c>
      <c r="M3402" t="s">
        <v>7197</v>
      </c>
      <c r="N3402">
        <v>0</v>
      </c>
    </row>
    <row r="3403" spans="1:14">
      <c r="A3403">
        <v>3408</v>
      </c>
      <c r="B3403" t="s">
        <v>4575</v>
      </c>
      <c r="C3403" t="s">
        <v>894</v>
      </c>
      <c r="D3403" t="s">
        <v>4525</v>
      </c>
      <c r="E3403" t="s">
        <v>1317</v>
      </c>
      <c r="F3403" t="s">
        <v>929</v>
      </c>
      <c r="G3403" t="s">
        <v>899</v>
      </c>
      <c r="H3403">
        <v>0</v>
      </c>
      <c r="K3403">
        <v>2957</v>
      </c>
      <c r="L3403" t="s">
        <v>7197</v>
      </c>
      <c r="M3403" t="s">
        <v>7197</v>
      </c>
      <c r="N3403">
        <v>0</v>
      </c>
    </row>
    <row r="3404" spans="1:14">
      <c r="A3404">
        <v>3409</v>
      </c>
      <c r="B3404" t="s">
        <v>4576</v>
      </c>
      <c r="C3404" t="s">
        <v>904</v>
      </c>
      <c r="D3404" t="s">
        <v>4525</v>
      </c>
      <c r="E3404" t="s">
        <v>1317</v>
      </c>
      <c r="F3404" t="s">
        <v>929</v>
      </c>
      <c r="G3404" t="s">
        <v>899</v>
      </c>
      <c r="H3404">
        <v>0</v>
      </c>
      <c r="K3404">
        <v>16821</v>
      </c>
      <c r="L3404" t="s">
        <v>7197</v>
      </c>
      <c r="M3404" t="s">
        <v>7197</v>
      </c>
      <c r="N3404">
        <v>0</v>
      </c>
    </row>
    <row r="3405" spans="1:14">
      <c r="A3405">
        <v>3410</v>
      </c>
      <c r="B3405" t="s">
        <v>4577</v>
      </c>
      <c r="C3405" t="s">
        <v>934</v>
      </c>
      <c r="D3405" t="s">
        <v>4525</v>
      </c>
      <c r="E3405" t="s">
        <v>1317</v>
      </c>
      <c r="F3405" t="s">
        <v>929</v>
      </c>
      <c r="G3405" t="s">
        <v>899</v>
      </c>
      <c r="H3405">
        <v>0</v>
      </c>
      <c r="K3405">
        <v>13261</v>
      </c>
      <c r="L3405" t="s">
        <v>7197</v>
      </c>
      <c r="M3405" t="s">
        <v>7197</v>
      </c>
      <c r="N3405">
        <v>0</v>
      </c>
    </row>
    <row r="3406" spans="1:14">
      <c r="A3406">
        <v>3411</v>
      </c>
      <c r="B3406" t="s">
        <v>4578</v>
      </c>
      <c r="C3406" t="s">
        <v>894</v>
      </c>
      <c r="D3406" t="s">
        <v>4525</v>
      </c>
      <c r="E3406" t="s">
        <v>1317</v>
      </c>
      <c r="F3406" t="s">
        <v>929</v>
      </c>
      <c r="G3406" t="s">
        <v>899</v>
      </c>
      <c r="H3406">
        <v>0</v>
      </c>
      <c r="K3406">
        <v>13371</v>
      </c>
      <c r="L3406" t="s">
        <v>7197</v>
      </c>
      <c r="M3406" t="s">
        <v>7197</v>
      </c>
      <c r="N3406">
        <v>0</v>
      </c>
    </row>
    <row r="3407" spans="1:14">
      <c r="A3407">
        <v>3412</v>
      </c>
      <c r="B3407" t="s">
        <v>4579</v>
      </c>
      <c r="C3407" t="s">
        <v>934</v>
      </c>
      <c r="D3407" t="s">
        <v>4525</v>
      </c>
      <c r="E3407" t="s">
        <v>1317</v>
      </c>
      <c r="F3407" t="s">
        <v>929</v>
      </c>
      <c r="G3407" t="s">
        <v>899</v>
      </c>
      <c r="H3407">
        <v>0</v>
      </c>
      <c r="K3407">
        <v>11715</v>
      </c>
      <c r="L3407" t="s">
        <v>7197</v>
      </c>
      <c r="M3407" t="s">
        <v>7197</v>
      </c>
      <c r="N3407">
        <v>0</v>
      </c>
    </row>
    <row r="3408" spans="1:14">
      <c r="A3408">
        <v>3413</v>
      </c>
      <c r="B3408" t="s">
        <v>4579</v>
      </c>
      <c r="C3408" t="s">
        <v>894</v>
      </c>
      <c r="D3408" t="s">
        <v>4525</v>
      </c>
      <c r="E3408" t="s">
        <v>1317</v>
      </c>
      <c r="F3408" t="s">
        <v>929</v>
      </c>
      <c r="G3408" t="s">
        <v>899</v>
      </c>
      <c r="H3408">
        <v>0</v>
      </c>
      <c r="K3408">
        <v>11715</v>
      </c>
      <c r="L3408" t="s">
        <v>7197</v>
      </c>
      <c r="M3408" t="s">
        <v>7197</v>
      </c>
      <c r="N3408">
        <v>0</v>
      </c>
    </row>
    <row r="3409" spans="1:14">
      <c r="A3409">
        <v>3414</v>
      </c>
      <c r="B3409" t="s">
        <v>4580</v>
      </c>
      <c r="C3409" t="s">
        <v>894</v>
      </c>
      <c r="D3409" t="s">
        <v>4525</v>
      </c>
      <c r="E3409" t="s">
        <v>1317</v>
      </c>
      <c r="F3409" t="s">
        <v>929</v>
      </c>
      <c r="G3409" t="s">
        <v>899</v>
      </c>
      <c r="H3409">
        <v>0</v>
      </c>
      <c r="K3409">
        <v>1113</v>
      </c>
      <c r="L3409" t="s">
        <v>7197</v>
      </c>
      <c r="M3409" t="s">
        <v>7197</v>
      </c>
      <c r="N3409">
        <v>0</v>
      </c>
    </row>
    <row r="3410" spans="1:14">
      <c r="A3410">
        <v>3415</v>
      </c>
      <c r="B3410" t="s">
        <v>4581</v>
      </c>
      <c r="C3410" t="s">
        <v>904</v>
      </c>
      <c r="D3410" t="s">
        <v>4525</v>
      </c>
      <c r="E3410" t="s">
        <v>1317</v>
      </c>
      <c r="F3410" t="s">
        <v>929</v>
      </c>
      <c r="G3410" t="s">
        <v>899</v>
      </c>
      <c r="H3410">
        <v>0</v>
      </c>
      <c r="K3410">
        <v>1114</v>
      </c>
      <c r="L3410" t="s">
        <v>7197</v>
      </c>
      <c r="M3410" t="s">
        <v>7197</v>
      </c>
      <c r="N3410">
        <v>0</v>
      </c>
    </row>
    <row r="3411" spans="1:14">
      <c r="A3411">
        <v>3416</v>
      </c>
      <c r="B3411" t="s">
        <v>4582</v>
      </c>
      <c r="C3411" t="s">
        <v>894</v>
      </c>
      <c r="D3411" t="s">
        <v>4525</v>
      </c>
      <c r="E3411" t="s">
        <v>1317</v>
      </c>
      <c r="F3411" t="s">
        <v>929</v>
      </c>
      <c r="G3411" t="s">
        <v>899</v>
      </c>
      <c r="H3411">
        <v>0</v>
      </c>
      <c r="K3411">
        <v>1115</v>
      </c>
      <c r="L3411" t="s">
        <v>7197</v>
      </c>
      <c r="M3411" t="s">
        <v>7197</v>
      </c>
      <c r="N3411">
        <v>0</v>
      </c>
    </row>
    <row r="3412" spans="1:14">
      <c r="A3412">
        <v>3417</v>
      </c>
      <c r="B3412" t="s">
        <v>4583</v>
      </c>
      <c r="C3412" t="s">
        <v>894</v>
      </c>
      <c r="D3412" t="s">
        <v>4525</v>
      </c>
      <c r="E3412" t="s">
        <v>1317</v>
      </c>
      <c r="F3412" t="s">
        <v>929</v>
      </c>
      <c r="G3412" t="s">
        <v>899</v>
      </c>
      <c r="H3412">
        <v>0</v>
      </c>
      <c r="K3412">
        <v>12023</v>
      </c>
      <c r="L3412" t="s">
        <v>7197</v>
      </c>
      <c r="M3412" t="s">
        <v>7197</v>
      </c>
      <c r="N3412">
        <v>0</v>
      </c>
    </row>
    <row r="3413" spans="1:14">
      <c r="A3413">
        <v>3418</v>
      </c>
      <c r="B3413" t="s">
        <v>4583</v>
      </c>
      <c r="C3413" t="s">
        <v>934</v>
      </c>
      <c r="D3413" t="s">
        <v>4525</v>
      </c>
      <c r="E3413" t="s">
        <v>1317</v>
      </c>
      <c r="F3413" t="s">
        <v>929</v>
      </c>
      <c r="G3413" t="s">
        <v>899</v>
      </c>
      <c r="H3413">
        <v>0</v>
      </c>
      <c r="K3413">
        <v>12023</v>
      </c>
      <c r="L3413" t="s">
        <v>7197</v>
      </c>
      <c r="M3413" t="s">
        <v>7197</v>
      </c>
      <c r="N3413">
        <v>0</v>
      </c>
    </row>
    <row r="3414" spans="1:14">
      <c r="A3414">
        <v>3419</v>
      </c>
      <c r="B3414" t="s">
        <v>4584</v>
      </c>
      <c r="C3414" t="s">
        <v>904</v>
      </c>
      <c r="D3414" t="s">
        <v>4525</v>
      </c>
      <c r="E3414" t="s">
        <v>1317</v>
      </c>
      <c r="F3414" t="s">
        <v>929</v>
      </c>
      <c r="G3414" t="s">
        <v>899</v>
      </c>
      <c r="H3414">
        <v>0</v>
      </c>
      <c r="K3414">
        <v>2237</v>
      </c>
      <c r="L3414" t="s">
        <v>7197</v>
      </c>
      <c r="M3414" t="s">
        <v>7197</v>
      </c>
      <c r="N3414">
        <v>0</v>
      </c>
    </row>
    <row r="3415" spans="1:14">
      <c r="A3415">
        <v>3420</v>
      </c>
      <c r="B3415" t="s">
        <v>4585</v>
      </c>
      <c r="C3415" t="s">
        <v>894</v>
      </c>
      <c r="D3415" t="s">
        <v>4525</v>
      </c>
      <c r="E3415" t="s">
        <v>1317</v>
      </c>
      <c r="F3415" t="s">
        <v>929</v>
      </c>
      <c r="G3415" t="s">
        <v>899</v>
      </c>
      <c r="H3415">
        <v>0</v>
      </c>
      <c r="K3415">
        <v>15813</v>
      </c>
      <c r="L3415" t="s">
        <v>7197</v>
      </c>
      <c r="M3415" t="s">
        <v>7197</v>
      </c>
      <c r="N3415">
        <v>0</v>
      </c>
    </row>
    <row r="3416" spans="1:14">
      <c r="A3416">
        <v>3421</v>
      </c>
      <c r="B3416" t="s">
        <v>4586</v>
      </c>
      <c r="C3416" t="s">
        <v>894</v>
      </c>
      <c r="D3416" t="s">
        <v>4525</v>
      </c>
      <c r="E3416" t="s">
        <v>1317</v>
      </c>
      <c r="F3416" t="s">
        <v>929</v>
      </c>
      <c r="G3416" t="s">
        <v>899</v>
      </c>
      <c r="H3416">
        <v>0</v>
      </c>
      <c r="K3416">
        <v>14263</v>
      </c>
      <c r="L3416" t="s">
        <v>7197</v>
      </c>
      <c r="M3416" t="s">
        <v>7197</v>
      </c>
      <c r="N3416">
        <v>0</v>
      </c>
    </row>
    <row r="3417" spans="1:14">
      <c r="A3417">
        <v>3422</v>
      </c>
      <c r="B3417" t="s">
        <v>4587</v>
      </c>
      <c r="C3417" t="s">
        <v>934</v>
      </c>
      <c r="D3417" t="s">
        <v>4525</v>
      </c>
      <c r="E3417" t="s">
        <v>1317</v>
      </c>
      <c r="F3417" t="s">
        <v>929</v>
      </c>
      <c r="G3417" t="s">
        <v>899</v>
      </c>
      <c r="H3417">
        <v>0</v>
      </c>
      <c r="K3417">
        <v>7537</v>
      </c>
      <c r="L3417" t="s">
        <v>7197</v>
      </c>
      <c r="M3417" t="s">
        <v>7197</v>
      </c>
      <c r="N3417">
        <v>0</v>
      </c>
    </row>
    <row r="3418" spans="1:14">
      <c r="A3418">
        <v>3423</v>
      </c>
      <c r="B3418" t="s">
        <v>4587</v>
      </c>
      <c r="C3418" t="s">
        <v>894</v>
      </c>
      <c r="D3418" t="s">
        <v>4525</v>
      </c>
      <c r="E3418" t="s">
        <v>1317</v>
      </c>
      <c r="F3418" t="s">
        <v>929</v>
      </c>
      <c r="G3418" t="s">
        <v>899</v>
      </c>
      <c r="H3418">
        <v>0</v>
      </c>
      <c r="K3418">
        <v>7537</v>
      </c>
      <c r="L3418" t="s">
        <v>7197</v>
      </c>
      <c r="M3418" t="s">
        <v>7197</v>
      </c>
      <c r="N3418">
        <v>0</v>
      </c>
    </row>
    <row r="3419" spans="1:14">
      <c r="A3419">
        <v>3424</v>
      </c>
      <c r="B3419" t="s">
        <v>4588</v>
      </c>
      <c r="C3419" t="s">
        <v>904</v>
      </c>
      <c r="D3419" t="s">
        <v>4525</v>
      </c>
      <c r="E3419" t="s">
        <v>1317</v>
      </c>
      <c r="F3419" t="s">
        <v>929</v>
      </c>
      <c r="G3419" t="s">
        <v>899</v>
      </c>
      <c r="H3419">
        <v>0</v>
      </c>
      <c r="K3419">
        <v>5209</v>
      </c>
      <c r="L3419" t="s">
        <v>7197</v>
      </c>
      <c r="M3419" t="s">
        <v>7197</v>
      </c>
      <c r="N3419">
        <v>0</v>
      </c>
    </row>
    <row r="3420" spans="1:14">
      <c r="A3420">
        <v>3425</v>
      </c>
      <c r="B3420" t="s">
        <v>4589</v>
      </c>
      <c r="C3420" t="s">
        <v>894</v>
      </c>
      <c r="D3420" t="s">
        <v>4525</v>
      </c>
      <c r="E3420" t="s">
        <v>1317</v>
      </c>
      <c r="F3420" t="s">
        <v>929</v>
      </c>
      <c r="G3420" t="s">
        <v>899</v>
      </c>
      <c r="H3420">
        <v>0</v>
      </c>
      <c r="K3420">
        <v>14571</v>
      </c>
      <c r="L3420" t="s">
        <v>7197</v>
      </c>
      <c r="M3420" t="s">
        <v>7197</v>
      </c>
      <c r="N3420">
        <v>0</v>
      </c>
    </row>
    <row r="3421" spans="1:14">
      <c r="A3421">
        <v>3426</v>
      </c>
      <c r="B3421" t="s">
        <v>4589</v>
      </c>
      <c r="C3421" t="s">
        <v>904</v>
      </c>
      <c r="D3421" t="s">
        <v>4525</v>
      </c>
      <c r="E3421" t="s">
        <v>1317</v>
      </c>
      <c r="F3421" t="s">
        <v>929</v>
      </c>
      <c r="G3421" t="s">
        <v>899</v>
      </c>
      <c r="H3421">
        <v>0</v>
      </c>
      <c r="K3421">
        <v>14571</v>
      </c>
      <c r="L3421" t="s">
        <v>7197</v>
      </c>
      <c r="M3421" t="s">
        <v>7197</v>
      </c>
      <c r="N3421">
        <v>0</v>
      </c>
    </row>
    <row r="3422" spans="1:14">
      <c r="A3422">
        <v>3427</v>
      </c>
      <c r="B3422" t="s">
        <v>4590</v>
      </c>
      <c r="C3422" t="s">
        <v>894</v>
      </c>
      <c r="D3422" t="s">
        <v>4525</v>
      </c>
      <c r="E3422" t="s">
        <v>1317</v>
      </c>
      <c r="F3422" t="s">
        <v>929</v>
      </c>
      <c r="G3422" t="s">
        <v>899</v>
      </c>
      <c r="H3422">
        <v>0</v>
      </c>
      <c r="K3422">
        <v>2482</v>
      </c>
      <c r="L3422" t="s">
        <v>7197</v>
      </c>
      <c r="M3422" t="s">
        <v>7197</v>
      </c>
      <c r="N3422">
        <v>0</v>
      </c>
    </row>
    <row r="3423" spans="1:14">
      <c r="A3423">
        <v>3428</v>
      </c>
      <c r="B3423" t="s">
        <v>4591</v>
      </c>
      <c r="C3423" t="s">
        <v>934</v>
      </c>
      <c r="D3423" t="s">
        <v>4525</v>
      </c>
      <c r="E3423" t="s">
        <v>1317</v>
      </c>
      <c r="F3423" t="s">
        <v>929</v>
      </c>
      <c r="G3423" t="s">
        <v>899</v>
      </c>
      <c r="H3423">
        <v>0</v>
      </c>
      <c r="K3423">
        <v>13300</v>
      </c>
      <c r="L3423" t="s">
        <v>7197</v>
      </c>
      <c r="M3423" t="s">
        <v>7197</v>
      </c>
      <c r="N3423">
        <v>0</v>
      </c>
    </row>
    <row r="3424" spans="1:14">
      <c r="A3424">
        <v>3429</v>
      </c>
      <c r="B3424" t="s">
        <v>4592</v>
      </c>
      <c r="C3424" t="s">
        <v>894</v>
      </c>
      <c r="D3424" t="s">
        <v>4525</v>
      </c>
      <c r="E3424" t="s">
        <v>1317</v>
      </c>
      <c r="F3424" t="s">
        <v>929</v>
      </c>
      <c r="G3424" t="s">
        <v>899</v>
      </c>
      <c r="H3424">
        <v>0</v>
      </c>
      <c r="K3424">
        <v>1116</v>
      </c>
      <c r="L3424" t="s">
        <v>7197</v>
      </c>
      <c r="M3424" t="s">
        <v>7197</v>
      </c>
      <c r="N3424">
        <v>0</v>
      </c>
    </row>
    <row r="3425" spans="1:14">
      <c r="A3425">
        <v>3430</v>
      </c>
      <c r="B3425" t="s">
        <v>4593</v>
      </c>
      <c r="C3425" t="s">
        <v>894</v>
      </c>
      <c r="D3425" t="s">
        <v>4525</v>
      </c>
      <c r="E3425" t="s">
        <v>1317</v>
      </c>
      <c r="F3425" t="s">
        <v>929</v>
      </c>
      <c r="G3425" t="s">
        <v>899</v>
      </c>
      <c r="H3425">
        <v>0</v>
      </c>
      <c r="K3425">
        <v>4817</v>
      </c>
      <c r="L3425" t="s">
        <v>7197</v>
      </c>
      <c r="M3425" t="s">
        <v>7197</v>
      </c>
      <c r="N3425">
        <v>0</v>
      </c>
    </row>
    <row r="3426" spans="1:14">
      <c r="A3426">
        <v>3431</v>
      </c>
      <c r="B3426" t="s">
        <v>4594</v>
      </c>
      <c r="C3426" t="s">
        <v>894</v>
      </c>
      <c r="D3426" t="s">
        <v>4525</v>
      </c>
      <c r="E3426" t="s">
        <v>1317</v>
      </c>
      <c r="F3426" t="s">
        <v>929</v>
      </c>
      <c r="G3426" t="s">
        <v>899</v>
      </c>
      <c r="H3426">
        <v>0</v>
      </c>
      <c r="K3426">
        <v>1117</v>
      </c>
      <c r="L3426" t="s">
        <v>7197</v>
      </c>
      <c r="M3426" t="s">
        <v>7197</v>
      </c>
      <c r="N3426">
        <v>0</v>
      </c>
    </row>
    <row r="3427" spans="1:14">
      <c r="A3427">
        <v>3432</v>
      </c>
      <c r="B3427" t="s">
        <v>4594</v>
      </c>
      <c r="C3427" t="s">
        <v>904</v>
      </c>
      <c r="D3427" t="s">
        <v>4525</v>
      </c>
      <c r="E3427" t="s">
        <v>1317</v>
      </c>
      <c r="F3427" t="s">
        <v>929</v>
      </c>
      <c r="G3427" t="s">
        <v>899</v>
      </c>
      <c r="H3427">
        <v>0</v>
      </c>
      <c r="K3427">
        <v>1117</v>
      </c>
      <c r="L3427" t="s">
        <v>7197</v>
      </c>
      <c r="M3427" t="s">
        <v>7197</v>
      </c>
      <c r="N3427">
        <v>0</v>
      </c>
    </row>
    <row r="3428" spans="1:14">
      <c r="A3428">
        <v>3433</v>
      </c>
      <c r="B3428" t="s">
        <v>4595</v>
      </c>
      <c r="C3428" t="s">
        <v>894</v>
      </c>
      <c r="D3428" t="s">
        <v>4525</v>
      </c>
      <c r="E3428" t="s">
        <v>1317</v>
      </c>
      <c r="F3428" t="s">
        <v>929</v>
      </c>
      <c r="G3428" t="s">
        <v>899</v>
      </c>
      <c r="H3428">
        <v>0</v>
      </c>
      <c r="K3428">
        <v>1118</v>
      </c>
      <c r="L3428" t="s">
        <v>7197</v>
      </c>
      <c r="M3428" t="s">
        <v>7197</v>
      </c>
      <c r="N3428">
        <v>0</v>
      </c>
    </row>
    <row r="3429" spans="1:14">
      <c r="A3429">
        <v>3434</v>
      </c>
      <c r="B3429" t="s">
        <v>4596</v>
      </c>
      <c r="C3429" t="s">
        <v>904</v>
      </c>
      <c r="D3429" t="s">
        <v>4525</v>
      </c>
      <c r="E3429" t="s">
        <v>1317</v>
      </c>
      <c r="F3429" t="s">
        <v>929</v>
      </c>
      <c r="G3429" t="s">
        <v>899</v>
      </c>
      <c r="H3429">
        <v>0</v>
      </c>
      <c r="K3429">
        <v>1119</v>
      </c>
      <c r="L3429" t="s">
        <v>7197</v>
      </c>
      <c r="M3429" t="s">
        <v>7197</v>
      </c>
      <c r="N3429">
        <v>0</v>
      </c>
    </row>
    <row r="3430" spans="1:14">
      <c r="A3430">
        <v>3435</v>
      </c>
      <c r="B3430" t="s">
        <v>4597</v>
      </c>
      <c r="C3430" t="s">
        <v>894</v>
      </c>
      <c r="D3430" t="s">
        <v>4525</v>
      </c>
      <c r="E3430" t="s">
        <v>1317</v>
      </c>
      <c r="F3430" t="s">
        <v>929</v>
      </c>
      <c r="G3430" t="s">
        <v>899</v>
      </c>
      <c r="H3430">
        <v>0</v>
      </c>
      <c r="K3430">
        <v>2831</v>
      </c>
      <c r="L3430" t="s">
        <v>7197</v>
      </c>
      <c r="M3430" t="s">
        <v>7197</v>
      </c>
      <c r="N3430">
        <v>0</v>
      </c>
    </row>
    <row r="3431" spans="1:14">
      <c r="A3431">
        <v>3436</v>
      </c>
      <c r="B3431" t="s">
        <v>4597</v>
      </c>
      <c r="C3431" t="s">
        <v>904</v>
      </c>
      <c r="D3431" t="s">
        <v>4525</v>
      </c>
      <c r="E3431" t="s">
        <v>1317</v>
      </c>
      <c r="F3431" t="s">
        <v>929</v>
      </c>
      <c r="G3431" t="s">
        <v>899</v>
      </c>
      <c r="H3431">
        <v>0</v>
      </c>
      <c r="K3431">
        <v>2831</v>
      </c>
      <c r="L3431" t="s">
        <v>7197</v>
      </c>
      <c r="M3431" t="s">
        <v>7197</v>
      </c>
      <c r="N3431">
        <v>0</v>
      </c>
    </row>
    <row r="3432" spans="1:14">
      <c r="A3432">
        <v>3437</v>
      </c>
      <c r="B3432" t="s">
        <v>4597</v>
      </c>
      <c r="C3432" t="s">
        <v>934</v>
      </c>
      <c r="D3432" t="s">
        <v>4525</v>
      </c>
      <c r="E3432" t="s">
        <v>1317</v>
      </c>
      <c r="F3432" t="s">
        <v>929</v>
      </c>
      <c r="G3432" t="s">
        <v>899</v>
      </c>
      <c r="H3432">
        <v>0</v>
      </c>
      <c r="K3432">
        <v>2831</v>
      </c>
      <c r="L3432" t="s">
        <v>7197</v>
      </c>
      <c r="M3432" t="s">
        <v>7197</v>
      </c>
      <c r="N3432">
        <v>0</v>
      </c>
    </row>
    <row r="3433" spans="1:14">
      <c r="A3433">
        <v>3438</v>
      </c>
      <c r="B3433" t="s">
        <v>4598</v>
      </c>
      <c r="C3433" t="s">
        <v>894</v>
      </c>
      <c r="D3433" t="s">
        <v>4525</v>
      </c>
      <c r="E3433" t="s">
        <v>1317</v>
      </c>
      <c r="F3433" t="s">
        <v>929</v>
      </c>
      <c r="G3433" t="s">
        <v>899</v>
      </c>
      <c r="H3433">
        <v>0</v>
      </c>
      <c r="K3433">
        <v>3889</v>
      </c>
      <c r="L3433" t="s">
        <v>7197</v>
      </c>
      <c r="M3433" t="s">
        <v>7197</v>
      </c>
      <c r="N3433">
        <v>0</v>
      </c>
    </row>
    <row r="3434" spans="1:14">
      <c r="A3434">
        <v>3439</v>
      </c>
      <c r="B3434" t="s">
        <v>4599</v>
      </c>
      <c r="C3434" t="s">
        <v>894</v>
      </c>
      <c r="D3434" t="s">
        <v>4525</v>
      </c>
      <c r="E3434" t="s">
        <v>1317</v>
      </c>
      <c r="F3434" t="s">
        <v>929</v>
      </c>
      <c r="G3434" t="s">
        <v>899</v>
      </c>
      <c r="H3434">
        <v>0</v>
      </c>
      <c r="K3434">
        <v>2353</v>
      </c>
      <c r="L3434" t="s">
        <v>7197</v>
      </c>
      <c r="M3434" t="s">
        <v>7197</v>
      </c>
      <c r="N3434">
        <v>0</v>
      </c>
    </row>
    <row r="3435" spans="1:14">
      <c r="A3435">
        <v>3440</v>
      </c>
      <c r="B3435" t="s">
        <v>4600</v>
      </c>
      <c r="C3435" t="s">
        <v>894</v>
      </c>
      <c r="D3435" t="s">
        <v>4525</v>
      </c>
      <c r="E3435" t="s">
        <v>1317</v>
      </c>
      <c r="F3435" t="s">
        <v>929</v>
      </c>
      <c r="G3435" t="s">
        <v>899</v>
      </c>
      <c r="H3435">
        <v>0</v>
      </c>
      <c r="K3435">
        <v>2843</v>
      </c>
      <c r="L3435" t="s">
        <v>7197</v>
      </c>
      <c r="M3435" t="s">
        <v>7197</v>
      </c>
      <c r="N3435">
        <v>0</v>
      </c>
    </row>
    <row r="3436" spans="1:14">
      <c r="A3436">
        <v>3441</v>
      </c>
      <c r="B3436" t="s">
        <v>4600</v>
      </c>
      <c r="C3436" t="s">
        <v>904</v>
      </c>
      <c r="D3436" t="s">
        <v>4525</v>
      </c>
      <c r="E3436" t="s">
        <v>1317</v>
      </c>
      <c r="F3436" t="s">
        <v>929</v>
      </c>
      <c r="G3436" t="s">
        <v>899</v>
      </c>
      <c r="H3436">
        <v>0</v>
      </c>
      <c r="K3436">
        <v>2843</v>
      </c>
      <c r="L3436" t="s">
        <v>7197</v>
      </c>
      <c r="M3436" t="s">
        <v>7197</v>
      </c>
      <c r="N3436">
        <v>0</v>
      </c>
    </row>
    <row r="3437" spans="1:14">
      <c r="A3437">
        <v>3442</v>
      </c>
      <c r="B3437" t="s">
        <v>4601</v>
      </c>
      <c r="C3437" t="s">
        <v>904</v>
      </c>
      <c r="D3437" t="s">
        <v>4525</v>
      </c>
      <c r="E3437" t="s">
        <v>1317</v>
      </c>
      <c r="F3437" t="s">
        <v>929</v>
      </c>
      <c r="G3437" t="s">
        <v>899</v>
      </c>
      <c r="H3437">
        <v>0</v>
      </c>
      <c r="K3437">
        <v>6568</v>
      </c>
      <c r="L3437" t="s">
        <v>7197</v>
      </c>
      <c r="M3437" t="s">
        <v>7197</v>
      </c>
      <c r="N3437">
        <v>0</v>
      </c>
    </row>
    <row r="3438" spans="1:14">
      <c r="A3438">
        <v>3443</v>
      </c>
      <c r="B3438" t="s">
        <v>4602</v>
      </c>
      <c r="C3438" t="s">
        <v>904</v>
      </c>
      <c r="D3438" t="s">
        <v>4525</v>
      </c>
      <c r="E3438" t="s">
        <v>1317</v>
      </c>
      <c r="F3438" t="s">
        <v>929</v>
      </c>
      <c r="G3438" t="s">
        <v>899</v>
      </c>
      <c r="H3438">
        <v>0</v>
      </c>
      <c r="K3438">
        <v>1120</v>
      </c>
      <c r="L3438" t="s">
        <v>7197</v>
      </c>
      <c r="M3438" t="s">
        <v>7197</v>
      </c>
      <c r="N3438">
        <v>0</v>
      </c>
    </row>
    <row r="3439" spans="1:14">
      <c r="A3439">
        <v>3444</v>
      </c>
      <c r="B3439" t="s">
        <v>4603</v>
      </c>
      <c r="C3439" t="s">
        <v>904</v>
      </c>
      <c r="D3439" t="s">
        <v>4525</v>
      </c>
      <c r="E3439" t="s">
        <v>1317</v>
      </c>
      <c r="F3439" t="s">
        <v>929</v>
      </c>
      <c r="G3439" t="s">
        <v>899</v>
      </c>
      <c r="H3439">
        <v>0</v>
      </c>
      <c r="K3439">
        <v>1121</v>
      </c>
      <c r="L3439" t="s">
        <v>7197</v>
      </c>
      <c r="M3439" t="s">
        <v>7197</v>
      </c>
      <c r="N3439">
        <v>0</v>
      </c>
    </row>
    <row r="3440" spans="1:14">
      <c r="A3440">
        <v>3445</v>
      </c>
      <c r="B3440" t="s">
        <v>4604</v>
      </c>
      <c r="C3440" t="s">
        <v>934</v>
      </c>
      <c r="D3440" t="s">
        <v>4525</v>
      </c>
      <c r="E3440" t="s">
        <v>1317</v>
      </c>
      <c r="F3440" t="s">
        <v>929</v>
      </c>
      <c r="G3440" t="s">
        <v>899</v>
      </c>
      <c r="H3440">
        <v>0</v>
      </c>
      <c r="K3440">
        <v>12138</v>
      </c>
      <c r="L3440" t="s">
        <v>7197</v>
      </c>
      <c r="M3440" t="s">
        <v>7197</v>
      </c>
      <c r="N3440">
        <v>0</v>
      </c>
    </row>
    <row r="3441" spans="1:14">
      <c r="A3441">
        <v>3446</v>
      </c>
      <c r="B3441" t="s">
        <v>4605</v>
      </c>
      <c r="C3441" t="s">
        <v>894</v>
      </c>
      <c r="D3441" t="s">
        <v>4525</v>
      </c>
      <c r="E3441" t="s">
        <v>1317</v>
      </c>
      <c r="F3441" t="s">
        <v>929</v>
      </c>
      <c r="G3441" t="s">
        <v>899</v>
      </c>
      <c r="H3441">
        <v>0</v>
      </c>
      <c r="K3441">
        <v>1122</v>
      </c>
      <c r="L3441" t="s">
        <v>7197</v>
      </c>
      <c r="M3441" t="s">
        <v>7197</v>
      </c>
      <c r="N3441">
        <v>0</v>
      </c>
    </row>
    <row r="3442" spans="1:14">
      <c r="A3442">
        <v>3447</v>
      </c>
      <c r="B3442" t="s">
        <v>4605</v>
      </c>
      <c r="C3442" t="s">
        <v>934</v>
      </c>
      <c r="D3442" t="s">
        <v>4525</v>
      </c>
      <c r="E3442" t="s">
        <v>1317</v>
      </c>
      <c r="F3442" t="s">
        <v>929</v>
      </c>
      <c r="G3442" t="s">
        <v>899</v>
      </c>
      <c r="H3442">
        <v>0</v>
      </c>
      <c r="K3442">
        <v>1122</v>
      </c>
      <c r="L3442" t="s">
        <v>7197</v>
      </c>
      <c r="M3442" t="s">
        <v>7197</v>
      </c>
      <c r="N3442">
        <v>0</v>
      </c>
    </row>
    <row r="3443" spans="1:14">
      <c r="A3443">
        <v>3448</v>
      </c>
      <c r="B3443" t="s">
        <v>4606</v>
      </c>
      <c r="C3443" t="s">
        <v>894</v>
      </c>
      <c r="D3443" t="s">
        <v>4525</v>
      </c>
      <c r="E3443" t="s">
        <v>1317</v>
      </c>
      <c r="F3443" t="s">
        <v>929</v>
      </c>
      <c r="G3443" t="s">
        <v>899</v>
      </c>
      <c r="H3443">
        <v>0</v>
      </c>
      <c r="K3443">
        <v>12483</v>
      </c>
      <c r="L3443" t="s">
        <v>7197</v>
      </c>
      <c r="M3443" t="s">
        <v>7197</v>
      </c>
      <c r="N3443">
        <v>0</v>
      </c>
    </row>
    <row r="3444" spans="1:14">
      <c r="A3444">
        <v>3449</v>
      </c>
      <c r="B3444" t="s">
        <v>4607</v>
      </c>
      <c r="C3444" t="s">
        <v>934</v>
      </c>
      <c r="D3444" t="s">
        <v>4525</v>
      </c>
      <c r="E3444" t="s">
        <v>1317</v>
      </c>
      <c r="F3444" t="s">
        <v>929</v>
      </c>
      <c r="G3444" t="s">
        <v>899</v>
      </c>
      <c r="H3444">
        <v>0</v>
      </c>
      <c r="K3444">
        <v>1123</v>
      </c>
      <c r="L3444" t="s">
        <v>7197</v>
      </c>
      <c r="M3444" t="s">
        <v>7197</v>
      </c>
      <c r="N3444">
        <v>0</v>
      </c>
    </row>
    <row r="3445" spans="1:14">
      <c r="A3445">
        <v>3450</v>
      </c>
      <c r="B3445" t="s">
        <v>4607</v>
      </c>
      <c r="C3445" t="s">
        <v>894</v>
      </c>
      <c r="D3445" t="s">
        <v>4525</v>
      </c>
      <c r="E3445" t="s">
        <v>1317</v>
      </c>
      <c r="F3445" t="s">
        <v>929</v>
      </c>
      <c r="G3445" t="s">
        <v>899</v>
      </c>
      <c r="H3445">
        <v>0</v>
      </c>
      <c r="K3445">
        <v>1123</v>
      </c>
      <c r="L3445" t="s">
        <v>7197</v>
      </c>
      <c r="M3445" t="s">
        <v>7197</v>
      </c>
      <c r="N3445">
        <v>0</v>
      </c>
    </row>
    <row r="3446" spans="1:14">
      <c r="A3446">
        <v>3451</v>
      </c>
      <c r="B3446" t="s">
        <v>4608</v>
      </c>
      <c r="C3446" t="s">
        <v>894</v>
      </c>
      <c r="D3446" t="s">
        <v>4525</v>
      </c>
      <c r="E3446" t="s">
        <v>1317</v>
      </c>
      <c r="F3446" t="s">
        <v>929</v>
      </c>
      <c r="G3446" t="s">
        <v>899</v>
      </c>
      <c r="H3446">
        <v>0</v>
      </c>
      <c r="K3446">
        <v>15842</v>
      </c>
      <c r="L3446" t="s">
        <v>7197</v>
      </c>
      <c r="M3446" t="s">
        <v>7197</v>
      </c>
      <c r="N3446">
        <v>0</v>
      </c>
    </row>
    <row r="3447" spans="1:14">
      <c r="A3447">
        <v>3452</v>
      </c>
      <c r="B3447" t="s">
        <v>4609</v>
      </c>
      <c r="C3447" t="s">
        <v>894</v>
      </c>
      <c r="D3447" t="s">
        <v>4525</v>
      </c>
      <c r="E3447" t="s">
        <v>1317</v>
      </c>
      <c r="F3447" t="s">
        <v>929</v>
      </c>
      <c r="G3447" t="s">
        <v>899</v>
      </c>
      <c r="H3447">
        <v>0</v>
      </c>
      <c r="K3447">
        <v>6675</v>
      </c>
      <c r="L3447" t="s">
        <v>7197</v>
      </c>
      <c r="M3447" t="s">
        <v>7197</v>
      </c>
      <c r="N3447">
        <v>0</v>
      </c>
    </row>
    <row r="3448" spans="1:14">
      <c r="A3448">
        <v>3453</v>
      </c>
      <c r="B3448" t="s">
        <v>4610</v>
      </c>
      <c r="C3448" t="s">
        <v>894</v>
      </c>
      <c r="D3448" t="s">
        <v>4525</v>
      </c>
      <c r="E3448" t="s">
        <v>1317</v>
      </c>
      <c r="F3448" t="s">
        <v>929</v>
      </c>
      <c r="G3448" t="s">
        <v>899</v>
      </c>
      <c r="H3448">
        <v>0</v>
      </c>
      <c r="K3448">
        <v>1124</v>
      </c>
      <c r="L3448" t="s">
        <v>7197</v>
      </c>
      <c r="M3448" t="s">
        <v>7197</v>
      </c>
      <c r="N3448">
        <v>0</v>
      </c>
    </row>
    <row r="3449" spans="1:14">
      <c r="A3449">
        <v>3454</v>
      </c>
      <c r="B3449" t="s">
        <v>4611</v>
      </c>
      <c r="C3449" t="s">
        <v>934</v>
      </c>
      <c r="D3449" t="s">
        <v>4525</v>
      </c>
      <c r="E3449" t="s">
        <v>1317</v>
      </c>
      <c r="F3449" t="s">
        <v>929</v>
      </c>
      <c r="G3449" t="s">
        <v>899</v>
      </c>
      <c r="H3449">
        <v>0</v>
      </c>
      <c r="K3449">
        <v>2865</v>
      </c>
      <c r="L3449" t="s">
        <v>7197</v>
      </c>
      <c r="M3449" t="s">
        <v>7197</v>
      </c>
      <c r="N3449">
        <v>0</v>
      </c>
    </row>
    <row r="3450" spans="1:14">
      <c r="A3450">
        <v>3455</v>
      </c>
      <c r="B3450" t="s">
        <v>4611</v>
      </c>
      <c r="C3450" t="s">
        <v>904</v>
      </c>
      <c r="D3450" t="s">
        <v>4525</v>
      </c>
      <c r="E3450" t="s">
        <v>1317</v>
      </c>
      <c r="F3450" t="s">
        <v>929</v>
      </c>
      <c r="G3450" t="s">
        <v>899</v>
      </c>
      <c r="H3450">
        <v>0</v>
      </c>
      <c r="K3450">
        <v>2865</v>
      </c>
      <c r="L3450" t="s">
        <v>7197</v>
      </c>
      <c r="M3450" t="s">
        <v>7197</v>
      </c>
      <c r="N3450">
        <v>0</v>
      </c>
    </row>
    <row r="3451" spans="1:14">
      <c r="A3451">
        <v>3456</v>
      </c>
      <c r="B3451" t="s">
        <v>4611</v>
      </c>
      <c r="C3451" t="s">
        <v>894</v>
      </c>
      <c r="D3451" t="s">
        <v>4525</v>
      </c>
      <c r="E3451" t="s">
        <v>1317</v>
      </c>
      <c r="F3451" t="s">
        <v>929</v>
      </c>
      <c r="G3451" t="s">
        <v>899</v>
      </c>
      <c r="H3451">
        <v>0</v>
      </c>
      <c r="K3451">
        <v>2865</v>
      </c>
      <c r="L3451" t="s">
        <v>7197</v>
      </c>
      <c r="M3451" t="s">
        <v>7197</v>
      </c>
      <c r="N3451">
        <v>0</v>
      </c>
    </row>
    <row r="3452" spans="1:14">
      <c r="A3452">
        <v>3457</v>
      </c>
      <c r="B3452" t="s">
        <v>4612</v>
      </c>
      <c r="C3452" t="s">
        <v>894</v>
      </c>
      <c r="D3452" t="s">
        <v>4525</v>
      </c>
      <c r="E3452" t="s">
        <v>1317</v>
      </c>
      <c r="F3452" t="s">
        <v>929</v>
      </c>
      <c r="G3452" t="s">
        <v>899</v>
      </c>
      <c r="H3452">
        <v>0</v>
      </c>
      <c r="K3452">
        <v>8804</v>
      </c>
      <c r="L3452" t="s">
        <v>7197</v>
      </c>
      <c r="M3452" t="s">
        <v>7197</v>
      </c>
      <c r="N3452">
        <v>0</v>
      </c>
    </row>
    <row r="3453" spans="1:14">
      <c r="A3453">
        <v>3458</v>
      </c>
      <c r="B3453" t="s">
        <v>4613</v>
      </c>
      <c r="C3453" t="s">
        <v>904</v>
      </c>
      <c r="D3453" t="s">
        <v>4525</v>
      </c>
      <c r="E3453" t="s">
        <v>1317</v>
      </c>
      <c r="F3453" t="s">
        <v>929</v>
      </c>
      <c r="G3453" t="s">
        <v>899</v>
      </c>
      <c r="H3453">
        <v>0</v>
      </c>
      <c r="K3453">
        <v>6682</v>
      </c>
      <c r="L3453" t="s">
        <v>7197</v>
      </c>
      <c r="M3453" t="s">
        <v>7197</v>
      </c>
      <c r="N3453">
        <v>0</v>
      </c>
    </row>
    <row r="3454" spans="1:14">
      <c r="A3454">
        <v>3459</v>
      </c>
      <c r="B3454" t="s">
        <v>4613</v>
      </c>
      <c r="C3454" t="s">
        <v>894</v>
      </c>
      <c r="D3454" t="s">
        <v>4525</v>
      </c>
      <c r="E3454" t="s">
        <v>1317</v>
      </c>
      <c r="F3454" t="s">
        <v>929</v>
      </c>
      <c r="G3454" t="s">
        <v>899</v>
      </c>
      <c r="H3454">
        <v>0</v>
      </c>
      <c r="K3454">
        <v>6682</v>
      </c>
      <c r="L3454" t="s">
        <v>7197</v>
      </c>
      <c r="M3454" t="s">
        <v>7197</v>
      </c>
      <c r="N3454">
        <v>0</v>
      </c>
    </row>
    <row r="3455" spans="1:14">
      <c r="A3455">
        <v>3460</v>
      </c>
      <c r="B3455" t="s">
        <v>4614</v>
      </c>
      <c r="C3455" t="s">
        <v>934</v>
      </c>
      <c r="D3455" t="s">
        <v>4525</v>
      </c>
      <c r="E3455" t="s">
        <v>1317</v>
      </c>
      <c r="F3455" t="s">
        <v>929</v>
      </c>
      <c r="G3455" t="s">
        <v>899</v>
      </c>
      <c r="H3455">
        <v>0</v>
      </c>
      <c r="K3455">
        <v>1125</v>
      </c>
      <c r="L3455" t="s">
        <v>7197</v>
      </c>
      <c r="M3455" t="s">
        <v>7197</v>
      </c>
      <c r="N3455">
        <v>0</v>
      </c>
    </row>
    <row r="3456" spans="1:14">
      <c r="A3456">
        <v>3461</v>
      </c>
      <c r="B3456" t="s">
        <v>4615</v>
      </c>
      <c r="C3456" t="s">
        <v>894</v>
      </c>
      <c r="D3456" t="s">
        <v>4525</v>
      </c>
      <c r="E3456" t="s">
        <v>1317</v>
      </c>
      <c r="F3456" t="s">
        <v>929</v>
      </c>
      <c r="G3456" t="s">
        <v>899</v>
      </c>
      <c r="H3456">
        <v>0</v>
      </c>
      <c r="K3456">
        <v>13861</v>
      </c>
      <c r="L3456" t="s">
        <v>7197</v>
      </c>
      <c r="M3456" t="s">
        <v>7197</v>
      </c>
      <c r="N3456">
        <v>0</v>
      </c>
    </row>
    <row r="3457" spans="1:14">
      <c r="A3457">
        <v>3462</v>
      </c>
      <c r="B3457" t="s">
        <v>4616</v>
      </c>
      <c r="C3457" t="s">
        <v>934</v>
      </c>
      <c r="D3457" t="s">
        <v>4525</v>
      </c>
      <c r="E3457" t="s">
        <v>1317</v>
      </c>
      <c r="F3457" t="s">
        <v>929</v>
      </c>
      <c r="G3457" t="s">
        <v>899</v>
      </c>
      <c r="H3457">
        <v>0</v>
      </c>
      <c r="K3457">
        <v>13198</v>
      </c>
      <c r="L3457" t="s">
        <v>7197</v>
      </c>
      <c r="M3457" t="s">
        <v>7197</v>
      </c>
      <c r="N3457">
        <v>0</v>
      </c>
    </row>
    <row r="3458" spans="1:14">
      <c r="A3458">
        <v>3463</v>
      </c>
      <c r="B3458" t="s">
        <v>4617</v>
      </c>
      <c r="C3458" t="s">
        <v>934</v>
      </c>
      <c r="D3458" t="s">
        <v>4525</v>
      </c>
      <c r="E3458" t="s">
        <v>1317</v>
      </c>
      <c r="F3458" t="s">
        <v>929</v>
      </c>
      <c r="G3458" t="s">
        <v>899</v>
      </c>
      <c r="H3458">
        <v>0</v>
      </c>
      <c r="K3458">
        <v>1126</v>
      </c>
      <c r="L3458" t="s">
        <v>7197</v>
      </c>
      <c r="M3458" t="s">
        <v>7197</v>
      </c>
      <c r="N3458">
        <v>0</v>
      </c>
    </row>
    <row r="3459" spans="1:14">
      <c r="A3459">
        <v>3464</v>
      </c>
      <c r="B3459" t="s">
        <v>4618</v>
      </c>
      <c r="C3459" t="s">
        <v>904</v>
      </c>
      <c r="D3459" t="s">
        <v>4525</v>
      </c>
      <c r="E3459" t="s">
        <v>1317</v>
      </c>
      <c r="F3459" t="s">
        <v>929</v>
      </c>
      <c r="G3459" t="s">
        <v>899</v>
      </c>
      <c r="H3459">
        <v>0</v>
      </c>
      <c r="K3459">
        <v>5613</v>
      </c>
      <c r="L3459" t="s">
        <v>7197</v>
      </c>
      <c r="M3459" t="s">
        <v>7197</v>
      </c>
      <c r="N3459">
        <v>0</v>
      </c>
    </row>
    <row r="3460" spans="1:14">
      <c r="A3460">
        <v>3465</v>
      </c>
      <c r="B3460" t="s">
        <v>4619</v>
      </c>
      <c r="C3460" t="s">
        <v>894</v>
      </c>
      <c r="D3460" t="s">
        <v>4525</v>
      </c>
      <c r="E3460" t="s">
        <v>1317</v>
      </c>
      <c r="F3460" t="s">
        <v>929</v>
      </c>
      <c r="G3460" t="s">
        <v>899</v>
      </c>
      <c r="H3460">
        <v>0</v>
      </c>
      <c r="K3460">
        <v>2238</v>
      </c>
      <c r="L3460" t="s">
        <v>7197</v>
      </c>
      <c r="M3460" t="s">
        <v>7197</v>
      </c>
      <c r="N3460">
        <v>0</v>
      </c>
    </row>
    <row r="3461" spans="1:14">
      <c r="A3461">
        <v>3466</v>
      </c>
      <c r="B3461" t="s">
        <v>4620</v>
      </c>
      <c r="C3461" t="s">
        <v>894</v>
      </c>
      <c r="D3461" t="s">
        <v>4525</v>
      </c>
      <c r="E3461" t="s">
        <v>1317</v>
      </c>
      <c r="F3461" t="s">
        <v>929</v>
      </c>
      <c r="G3461" t="s">
        <v>899</v>
      </c>
      <c r="H3461">
        <v>0</v>
      </c>
      <c r="K3461">
        <v>1127</v>
      </c>
      <c r="L3461" t="s">
        <v>7197</v>
      </c>
      <c r="M3461" t="s">
        <v>7197</v>
      </c>
      <c r="N3461">
        <v>0</v>
      </c>
    </row>
    <row r="3462" spans="1:14">
      <c r="A3462">
        <v>3467</v>
      </c>
      <c r="B3462" t="s">
        <v>4621</v>
      </c>
      <c r="C3462" t="s">
        <v>894</v>
      </c>
      <c r="D3462" t="s">
        <v>4525</v>
      </c>
      <c r="E3462" t="s">
        <v>1317</v>
      </c>
      <c r="F3462" t="s">
        <v>929</v>
      </c>
      <c r="G3462" t="s">
        <v>899</v>
      </c>
      <c r="H3462">
        <v>0</v>
      </c>
      <c r="K3462">
        <v>3912</v>
      </c>
      <c r="L3462" t="s">
        <v>7197</v>
      </c>
      <c r="M3462" t="s">
        <v>7197</v>
      </c>
      <c r="N3462">
        <v>0</v>
      </c>
    </row>
    <row r="3463" spans="1:14">
      <c r="A3463">
        <v>3468</v>
      </c>
      <c r="B3463" t="s">
        <v>4622</v>
      </c>
      <c r="C3463" t="s">
        <v>894</v>
      </c>
      <c r="D3463" t="s">
        <v>4525</v>
      </c>
      <c r="E3463" t="s">
        <v>1317</v>
      </c>
      <c r="F3463" t="s">
        <v>929</v>
      </c>
      <c r="G3463" t="s">
        <v>899</v>
      </c>
      <c r="H3463">
        <v>0</v>
      </c>
      <c r="K3463">
        <v>2881</v>
      </c>
      <c r="L3463" t="s">
        <v>7197</v>
      </c>
      <c r="M3463" t="s">
        <v>7197</v>
      </c>
      <c r="N3463">
        <v>0</v>
      </c>
    </row>
    <row r="3464" spans="1:14">
      <c r="A3464">
        <v>3469</v>
      </c>
      <c r="B3464" t="s">
        <v>4623</v>
      </c>
      <c r="C3464" t="s">
        <v>934</v>
      </c>
      <c r="D3464" t="s">
        <v>4525</v>
      </c>
      <c r="E3464" t="s">
        <v>1317</v>
      </c>
      <c r="F3464" t="s">
        <v>929</v>
      </c>
      <c r="G3464" t="s">
        <v>899</v>
      </c>
      <c r="H3464">
        <v>0</v>
      </c>
      <c r="K3464">
        <v>12915</v>
      </c>
      <c r="L3464" t="s">
        <v>7197</v>
      </c>
      <c r="M3464" t="s">
        <v>7197</v>
      </c>
      <c r="N3464">
        <v>0</v>
      </c>
    </row>
    <row r="3465" spans="1:14">
      <c r="A3465">
        <v>3470</v>
      </c>
      <c r="B3465" t="s">
        <v>4623</v>
      </c>
      <c r="C3465" t="s">
        <v>894</v>
      </c>
      <c r="D3465" t="s">
        <v>4525</v>
      </c>
      <c r="E3465" t="s">
        <v>1317</v>
      </c>
      <c r="F3465" t="s">
        <v>929</v>
      </c>
      <c r="G3465" t="s">
        <v>899</v>
      </c>
      <c r="H3465">
        <v>0</v>
      </c>
      <c r="K3465">
        <v>12915</v>
      </c>
      <c r="L3465" t="s">
        <v>7197</v>
      </c>
      <c r="M3465" t="s">
        <v>7197</v>
      </c>
      <c r="N3465">
        <v>0</v>
      </c>
    </row>
    <row r="3466" spans="1:14">
      <c r="A3466">
        <v>3471</v>
      </c>
      <c r="B3466" t="s">
        <v>4624</v>
      </c>
      <c r="C3466" t="s">
        <v>894</v>
      </c>
      <c r="D3466" t="s">
        <v>4525</v>
      </c>
      <c r="E3466" t="s">
        <v>1317</v>
      </c>
      <c r="F3466" t="s">
        <v>929</v>
      </c>
      <c r="G3466" t="s">
        <v>899</v>
      </c>
      <c r="H3466">
        <v>0</v>
      </c>
      <c r="K3466">
        <v>2891</v>
      </c>
      <c r="L3466" t="s">
        <v>7197</v>
      </c>
      <c r="M3466" t="s">
        <v>7197</v>
      </c>
      <c r="N3466">
        <v>0</v>
      </c>
    </row>
    <row r="3467" spans="1:14">
      <c r="A3467">
        <v>3472</v>
      </c>
      <c r="B3467" t="s">
        <v>4624</v>
      </c>
      <c r="C3467" t="s">
        <v>904</v>
      </c>
      <c r="D3467" t="s">
        <v>4525</v>
      </c>
      <c r="E3467" t="s">
        <v>1317</v>
      </c>
      <c r="F3467" t="s">
        <v>929</v>
      </c>
      <c r="G3467" t="s">
        <v>899</v>
      </c>
      <c r="H3467">
        <v>0</v>
      </c>
      <c r="K3467">
        <v>2891</v>
      </c>
      <c r="L3467" t="s">
        <v>7197</v>
      </c>
      <c r="M3467" t="s">
        <v>7197</v>
      </c>
      <c r="N3467">
        <v>0</v>
      </c>
    </row>
    <row r="3468" spans="1:14">
      <c r="A3468">
        <v>3473</v>
      </c>
      <c r="B3468" t="s">
        <v>4625</v>
      </c>
      <c r="C3468" t="s">
        <v>894</v>
      </c>
      <c r="D3468" t="s">
        <v>4525</v>
      </c>
      <c r="E3468" t="s">
        <v>1317</v>
      </c>
      <c r="F3468" t="s">
        <v>929</v>
      </c>
      <c r="G3468" t="s">
        <v>899</v>
      </c>
      <c r="H3468">
        <v>0</v>
      </c>
      <c r="K3468">
        <v>4961</v>
      </c>
      <c r="L3468" t="s">
        <v>7197</v>
      </c>
      <c r="M3468" t="s">
        <v>7197</v>
      </c>
      <c r="N3468">
        <v>0</v>
      </c>
    </row>
    <row r="3469" spans="1:14">
      <c r="A3469">
        <v>3474</v>
      </c>
      <c r="B3469" t="s">
        <v>4626</v>
      </c>
      <c r="C3469" t="s">
        <v>904</v>
      </c>
      <c r="D3469" t="s">
        <v>4525</v>
      </c>
      <c r="E3469" t="s">
        <v>1317</v>
      </c>
      <c r="F3469" t="s">
        <v>929</v>
      </c>
      <c r="G3469" t="s">
        <v>899</v>
      </c>
      <c r="H3469">
        <v>0</v>
      </c>
      <c r="K3469">
        <v>2903</v>
      </c>
      <c r="L3469" t="s">
        <v>7197</v>
      </c>
      <c r="M3469" t="s">
        <v>7197</v>
      </c>
      <c r="N3469">
        <v>0</v>
      </c>
    </row>
    <row r="3470" spans="1:14">
      <c r="A3470">
        <v>3475</v>
      </c>
      <c r="B3470" t="s">
        <v>4626</v>
      </c>
      <c r="C3470" t="s">
        <v>894</v>
      </c>
      <c r="D3470" t="s">
        <v>4525</v>
      </c>
      <c r="E3470" t="s">
        <v>1317</v>
      </c>
      <c r="F3470" t="s">
        <v>929</v>
      </c>
      <c r="G3470" t="s">
        <v>899</v>
      </c>
      <c r="H3470">
        <v>0</v>
      </c>
      <c r="K3470">
        <v>2903</v>
      </c>
      <c r="L3470" t="s">
        <v>7197</v>
      </c>
      <c r="M3470" t="s">
        <v>7197</v>
      </c>
      <c r="N3470">
        <v>0</v>
      </c>
    </row>
    <row r="3471" spans="1:14">
      <c r="A3471">
        <v>3476</v>
      </c>
      <c r="B3471" t="s">
        <v>4627</v>
      </c>
      <c r="C3471" t="s">
        <v>934</v>
      </c>
      <c r="D3471" t="s">
        <v>4525</v>
      </c>
      <c r="E3471" t="s">
        <v>1317</v>
      </c>
      <c r="F3471" t="s">
        <v>929</v>
      </c>
      <c r="G3471" t="s">
        <v>899</v>
      </c>
      <c r="H3471">
        <v>0</v>
      </c>
      <c r="K3471">
        <v>1128</v>
      </c>
      <c r="L3471" t="s">
        <v>7197</v>
      </c>
      <c r="M3471" t="s">
        <v>7197</v>
      </c>
      <c r="N3471">
        <v>0</v>
      </c>
    </row>
    <row r="3472" spans="1:14">
      <c r="A3472">
        <v>3477</v>
      </c>
      <c r="B3472" t="s">
        <v>4627</v>
      </c>
      <c r="C3472" t="s">
        <v>894</v>
      </c>
      <c r="D3472" t="s">
        <v>4525</v>
      </c>
      <c r="E3472" t="s">
        <v>1317</v>
      </c>
      <c r="F3472" t="s">
        <v>929</v>
      </c>
      <c r="G3472" t="s">
        <v>899</v>
      </c>
      <c r="H3472">
        <v>0</v>
      </c>
      <c r="K3472">
        <v>1128</v>
      </c>
      <c r="L3472" t="s">
        <v>7197</v>
      </c>
      <c r="M3472" t="s">
        <v>7197</v>
      </c>
      <c r="N3472">
        <v>0</v>
      </c>
    </row>
    <row r="3473" spans="1:14">
      <c r="A3473">
        <v>3478</v>
      </c>
      <c r="B3473" t="s">
        <v>4628</v>
      </c>
      <c r="C3473" t="s">
        <v>894</v>
      </c>
      <c r="D3473" t="s">
        <v>4525</v>
      </c>
      <c r="E3473" t="s">
        <v>1317</v>
      </c>
      <c r="F3473" t="s">
        <v>929</v>
      </c>
      <c r="G3473" t="s">
        <v>899</v>
      </c>
      <c r="H3473">
        <v>0</v>
      </c>
      <c r="K3473">
        <v>1129</v>
      </c>
      <c r="L3473" t="s">
        <v>7197</v>
      </c>
      <c r="M3473" t="s">
        <v>7197</v>
      </c>
      <c r="N3473">
        <v>0</v>
      </c>
    </row>
    <row r="3474" spans="1:14">
      <c r="A3474">
        <v>3479</v>
      </c>
      <c r="B3474" t="s">
        <v>4629</v>
      </c>
      <c r="C3474" t="s">
        <v>894</v>
      </c>
      <c r="D3474" t="s">
        <v>4525</v>
      </c>
      <c r="E3474" t="s">
        <v>1317</v>
      </c>
      <c r="F3474" t="s">
        <v>929</v>
      </c>
      <c r="G3474" t="s">
        <v>899</v>
      </c>
      <c r="H3474">
        <v>0</v>
      </c>
      <c r="K3474">
        <v>3770</v>
      </c>
      <c r="L3474" t="s">
        <v>7197</v>
      </c>
      <c r="M3474" t="s">
        <v>7197</v>
      </c>
      <c r="N3474">
        <v>0</v>
      </c>
    </row>
    <row r="3475" spans="1:14">
      <c r="A3475">
        <v>3480</v>
      </c>
      <c r="B3475" t="s">
        <v>4629</v>
      </c>
      <c r="C3475" t="s">
        <v>934</v>
      </c>
      <c r="D3475" t="s">
        <v>4525</v>
      </c>
      <c r="E3475" t="s">
        <v>1317</v>
      </c>
      <c r="F3475" t="s">
        <v>929</v>
      </c>
      <c r="G3475" t="s">
        <v>899</v>
      </c>
      <c r="H3475">
        <v>0</v>
      </c>
      <c r="K3475">
        <v>3770</v>
      </c>
      <c r="L3475" t="s">
        <v>7197</v>
      </c>
      <c r="M3475" t="s">
        <v>7197</v>
      </c>
      <c r="N3475">
        <v>0</v>
      </c>
    </row>
    <row r="3476" spans="1:14">
      <c r="A3476">
        <v>3481</v>
      </c>
      <c r="B3476" t="s">
        <v>4630</v>
      </c>
      <c r="C3476" t="s">
        <v>894</v>
      </c>
      <c r="D3476" t="s">
        <v>4525</v>
      </c>
      <c r="E3476" t="s">
        <v>1317</v>
      </c>
      <c r="F3476" t="s">
        <v>929</v>
      </c>
      <c r="G3476" t="s">
        <v>899</v>
      </c>
      <c r="H3476">
        <v>0</v>
      </c>
      <c r="K3476">
        <v>1130</v>
      </c>
      <c r="L3476" t="s">
        <v>7197</v>
      </c>
      <c r="M3476" t="s">
        <v>7197</v>
      </c>
      <c r="N3476">
        <v>0</v>
      </c>
    </row>
    <row r="3477" spans="1:14">
      <c r="A3477">
        <v>3482</v>
      </c>
      <c r="B3477" t="s">
        <v>4631</v>
      </c>
      <c r="C3477" t="s">
        <v>894</v>
      </c>
      <c r="D3477" t="s">
        <v>4525</v>
      </c>
      <c r="E3477" t="s">
        <v>1317</v>
      </c>
      <c r="F3477" t="s">
        <v>929</v>
      </c>
      <c r="G3477" t="s">
        <v>899</v>
      </c>
      <c r="H3477">
        <v>0</v>
      </c>
      <c r="K3477">
        <v>1131</v>
      </c>
      <c r="L3477" t="s">
        <v>7197</v>
      </c>
      <c r="M3477" t="s">
        <v>7197</v>
      </c>
      <c r="N3477">
        <v>0</v>
      </c>
    </row>
    <row r="3478" spans="1:14">
      <c r="A3478">
        <v>3483</v>
      </c>
      <c r="B3478" t="s">
        <v>4632</v>
      </c>
      <c r="C3478" t="s">
        <v>894</v>
      </c>
      <c r="D3478" t="s">
        <v>4525</v>
      </c>
      <c r="E3478" t="s">
        <v>1317</v>
      </c>
      <c r="F3478" t="s">
        <v>929</v>
      </c>
      <c r="G3478" t="s">
        <v>899</v>
      </c>
      <c r="H3478">
        <v>0</v>
      </c>
      <c r="K3478">
        <v>1132</v>
      </c>
      <c r="L3478" t="s">
        <v>7197</v>
      </c>
      <c r="M3478" t="s">
        <v>7197</v>
      </c>
      <c r="N3478">
        <v>0</v>
      </c>
    </row>
    <row r="3479" spans="1:14">
      <c r="A3479">
        <v>3484</v>
      </c>
      <c r="B3479" t="s">
        <v>4633</v>
      </c>
      <c r="C3479" t="s">
        <v>934</v>
      </c>
      <c r="D3479" t="s">
        <v>4525</v>
      </c>
      <c r="E3479" t="s">
        <v>1317</v>
      </c>
      <c r="F3479" t="s">
        <v>929</v>
      </c>
      <c r="G3479" t="s">
        <v>899</v>
      </c>
      <c r="H3479">
        <v>0</v>
      </c>
      <c r="K3479">
        <v>1133</v>
      </c>
      <c r="L3479" t="s">
        <v>7197</v>
      </c>
      <c r="M3479" t="s">
        <v>7197</v>
      </c>
      <c r="N3479">
        <v>0</v>
      </c>
    </row>
    <row r="3480" spans="1:14">
      <c r="A3480">
        <v>3485</v>
      </c>
      <c r="B3480" t="s">
        <v>4633</v>
      </c>
      <c r="C3480" t="s">
        <v>894</v>
      </c>
      <c r="D3480" t="s">
        <v>4525</v>
      </c>
      <c r="E3480" t="s">
        <v>1317</v>
      </c>
      <c r="F3480" t="s">
        <v>929</v>
      </c>
      <c r="G3480" t="s">
        <v>899</v>
      </c>
      <c r="H3480">
        <v>0</v>
      </c>
      <c r="K3480">
        <v>1133</v>
      </c>
      <c r="L3480" t="s">
        <v>7197</v>
      </c>
      <c r="M3480" t="s">
        <v>7197</v>
      </c>
      <c r="N3480">
        <v>0</v>
      </c>
    </row>
    <row r="3481" spans="1:14">
      <c r="A3481">
        <v>3486</v>
      </c>
      <c r="B3481" t="s">
        <v>4634</v>
      </c>
      <c r="C3481" t="s">
        <v>894</v>
      </c>
      <c r="D3481" t="s">
        <v>4525</v>
      </c>
      <c r="E3481" t="s">
        <v>1317</v>
      </c>
      <c r="F3481" t="s">
        <v>929</v>
      </c>
      <c r="G3481" t="s">
        <v>899</v>
      </c>
      <c r="H3481">
        <v>0</v>
      </c>
      <c r="K3481">
        <v>1134</v>
      </c>
      <c r="L3481" t="s">
        <v>7197</v>
      </c>
      <c r="M3481" t="s">
        <v>7197</v>
      </c>
      <c r="N3481">
        <v>0</v>
      </c>
    </row>
    <row r="3482" spans="1:14">
      <c r="A3482">
        <v>3487</v>
      </c>
      <c r="B3482" t="s">
        <v>4635</v>
      </c>
      <c r="C3482" t="s">
        <v>894</v>
      </c>
      <c r="D3482" t="s">
        <v>4525</v>
      </c>
      <c r="E3482" t="s">
        <v>1317</v>
      </c>
      <c r="F3482" t="s">
        <v>929</v>
      </c>
      <c r="G3482" t="s">
        <v>899</v>
      </c>
      <c r="H3482">
        <v>0</v>
      </c>
      <c r="K3482">
        <v>2912</v>
      </c>
      <c r="L3482" t="s">
        <v>7197</v>
      </c>
      <c r="M3482" t="s">
        <v>7197</v>
      </c>
      <c r="N3482">
        <v>0</v>
      </c>
    </row>
    <row r="3483" spans="1:14">
      <c r="A3483">
        <v>3488</v>
      </c>
      <c r="B3483" t="s">
        <v>4635</v>
      </c>
      <c r="C3483" t="s">
        <v>904</v>
      </c>
      <c r="D3483" t="s">
        <v>4525</v>
      </c>
      <c r="E3483" t="s">
        <v>1317</v>
      </c>
      <c r="F3483" t="s">
        <v>929</v>
      </c>
      <c r="G3483" t="s">
        <v>899</v>
      </c>
      <c r="H3483">
        <v>0</v>
      </c>
      <c r="K3483">
        <v>2912</v>
      </c>
      <c r="L3483" t="s">
        <v>7197</v>
      </c>
      <c r="M3483" t="s">
        <v>7197</v>
      </c>
      <c r="N3483">
        <v>0</v>
      </c>
    </row>
    <row r="3484" spans="1:14">
      <c r="A3484">
        <v>3489</v>
      </c>
      <c r="B3484" t="s">
        <v>4636</v>
      </c>
      <c r="C3484" t="s">
        <v>894</v>
      </c>
      <c r="D3484" t="s">
        <v>4525</v>
      </c>
      <c r="E3484" t="s">
        <v>1317</v>
      </c>
      <c r="F3484" t="s">
        <v>929</v>
      </c>
      <c r="G3484" t="s">
        <v>899</v>
      </c>
      <c r="H3484">
        <v>0</v>
      </c>
      <c r="K3484">
        <v>2811</v>
      </c>
      <c r="L3484" t="s">
        <v>7197</v>
      </c>
      <c r="M3484" t="s">
        <v>7197</v>
      </c>
      <c r="N3484">
        <v>0</v>
      </c>
    </row>
    <row r="3485" spans="1:14">
      <c r="A3485">
        <v>3490</v>
      </c>
      <c r="B3485" t="s">
        <v>4637</v>
      </c>
      <c r="C3485" t="s">
        <v>904</v>
      </c>
      <c r="D3485" t="s">
        <v>4525</v>
      </c>
      <c r="E3485" t="s">
        <v>1317</v>
      </c>
      <c r="F3485" t="s">
        <v>929</v>
      </c>
      <c r="G3485" t="s">
        <v>899</v>
      </c>
      <c r="H3485">
        <v>0</v>
      </c>
      <c r="K3485">
        <v>2921</v>
      </c>
      <c r="L3485" t="s">
        <v>7197</v>
      </c>
      <c r="M3485" t="s">
        <v>7197</v>
      </c>
      <c r="N3485">
        <v>0</v>
      </c>
    </row>
    <row r="3486" spans="1:14">
      <c r="A3486">
        <v>3491</v>
      </c>
      <c r="B3486" t="s">
        <v>4638</v>
      </c>
      <c r="C3486" t="s">
        <v>904</v>
      </c>
      <c r="D3486" t="s">
        <v>4525</v>
      </c>
      <c r="E3486" t="s">
        <v>1317</v>
      </c>
      <c r="F3486" t="s">
        <v>929</v>
      </c>
      <c r="G3486" t="s">
        <v>899</v>
      </c>
      <c r="H3486">
        <v>0</v>
      </c>
      <c r="K3486">
        <v>6701</v>
      </c>
      <c r="L3486" t="s">
        <v>7197</v>
      </c>
      <c r="M3486" t="s">
        <v>7197</v>
      </c>
      <c r="N3486">
        <v>0</v>
      </c>
    </row>
    <row r="3487" spans="1:14">
      <c r="A3487">
        <v>3492</v>
      </c>
      <c r="B3487" t="s">
        <v>4639</v>
      </c>
      <c r="C3487" t="s">
        <v>934</v>
      </c>
      <c r="D3487" t="s">
        <v>4525</v>
      </c>
      <c r="E3487" t="s">
        <v>1317</v>
      </c>
      <c r="F3487" t="s">
        <v>929</v>
      </c>
      <c r="G3487" t="s">
        <v>899</v>
      </c>
      <c r="H3487">
        <v>0</v>
      </c>
      <c r="K3487">
        <v>1135</v>
      </c>
      <c r="L3487" t="s">
        <v>7197</v>
      </c>
      <c r="M3487" t="s">
        <v>7197</v>
      </c>
      <c r="N3487">
        <v>0</v>
      </c>
    </row>
    <row r="3488" spans="1:14">
      <c r="A3488">
        <v>3493</v>
      </c>
      <c r="B3488" t="s">
        <v>4640</v>
      </c>
      <c r="C3488" t="s">
        <v>934</v>
      </c>
      <c r="D3488" t="s">
        <v>4525</v>
      </c>
      <c r="E3488" t="s">
        <v>1317</v>
      </c>
      <c r="F3488" t="s">
        <v>929</v>
      </c>
      <c r="G3488" t="s">
        <v>899</v>
      </c>
      <c r="H3488">
        <v>0</v>
      </c>
      <c r="K3488">
        <v>13149</v>
      </c>
      <c r="L3488" t="s">
        <v>7197</v>
      </c>
      <c r="M3488" t="s">
        <v>7197</v>
      </c>
      <c r="N3488">
        <v>0</v>
      </c>
    </row>
    <row r="3489" spans="1:14">
      <c r="A3489">
        <v>3494</v>
      </c>
      <c r="B3489" t="s">
        <v>4641</v>
      </c>
      <c r="C3489" t="s">
        <v>934</v>
      </c>
      <c r="D3489" t="s">
        <v>4525</v>
      </c>
      <c r="E3489" t="s">
        <v>1317</v>
      </c>
      <c r="F3489" t="s">
        <v>929</v>
      </c>
      <c r="G3489" t="s">
        <v>899</v>
      </c>
      <c r="H3489">
        <v>0</v>
      </c>
      <c r="K3489">
        <v>1136</v>
      </c>
      <c r="L3489" t="s">
        <v>7197</v>
      </c>
      <c r="M3489" t="s">
        <v>7197</v>
      </c>
      <c r="N3489">
        <v>0</v>
      </c>
    </row>
    <row r="3490" spans="1:14">
      <c r="A3490">
        <v>3495</v>
      </c>
      <c r="B3490" t="s">
        <v>4642</v>
      </c>
      <c r="C3490" t="s">
        <v>894</v>
      </c>
      <c r="D3490" t="s">
        <v>4525</v>
      </c>
      <c r="E3490" t="s">
        <v>1317</v>
      </c>
      <c r="F3490" t="s">
        <v>929</v>
      </c>
      <c r="G3490" t="s">
        <v>899</v>
      </c>
      <c r="H3490">
        <v>0</v>
      </c>
      <c r="K3490">
        <v>1137</v>
      </c>
      <c r="L3490" t="s">
        <v>7197</v>
      </c>
      <c r="M3490" t="s">
        <v>7197</v>
      </c>
      <c r="N3490">
        <v>0</v>
      </c>
    </row>
    <row r="3491" spans="1:14">
      <c r="A3491">
        <v>3496</v>
      </c>
      <c r="B3491" t="s">
        <v>2991</v>
      </c>
      <c r="C3491" t="s">
        <v>894</v>
      </c>
      <c r="D3491" t="s">
        <v>2992</v>
      </c>
      <c r="E3491" t="s">
        <v>2845</v>
      </c>
      <c r="F3491" t="s">
        <v>952</v>
      </c>
      <c r="G3491" t="s">
        <v>938</v>
      </c>
      <c r="H3491">
        <v>0</v>
      </c>
      <c r="K3491">
        <v>2618</v>
      </c>
      <c r="L3491" t="s">
        <v>7197</v>
      </c>
      <c r="M3491" t="s">
        <v>7197</v>
      </c>
      <c r="N3491">
        <v>0</v>
      </c>
    </row>
    <row r="3492" spans="1:14">
      <c r="A3492">
        <v>3497</v>
      </c>
      <c r="B3492" t="s">
        <v>3490</v>
      </c>
      <c r="C3492" t="s">
        <v>894</v>
      </c>
      <c r="D3492" t="s">
        <v>3491</v>
      </c>
      <c r="E3492" t="s">
        <v>913</v>
      </c>
      <c r="F3492" t="s">
        <v>914</v>
      </c>
      <c r="G3492" t="s">
        <v>938</v>
      </c>
      <c r="H3492">
        <v>0</v>
      </c>
      <c r="K3492">
        <v>1138</v>
      </c>
      <c r="L3492" t="s">
        <v>7197</v>
      </c>
      <c r="M3492" t="s">
        <v>7197</v>
      </c>
      <c r="N3492">
        <v>0</v>
      </c>
    </row>
    <row r="3493" spans="1:14">
      <c r="A3493">
        <v>3498</v>
      </c>
      <c r="B3493" t="s">
        <v>6691</v>
      </c>
      <c r="C3493" t="s">
        <v>894</v>
      </c>
      <c r="D3493" t="s">
        <v>6690</v>
      </c>
      <c r="E3493" t="s">
        <v>941</v>
      </c>
      <c r="F3493" t="s">
        <v>942</v>
      </c>
      <c r="G3493" t="s">
        <v>899</v>
      </c>
      <c r="H3493">
        <v>0</v>
      </c>
      <c r="K3493">
        <v>2962</v>
      </c>
      <c r="L3493" t="s">
        <v>7197</v>
      </c>
      <c r="M3493" t="s">
        <v>7197</v>
      </c>
      <c r="N3493">
        <v>0</v>
      </c>
    </row>
    <row r="3494" spans="1:14">
      <c r="A3494">
        <v>3499</v>
      </c>
      <c r="B3494" t="s">
        <v>6692</v>
      </c>
      <c r="C3494" t="s">
        <v>894</v>
      </c>
      <c r="D3494" t="s">
        <v>6690</v>
      </c>
      <c r="E3494" t="s">
        <v>941</v>
      </c>
      <c r="F3494" t="s">
        <v>942</v>
      </c>
      <c r="G3494" t="s">
        <v>899</v>
      </c>
      <c r="H3494">
        <v>0</v>
      </c>
      <c r="K3494">
        <v>5021</v>
      </c>
      <c r="L3494" t="s">
        <v>7197</v>
      </c>
      <c r="M3494" t="s">
        <v>7197</v>
      </c>
      <c r="N3494">
        <v>0</v>
      </c>
    </row>
    <row r="3495" spans="1:14">
      <c r="A3495">
        <v>3500</v>
      </c>
      <c r="B3495" t="s">
        <v>6693</v>
      </c>
      <c r="C3495" t="s">
        <v>894</v>
      </c>
      <c r="D3495" t="s">
        <v>6690</v>
      </c>
      <c r="E3495" t="s">
        <v>941</v>
      </c>
      <c r="F3495" t="s">
        <v>942</v>
      </c>
      <c r="G3495" t="s">
        <v>899</v>
      </c>
      <c r="H3495">
        <v>0</v>
      </c>
      <c r="I3495">
        <v>3</v>
      </c>
      <c r="J3495">
        <v>3</v>
      </c>
      <c r="K3495">
        <v>2971</v>
      </c>
      <c r="L3495" t="s">
        <v>7197</v>
      </c>
      <c r="M3495" t="s">
        <v>7197</v>
      </c>
      <c r="N3495">
        <v>0</v>
      </c>
    </row>
    <row r="3496" spans="1:14">
      <c r="A3496">
        <v>3501</v>
      </c>
      <c r="B3496" t="s">
        <v>6694</v>
      </c>
      <c r="C3496" t="s">
        <v>904</v>
      </c>
      <c r="D3496" t="s">
        <v>6690</v>
      </c>
      <c r="E3496" t="s">
        <v>941</v>
      </c>
      <c r="F3496" t="s">
        <v>942</v>
      </c>
      <c r="G3496" t="s">
        <v>899</v>
      </c>
      <c r="H3496">
        <v>0</v>
      </c>
      <c r="K3496">
        <v>8851</v>
      </c>
      <c r="L3496" t="s">
        <v>7197</v>
      </c>
      <c r="M3496" t="s">
        <v>7197</v>
      </c>
      <c r="N3496">
        <v>0</v>
      </c>
    </row>
    <row r="3497" spans="1:14">
      <c r="A3497">
        <v>3502</v>
      </c>
      <c r="B3497" t="s">
        <v>6695</v>
      </c>
      <c r="C3497" t="s">
        <v>894</v>
      </c>
      <c r="D3497" t="s">
        <v>6690</v>
      </c>
      <c r="E3497" t="s">
        <v>941</v>
      </c>
      <c r="F3497" t="s">
        <v>942</v>
      </c>
      <c r="G3497" t="s">
        <v>899</v>
      </c>
      <c r="H3497">
        <v>0</v>
      </c>
      <c r="K3497">
        <v>1139</v>
      </c>
      <c r="L3497" t="s">
        <v>7197</v>
      </c>
      <c r="M3497" t="s">
        <v>7197</v>
      </c>
      <c r="N3497">
        <v>0</v>
      </c>
    </row>
    <row r="3498" spans="1:14">
      <c r="A3498">
        <v>3503</v>
      </c>
      <c r="B3498" t="s">
        <v>6696</v>
      </c>
      <c r="C3498" t="s">
        <v>894</v>
      </c>
      <c r="D3498" t="s">
        <v>6690</v>
      </c>
      <c r="E3498" t="s">
        <v>941</v>
      </c>
      <c r="F3498" t="s">
        <v>942</v>
      </c>
      <c r="G3498" t="s">
        <v>899</v>
      </c>
      <c r="H3498">
        <v>0</v>
      </c>
      <c r="K3498">
        <v>11631</v>
      </c>
      <c r="L3498" t="s">
        <v>7197</v>
      </c>
      <c r="M3498" t="s">
        <v>7197</v>
      </c>
      <c r="N3498">
        <v>0</v>
      </c>
    </row>
    <row r="3499" spans="1:14">
      <c r="A3499">
        <v>3504</v>
      </c>
      <c r="B3499" t="s">
        <v>3492</v>
      </c>
      <c r="C3499" t="s">
        <v>904</v>
      </c>
      <c r="D3499" t="s">
        <v>3493</v>
      </c>
      <c r="E3499" t="s">
        <v>913</v>
      </c>
      <c r="F3499" t="s">
        <v>914</v>
      </c>
      <c r="G3499" t="s">
        <v>938</v>
      </c>
      <c r="H3499">
        <v>0</v>
      </c>
      <c r="K3499">
        <v>17942</v>
      </c>
      <c r="L3499" t="s">
        <v>7197</v>
      </c>
      <c r="M3499" t="s">
        <v>7197</v>
      </c>
      <c r="N3499">
        <v>0</v>
      </c>
    </row>
    <row r="3500" spans="1:14">
      <c r="A3500">
        <v>3505</v>
      </c>
      <c r="B3500" t="s">
        <v>3494</v>
      </c>
      <c r="C3500" t="s">
        <v>894</v>
      </c>
      <c r="D3500" t="s">
        <v>3493</v>
      </c>
      <c r="E3500" t="s">
        <v>913</v>
      </c>
      <c r="F3500" t="s">
        <v>914</v>
      </c>
      <c r="G3500" t="s">
        <v>938</v>
      </c>
      <c r="H3500">
        <v>0</v>
      </c>
      <c r="K3500">
        <v>1140</v>
      </c>
      <c r="L3500" t="s">
        <v>7197</v>
      </c>
      <c r="M3500" t="s">
        <v>7197</v>
      </c>
      <c r="N3500">
        <v>0</v>
      </c>
    </row>
    <row r="3501" spans="1:14">
      <c r="A3501">
        <v>3506</v>
      </c>
      <c r="B3501" t="s">
        <v>3495</v>
      </c>
      <c r="C3501" t="s">
        <v>904</v>
      </c>
      <c r="D3501" t="s">
        <v>3493</v>
      </c>
      <c r="E3501" t="s">
        <v>913</v>
      </c>
      <c r="F3501" t="s">
        <v>914</v>
      </c>
      <c r="G3501" t="s">
        <v>938</v>
      </c>
      <c r="H3501">
        <v>0</v>
      </c>
      <c r="K3501">
        <v>1141</v>
      </c>
      <c r="L3501" t="s">
        <v>7197</v>
      </c>
      <c r="M3501" t="s">
        <v>7197</v>
      </c>
      <c r="N3501">
        <v>0</v>
      </c>
    </row>
    <row r="3502" spans="1:14">
      <c r="A3502">
        <v>3507</v>
      </c>
      <c r="B3502" t="s">
        <v>3496</v>
      </c>
      <c r="C3502" t="s">
        <v>934</v>
      </c>
      <c r="D3502" t="s">
        <v>3493</v>
      </c>
      <c r="E3502" t="s">
        <v>913</v>
      </c>
      <c r="F3502" t="s">
        <v>914</v>
      </c>
      <c r="G3502" t="s">
        <v>938</v>
      </c>
      <c r="H3502">
        <v>0</v>
      </c>
      <c r="K3502">
        <v>1142</v>
      </c>
      <c r="L3502" t="s">
        <v>7200</v>
      </c>
      <c r="M3502" t="s">
        <v>7199</v>
      </c>
      <c r="N3502">
        <v>0</v>
      </c>
    </row>
    <row r="3503" spans="1:14">
      <c r="A3503">
        <v>3508</v>
      </c>
      <c r="B3503" t="s">
        <v>3497</v>
      </c>
      <c r="C3503" t="s">
        <v>934</v>
      </c>
      <c r="D3503" t="s">
        <v>3493</v>
      </c>
      <c r="E3503" t="s">
        <v>913</v>
      </c>
      <c r="F3503" t="s">
        <v>914</v>
      </c>
      <c r="G3503" t="s">
        <v>938</v>
      </c>
      <c r="H3503">
        <v>0</v>
      </c>
      <c r="K3503">
        <v>7416</v>
      </c>
      <c r="L3503" t="s">
        <v>7197</v>
      </c>
      <c r="M3503" t="s">
        <v>7197</v>
      </c>
      <c r="N3503">
        <v>0</v>
      </c>
    </row>
    <row r="3504" spans="1:14">
      <c r="A3504">
        <v>3509</v>
      </c>
      <c r="B3504" t="s">
        <v>3497</v>
      </c>
      <c r="C3504" t="s">
        <v>894</v>
      </c>
      <c r="D3504" t="s">
        <v>3493</v>
      </c>
      <c r="E3504" t="s">
        <v>913</v>
      </c>
      <c r="F3504" t="s">
        <v>914</v>
      </c>
      <c r="G3504" t="s">
        <v>938</v>
      </c>
      <c r="H3504">
        <v>0</v>
      </c>
      <c r="K3504">
        <v>7416</v>
      </c>
      <c r="L3504" t="s">
        <v>7197</v>
      </c>
      <c r="M3504" t="s">
        <v>7197</v>
      </c>
      <c r="N3504">
        <v>0</v>
      </c>
    </row>
    <row r="3505" spans="1:14">
      <c r="A3505">
        <v>3510</v>
      </c>
      <c r="B3505" t="s">
        <v>3498</v>
      </c>
      <c r="C3505" t="s">
        <v>894</v>
      </c>
      <c r="D3505" t="s">
        <v>3493</v>
      </c>
      <c r="E3505" t="s">
        <v>913</v>
      </c>
      <c r="F3505" t="s">
        <v>914</v>
      </c>
      <c r="G3505" t="s">
        <v>938</v>
      </c>
      <c r="H3505">
        <v>0</v>
      </c>
      <c r="K3505">
        <v>15997</v>
      </c>
      <c r="L3505" t="s">
        <v>7197</v>
      </c>
      <c r="M3505" t="s">
        <v>7197</v>
      </c>
      <c r="N3505">
        <v>0</v>
      </c>
    </row>
    <row r="3506" spans="1:14">
      <c r="A3506">
        <v>3511</v>
      </c>
      <c r="B3506" t="s">
        <v>3499</v>
      </c>
      <c r="C3506" t="s">
        <v>934</v>
      </c>
      <c r="D3506" t="s">
        <v>3493</v>
      </c>
      <c r="E3506" t="s">
        <v>913</v>
      </c>
      <c r="F3506" t="s">
        <v>914</v>
      </c>
      <c r="G3506" t="s">
        <v>938</v>
      </c>
      <c r="H3506">
        <v>0</v>
      </c>
      <c r="K3506">
        <v>13511</v>
      </c>
      <c r="L3506" t="s">
        <v>7201</v>
      </c>
      <c r="M3506" t="s">
        <v>7197</v>
      </c>
      <c r="N3506">
        <v>0</v>
      </c>
    </row>
    <row r="3507" spans="1:14">
      <c r="A3507">
        <v>3512</v>
      </c>
      <c r="B3507" t="s">
        <v>3500</v>
      </c>
      <c r="C3507" t="s">
        <v>894</v>
      </c>
      <c r="D3507" t="s">
        <v>3493</v>
      </c>
      <c r="E3507" t="s">
        <v>913</v>
      </c>
      <c r="F3507" t="s">
        <v>914</v>
      </c>
      <c r="G3507" t="s">
        <v>938</v>
      </c>
      <c r="H3507">
        <v>0</v>
      </c>
      <c r="K3507">
        <v>1143</v>
      </c>
      <c r="L3507" t="s">
        <v>7198</v>
      </c>
      <c r="M3507" t="s">
        <v>7199</v>
      </c>
      <c r="N3507">
        <v>0</v>
      </c>
    </row>
    <row r="3508" spans="1:14">
      <c r="A3508">
        <v>3513</v>
      </c>
      <c r="B3508" t="s">
        <v>3501</v>
      </c>
      <c r="C3508" t="s">
        <v>904</v>
      </c>
      <c r="D3508" t="s">
        <v>3493</v>
      </c>
      <c r="E3508" t="s">
        <v>913</v>
      </c>
      <c r="F3508" t="s">
        <v>914</v>
      </c>
      <c r="G3508" t="s">
        <v>938</v>
      </c>
      <c r="H3508">
        <v>0</v>
      </c>
      <c r="K3508">
        <v>1144</v>
      </c>
      <c r="L3508" t="s">
        <v>7197</v>
      </c>
      <c r="M3508" t="s">
        <v>7197</v>
      </c>
      <c r="N3508">
        <v>0</v>
      </c>
    </row>
    <row r="3509" spans="1:14">
      <c r="A3509">
        <v>3514</v>
      </c>
      <c r="B3509" t="s">
        <v>3502</v>
      </c>
      <c r="C3509" t="s">
        <v>934</v>
      </c>
      <c r="D3509" t="s">
        <v>3493</v>
      </c>
      <c r="E3509" t="s">
        <v>913</v>
      </c>
      <c r="F3509" t="s">
        <v>914</v>
      </c>
      <c r="G3509" t="s">
        <v>938</v>
      </c>
      <c r="H3509">
        <v>0</v>
      </c>
      <c r="K3509">
        <v>1145</v>
      </c>
      <c r="L3509" t="s">
        <v>7197</v>
      </c>
      <c r="M3509" t="s">
        <v>7197</v>
      </c>
      <c r="N3509">
        <v>0</v>
      </c>
    </row>
    <row r="3510" spans="1:14">
      <c r="A3510">
        <v>3515</v>
      </c>
      <c r="B3510" t="s">
        <v>3502</v>
      </c>
      <c r="C3510" t="s">
        <v>894</v>
      </c>
      <c r="D3510" t="s">
        <v>3493</v>
      </c>
      <c r="E3510" t="s">
        <v>913</v>
      </c>
      <c r="F3510" t="s">
        <v>914</v>
      </c>
      <c r="G3510" t="s">
        <v>938</v>
      </c>
      <c r="H3510">
        <v>0</v>
      </c>
      <c r="K3510">
        <v>1145</v>
      </c>
      <c r="L3510" t="s">
        <v>7197</v>
      </c>
      <c r="M3510" t="s">
        <v>7197</v>
      </c>
      <c r="N3510">
        <v>0</v>
      </c>
    </row>
    <row r="3511" spans="1:14">
      <c r="A3511">
        <v>3516</v>
      </c>
      <c r="B3511" t="s">
        <v>3503</v>
      </c>
      <c r="C3511" t="s">
        <v>894</v>
      </c>
      <c r="D3511" t="s">
        <v>3493</v>
      </c>
      <c r="E3511" t="s">
        <v>913</v>
      </c>
      <c r="F3511" t="s">
        <v>914</v>
      </c>
      <c r="G3511" t="s">
        <v>938</v>
      </c>
      <c r="H3511">
        <v>0</v>
      </c>
      <c r="K3511">
        <v>12651</v>
      </c>
      <c r="L3511" t="s">
        <v>7197</v>
      </c>
      <c r="M3511" t="s">
        <v>7197</v>
      </c>
      <c r="N3511">
        <v>0</v>
      </c>
    </row>
    <row r="3512" spans="1:14">
      <c r="A3512">
        <v>3517</v>
      </c>
      <c r="B3512" t="s">
        <v>3504</v>
      </c>
      <c r="C3512" t="s">
        <v>894</v>
      </c>
      <c r="D3512" t="s">
        <v>3493</v>
      </c>
      <c r="E3512" t="s">
        <v>913</v>
      </c>
      <c r="F3512" t="s">
        <v>914</v>
      </c>
      <c r="G3512" t="s">
        <v>938</v>
      </c>
      <c r="H3512">
        <v>0</v>
      </c>
      <c r="K3512">
        <v>1146</v>
      </c>
      <c r="L3512" t="s">
        <v>7197</v>
      </c>
      <c r="M3512" t="s">
        <v>7197</v>
      </c>
      <c r="N3512">
        <v>0</v>
      </c>
    </row>
    <row r="3513" spans="1:14">
      <c r="A3513">
        <v>3518</v>
      </c>
      <c r="B3513" t="s">
        <v>3505</v>
      </c>
      <c r="C3513" t="s">
        <v>904</v>
      </c>
      <c r="D3513" t="s">
        <v>3493</v>
      </c>
      <c r="E3513" t="s">
        <v>913</v>
      </c>
      <c r="F3513" t="s">
        <v>914</v>
      </c>
      <c r="G3513" t="s">
        <v>938</v>
      </c>
      <c r="H3513">
        <v>0</v>
      </c>
      <c r="K3513">
        <v>19233</v>
      </c>
      <c r="L3513" t="s">
        <v>7197</v>
      </c>
      <c r="M3513" t="s">
        <v>7197</v>
      </c>
      <c r="N3513">
        <v>0</v>
      </c>
    </row>
    <row r="3514" spans="1:14">
      <c r="A3514">
        <v>3519</v>
      </c>
      <c r="B3514" t="s">
        <v>3506</v>
      </c>
      <c r="C3514" t="s">
        <v>894</v>
      </c>
      <c r="D3514" t="s">
        <v>3493</v>
      </c>
      <c r="E3514" t="s">
        <v>913</v>
      </c>
      <c r="F3514" t="s">
        <v>914</v>
      </c>
      <c r="G3514" t="s">
        <v>938</v>
      </c>
      <c r="H3514">
        <v>0</v>
      </c>
      <c r="K3514">
        <v>9228</v>
      </c>
      <c r="L3514" t="s">
        <v>7197</v>
      </c>
      <c r="M3514" t="s">
        <v>7197</v>
      </c>
      <c r="N3514">
        <v>0</v>
      </c>
    </row>
    <row r="3515" spans="1:14">
      <c r="A3515">
        <v>3520</v>
      </c>
      <c r="B3515" t="s">
        <v>3507</v>
      </c>
      <c r="C3515" t="s">
        <v>934</v>
      </c>
      <c r="D3515" t="s">
        <v>3493</v>
      </c>
      <c r="E3515" t="s">
        <v>913</v>
      </c>
      <c r="F3515" t="s">
        <v>914</v>
      </c>
      <c r="G3515" t="s">
        <v>938</v>
      </c>
      <c r="H3515">
        <v>0</v>
      </c>
      <c r="K3515">
        <v>1147</v>
      </c>
      <c r="L3515" t="s">
        <v>7197</v>
      </c>
      <c r="M3515" t="s">
        <v>7197</v>
      </c>
      <c r="N3515">
        <v>0</v>
      </c>
    </row>
    <row r="3516" spans="1:14">
      <c r="A3516">
        <v>3521</v>
      </c>
      <c r="B3516" t="s">
        <v>3508</v>
      </c>
      <c r="C3516" t="s">
        <v>894</v>
      </c>
      <c r="D3516" t="s">
        <v>3493</v>
      </c>
      <c r="E3516" t="s">
        <v>913</v>
      </c>
      <c r="F3516" t="s">
        <v>914</v>
      </c>
      <c r="G3516" t="s">
        <v>938</v>
      </c>
      <c r="H3516">
        <v>0</v>
      </c>
      <c r="K3516">
        <v>1148</v>
      </c>
      <c r="L3516" t="s">
        <v>7197</v>
      </c>
      <c r="M3516" t="s">
        <v>7197</v>
      </c>
      <c r="N3516">
        <v>0</v>
      </c>
    </row>
    <row r="3517" spans="1:14">
      <c r="A3517">
        <v>3522</v>
      </c>
      <c r="B3517" t="s">
        <v>3509</v>
      </c>
      <c r="C3517" t="s">
        <v>894</v>
      </c>
      <c r="D3517" t="s">
        <v>3493</v>
      </c>
      <c r="E3517" t="s">
        <v>913</v>
      </c>
      <c r="F3517" t="s">
        <v>914</v>
      </c>
      <c r="G3517" t="s">
        <v>938</v>
      </c>
      <c r="H3517">
        <v>0</v>
      </c>
      <c r="K3517">
        <v>11587</v>
      </c>
      <c r="L3517" t="s">
        <v>7197</v>
      </c>
      <c r="M3517" t="s">
        <v>7197</v>
      </c>
      <c r="N3517">
        <v>0</v>
      </c>
    </row>
    <row r="3518" spans="1:14">
      <c r="A3518">
        <v>3523</v>
      </c>
      <c r="B3518" t="s">
        <v>3510</v>
      </c>
      <c r="C3518" t="s">
        <v>894</v>
      </c>
      <c r="D3518" t="s">
        <v>3493</v>
      </c>
      <c r="E3518" t="s">
        <v>913</v>
      </c>
      <c r="F3518" t="s">
        <v>914</v>
      </c>
      <c r="G3518" t="s">
        <v>938</v>
      </c>
      <c r="H3518">
        <v>0</v>
      </c>
      <c r="K3518">
        <v>1149</v>
      </c>
      <c r="L3518" t="s">
        <v>7197</v>
      </c>
      <c r="M3518" t="s">
        <v>7197</v>
      </c>
      <c r="N3518">
        <v>0</v>
      </c>
    </row>
    <row r="3519" spans="1:14">
      <c r="A3519">
        <v>3524</v>
      </c>
      <c r="B3519" t="s">
        <v>3511</v>
      </c>
      <c r="C3519" t="s">
        <v>934</v>
      </c>
      <c r="D3519" t="s">
        <v>3493</v>
      </c>
      <c r="E3519" t="s">
        <v>913</v>
      </c>
      <c r="F3519" t="s">
        <v>914</v>
      </c>
      <c r="G3519" t="s">
        <v>938</v>
      </c>
      <c r="H3519">
        <v>0</v>
      </c>
      <c r="K3519">
        <v>1150</v>
      </c>
      <c r="L3519" t="s">
        <v>7197</v>
      </c>
      <c r="M3519" t="s">
        <v>7197</v>
      </c>
      <c r="N3519">
        <v>0</v>
      </c>
    </row>
    <row r="3520" spans="1:14">
      <c r="A3520">
        <v>3525</v>
      </c>
      <c r="B3520" t="s">
        <v>3512</v>
      </c>
      <c r="C3520" t="s">
        <v>934</v>
      </c>
      <c r="D3520" t="s">
        <v>3493</v>
      </c>
      <c r="E3520" t="s">
        <v>913</v>
      </c>
      <c r="F3520" t="s">
        <v>914</v>
      </c>
      <c r="G3520" t="s">
        <v>938</v>
      </c>
      <c r="H3520">
        <v>0</v>
      </c>
      <c r="K3520">
        <v>13541</v>
      </c>
      <c r="L3520" t="s">
        <v>7197</v>
      </c>
      <c r="M3520" t="s">
        <v>7197</v>
      </c>
      <c r="N3520">
        <v>0</v>
      </c>
    </row>
    <row r="3521" spans="1:14">
      <c r="A3521">
        <v>3526</v>
      </c>
      <c r="B3521" t="s">
        <v>3513</v>
      </c>
      <c r="C3521" t="s">
        <v>904</v>
      </c>
      <c r="D3521" t="s">
        <v>3493</v>
      </c>
      <c r="E3521" t="s">
        <v>913</v>
      </c>
      <c r="F3521" t="s">
        <v>914</v>
      </c>
      <c r="G3521" t="s">
        <v>938</v>
      </c>
      <c r="H3521">
        <v>0</v>
      </c>
      <c r="K3521">
        <v>17943</v>
      </c>
      <c r="L3521" t="s">
        <v>7197</v>
      </c>
      <c r="M3521" t="s">
        <v>7197</v>
      </c>
      <c r="N3521">
        <v>0</v>
      </c>
    </row>
    <row r="3522" spans="1:14">
      <c r="A3522">
        <v>3527</v>
      </c>
      <c r="B3522" t="s">
        <v>3514</v>
      </c>
      <c r="C3522" t="s">
        <v>904</v>
      </c>
      <c r="D3522" t="s">
        <v>3493</v>
      </c>
      <c r="E3522" t="s">
        <v>913</v>
      </c>
      <c r="F3522" t="s">
        <v>914</v>
      </c>
      <c r="G3522" t="s">
        <v>938</v>
      </c>
      <c r="H3522">
        <v>0</v>
      </c>
      <c r="K3522">
        <v>19045</v>
      </c>
      <c r="L3522" t="s">
        <v>7197</v>
      </c>
      <c r="M3522" t="s">
        <v>7197</v>
      </c>
      <c r="N3522">
        <v>0</v>
      </c>
    </row>
    <row r="3523" spans="1:14">
      <c r="A3523">
        <v>3528</v>
      </c>
      <c r="B3523" t="s">
        <v>3515</v>
      </c>
      <c r="C3523" t="s">
        <v>894</v>
      </c>
      <c r="D3523" t="s">
        <v>3493</v>
      </c>
      <c r="E3523" t="s">
        <v>913</v>
      </c>
      <c r="F3523" t="s">
        <v>914</v>
      </c>
      <c r="G3523" t="s">
        <v>938</v>
      </c>
      <c r="H3523">
        <v>0</v>
      </c>
      <c r="K3523">
        <v>12652</v>
      </c>
      <c r="L3523" t="s">
        <v>7197</v>
      </c>
      <c r="M3523" t="s">
        <v>7197</v>
      </c>
      <c r="N3523">
        <v>0</v>
      </c>
    </row>
    <row r="3524" spans="1:14">
      <c r="A3524">
        <v>3529</v>
      </c>
      <c r="B3524" t="s">
        <v>3516</v>
      </c>
      <c r="C3524" t="s">
        <v>894</v>
      </c>
      <c r="D3524" t="s">
        <v>3493</v>
      </c>
      <c r="E3524" t="s">
        <v>913</v>
      </c>
      <c r="F3524" t="s">
        <v>914</v>
      </c>
      <c r="G3524" t="s">
        <v>938</v>
      </c>
      <c r="H3524">
        <v>0</v>
      </c>
      <c r="K3524">
        <v>1151</v>
      </c>
      <c r="L3524" t="s">
        <v>7198</v>
      </c>
      <c r="M3524" t="s">
        <v>7199</v>
      </c>
      <c r="N3524">
        <v>0</v>
      </c>
    </row>
    <row r="3525" spans="1:14">
      <c r="A3525">
        <v>3530</v>
      </c>
      <c r="B3525" t="s">
        <v>3517</v>
      </c>
      <c r="C3525" t="s">
        <v>934</v>
      </c>
      <c r="D3525" t="s">
        <v>3493</v>
      </c>
      <c r="E3525" t="s">
        <v>913</v>
      </c>
      <c r="F3525" t="s">
        <v>914</v>
      </c>
      <c r="G3525" t="s">
        <v>938</v>
      </c>
      <c r="H3525">
        <v>0</v>
      </c>
      <c r="K3525">
        <v>13542</v>
      </c>
      <c r="L3525" t="s">
        <v>7197</v>
      </c>
      <c r="M3525" t="s">
        <v>7197</v>
      </c>
      <c r="N3525">
        <v>0</v>
      </c>
    </row>
    <row r="3526" spans="1:14">
      <c r="A3526">
        <v>3531</v>
      </c>
      <c r="B3526" t="s">
        <v>3518</v>
      </c>
      <c r="C3526" t="s">
        <v>894</v>
      </c>
      <c r="D3526" t="s">
        <v>3493</v>
      </c>
      <c r="E3526" t="s">
        <v>913</v>
      </c>
      <c r="F3526" t="s">
        <v>914</v>
      </c>
      <c r="G3526" t="s">
        <v>938</v>
      </c>
      <c r="H3526">
        <v>0</v>
      </c>
      <c r="K3526">
        <v>16049</v>
      </c>
      <c r="L3526" t="s">
        <v>7198</v>
      </c>
      <c r="M3526" t="s">
        <v>7199</v>
      </c>
      <c r="N3526">
        <v>0</v>
      </c>
    </row>
    <row r="3527" spans="1:14">
      <c r="A3527">
        <v>3532</v>
      </c>
      <c r="B3527" t="s">
        <v>3519</v>
      </c>
      <c r="C3527" t="s">
        <v>934</v>
      </c>
      <c r="D3527" t="s">
        <v>3493</v>
      </c>
      <c r="E3527" t="s">
        <v>913</v>
      </c>
      <c r="F3527" t="s">
        <v>914</v>
      </c>
      <c r="G3527" t="s">
        <v>938</v>
      </c>
      <c r="H3527">
        <v>0</v>
      </c>
      <c r="K3527">
        <v>1152</v>
      </c>
      <c r="L3527" t="s">
        <v>7197</v>
      </c>
      <c r="M3527" t="s">
        <v>7197</v>
      </c>
      <c r="N3527">
        <v>0</v>
      </c>
    </row>
    <row r="3528" spans="1:14">
      <c r="A3528">
        <v>3533</v>
      </c>
      <c r="B3528" t="s">
        <v>3520</v>
      </c>
      <c r="C3528" t="s">
        <v>894</v>
      </c>
      <c r="D3528" t="s">
        <v>3493</v>
      </c>
      <c r="E3528" t="s">
        <v>913</v>
      </c>
      <c r="F3528" t="s">
        <v>914</v>
      </c>
      <c r="G3528" t="s">
        <v>938</v>
      </c>
      <c r="H3528">
        <v>0</v>
      </c>
      <c r="K3528">
        <v>14230</v>
      </c>
      <c r="L3528" t="s">
        <v>7197</v>
      </c>
      <c r="M3528" t="s">
        <v>7197</v>
      </c>
      <c r="N3528">
        <v>0</v>
      </c>
    </row>
    <row r="3529" spans="1:14">
      <c r="A3529">
        <v>3534</v>
      </c>
      <c r="B3529" t="s">
        <v>3521</v>
      </c>
      <c r="C3529" t="s">
        <v>934</v>
      </c>
      <c r="D3529" t="s">
        <v>3493</v>
      </c>
      <c r="E3529" t="s">
        <v>913</v>
      </c>
      <c r="F3529" t="s">
        <v>914</v>
      </c>
      <c r="G3529" t="s">
        <v>938</v>
      </c>
      <c r="H3529">
        <v>0</v>
      </c>
      <c r="K3529">
        <v>14071</v>
      </c>
      <c r="L3529" t="s">
        <v>7198</v>
      </c>
      <c r="M3529" t="s">
        <v>7199</v>
      </c>
      <c r="N3529">
        <v>0</v>
      </c>
    </row>
    <row r="3530" spans="1:14">
      <c r="A3530">
        <v>3535</v>
      </c>
      <c r="B3530" t="s">
        <v>3522</v>
      </c>
      <c r="C3530" t="s">
        <v>934</v>
      </c>
      <c r="D3530" t="s">
        <v>3493</v>
      </c>
      <c r="E3530" t="s">
        <v>913</v>
      </c>
      <c r="F3530" t="s">
        <v>914</v>
      </c>
      <c r="G3530" t="s">
        <v>938</v>
      </c>
      <c r="H3530">
        <v>0</v>
      </c>
      <c r="K3530">
        <v>14062</v>
      </c>
      <c r="L3530" t="s">
        <v>7198</v>
      </c>
      <c r="M3530" t="s">
        <v>7199</v>
      </c>
      <c r="N3530">
        <v>0</v>
      </c>
    </row>
    <row r="3531" spans="1:14">
      <c r="A3531">
        <v>3536</v>
      </c>
      <c r="B3531" t="s">
        <v>3523</v>
      </c>
      <c r="C3531" t="s">
        <v>904</v>
      </c>
      <c r="D3531" t="s">
        <v>3493</v>
      </c>
      <c r="E3531" t="s">
        <v>913</v>
      </c>
      <c r="F3531" t="s">
        <v>914</v>
      </c>
      <c r="G3531" t="s">
        <v>938</v>
      </c>
      <c r="H3531">
        <v>0</v>
      </c>
      <c r="K3531">
        <v>5823</v>
      </c>
      <c r="L3531" t="s">
        <v>7197</v>
      </c>
      <c r="M3531" t="s">
        <v>7197</v>
      </c>
      <c r="N3531">
        <v>0</v>
      </c>
    </row>
    <row r="3532" spans="1:14">
      <c r="A3532">
        <v>3537</v>
      </c>
      <c r="B3532" t="s">
        <v>4415</v>
      </c>
      <c r="C3532" t="s">
        <v>894</v>
      </c>
      <c r="D3532" t="s">
        <v>4416</v>
      </c>
      <c r="E3532" t="s">
        <v>919</v>
      </c>
      <c r="F3532" t="s">
        <v>920</v>
      </c>
      <c r="G3532" t="s">
        <v>938</v>
      </c>
      <c r="H3532">
        <v>0</v>
      </c>
      <c r="K3532">
        <v>2486</v>
      </c>
      <c r="L3532" t="s">
        <v>7197</v>
      </c>
      <c r="M3532" t="s">
        <v>7197</v>
      </c>
      <c r="N3532">
        <v>0</v>
      </c>
    </row>
    <row r="3533" spans="1:14">
      <c r="A3533">
        <v>3538</v>
      </c>
      <c r="B3533" t="s">
        <v>4417</v>
      </c>
      <c r="C3533" t="s">
        <v>894</v>
      </c>
      <c r="D3533" t="s">
        <v>4416</v>
      </c>
      <c r="E3533" t="s">
        <v>919</v>
      </c>
      <c r="F3533" t="s">
        <v>920</v>
      </c>
      <c r="G3533" t="s">
        <v>938</v>
      </c>
      <c r="H3533">
        <v>0</v>
      </c>
      <c r="K3533">
        <v>12261</v>
      </c>
      <c r="L3533" t="s">
        <v>7197</v>
      </c>
      <c r="M3533" t="s">
        <v>7197</v>
      </c>
      <c r="N3533">
        <v>0</v>
      </c>
    </row>
    <row r="3534" spans="1:14">
      <c r="A3534">
        <v>3539</v>
      </c>
      <c r="B3534" t="s">
        <v>4418</v>
      </c>
      <c r="C3534" t="s">
        <v>894</v>
      </c>
      <c r="D3534" t="s">
        <v>4416</v>
      </c>
      <c r="E3534" t="s">
        <v>919</v>
      </c>
      <c r="F3534" t="s">
        <v>920</v>
      </c>
      <c r="G3534" t="s">
        <v>938</v>
      </c>
      <c r="H3534">
        <v>0</v>
      </c>
      <c r="K3534">
        <v>2778</v>
      </c>
      <c r="L3534" t="s">
        <v>7197</v>
      </c>
      <c r="M3534" t="s">
        <v>7197</v>
      </c>
      <c r="N3534">
        <v>0</v>
      </c>
    </row>
    <row r="3535" spans="1:14">
      <c r="A3535">
        <v>3540</v>
      </c>
      <c r="B3535" t="s">
        <v>4771</v>
      </c>
      <c r="C3535" t="s">
        <v>934</v>
      </c>
      <c r="D3535" t="s">
        <v>4772</v>
      </c>
      <c r="E3535" t="s">
        <v>4768</v>
      </c>
      <c r="F3535" t="s">
        <v>1293</v>
      </c>
      <c r="G3535" t="s">
        <v>899</v>
      </c>
      <c r="H3535">
        <v>0</v>
      </c>
      <c r="K3535">
        <v>1153</v>
      </c>
      <c r="L3535" t="s">
        <v>7197</v>
      </c>
      <c r="M3535" t="s">
        <v>7197</v>
      </c>
      <c r="N3535">
        <v>0</v>
      </c>
    </row>
    <row r="3536" spans="1:14">
      <c r="A3536">
        <v>3541</v>
      </c>
      <c r="B3536" t="s">
        <v>4773</v>
      </c>
      <c r="C3536" t="s">
        <v>934</v>
      </c>
      <c r="D3536" t="s">
        <v>4772</v>
      </c>
      <c r="E3536" t="s">
        <v>4768</v>
      </c>
      <c r="F3536" t="s">
        <v>1293</v>
      </c>
      <c r="G3536" t="s">
        <v>899</v>
      </c>
      <c r="H3536">
        <v>0</v>
      </c>
      <c r="K3536">
        <v>1154</v>
      </c>
      <c r="L3536" t="s">
        <v>7197</v>
      </c>
      <c r="M3536" t="s">
        <v>7197</v>
      </c>
      <c r="N3536">
        <v>0</v>
      </c>
    </row>
    <row r="3537" spans="1:14">
      <c r="A3537">
        <v>3542</v>
      </c>
      <c r="B3537" t="s">
        <v>4773</v>
      </c>
      <c r="C3537" t="s">
        <v>894</v>
      </c>
      <c r="D3537" t="s">
        <v>4772</v>
      </c>
      <c r="E3537" t="s">
        <v>4768</v>
      </c>
      <c r="F3537" t="s">
        <v>1293</v>
      </c>
      <c r="G3537" t="s">
        <v>899</v>
      </c>
      <c r="H3537">
        <v>0</v>
      </c>
      <c r="K3537">
        <v>1154</v>
      </c>
      <c r="L3537" t="s">
        <v>7197</v>
      </c>
      <c r="M3537" t="s">
        <v>7197</v>
      </c>
      <c r="N3537">
        <v>0</v>
      </c>
    </row>
    <row r="3538" spans="1:14">
      <c r="A3538">
        <v>3543</v>
      </c>
      <c r="B3538" t="s">
        <v>4774</v>
      </c>
      <c r="C3538" t="s">
        <v>934</v>
      </c>
      <c r="D3538" t="s">
        <v>4772</v>
      </c>
      <c r="E3538" t="s">
        <v>4768</v>
      </c>
      <c r="F3538" t="s">
        <v>1293</v>
      </c>
      <c r="G3538" t="s">
        <v>899</v>
      </c>
      <c r="H3538">
        <v>0</v>
      </c>
      <c r="K3538">
        <v>1155</v>
      </c>
      <c r="L3538" t="s">
        <v>7197</v>
      </c>
      <c r="M3538" t="s">
        <v>7197</v>
      </c>
      <c r="N3538">
        <v>0</v>
      </c>
    </row>
    <row r="3539" spans="1:14">
      <c r="A3539">
        <v>3544</v>
      </c>
      <c r="B3539" t="s">
        <v>4775</v>
      </c>
      <c r="C3539" t="s">
        <v>934</v>
      </c>
      <c r="D3539" t="s">
        <v>4772</v>
      </c>
      <c r="E3539" t="s">
        <v>4768</v>
      </c>
      <c r="F3539" t="s">
        <v>1293</v>
      </c>
      <c r="G3539" t="s">
        <v>899</v>
      </c>
      <c r="H3539">
        <v>0</v>
      </c>
      <c r="K3539">
        <v>1156</v>
      </c>
      <c r="L3539" t="s">
        <v>7197</v>
      </c>
      <c r="M3539" t="s">
        <v>7197</v>
      </c>
      <c r="N3539">
        <v>0</v>
      </c>
    </row>
    <row r="3540" spans="1:14">
      <c r="A3540">
        <v>3545</v>
      </c>
      <c r="B3540" t="s">
        <v>4776</v>
      </c>
      <c r="C3540" t="s">
        <v>934</v>
      </c>
      <c r="D3540" t="s">
        <v>4772</v>
      </c>
      <c r="E3540" t="s">
        <v>4768</v>
      </c>
      <c r="F3540" t="s">
        <v>1293</v>
      </c>
      <c r="G3540" t="s">
        <v>899</v>
      </c>
      <c r="H3540">
        <v>0</v>
      </c>
      <c r="K3540">
        <v>13548</v>
      </c>
      <c r="L3540" t="s">
        <v>7197</v>
      </c>
      <c r="M3540" t="s">
        <v>7197</v>
      </c>
      <c r="N3540">
        <v>0</v>
      </c>
    </row>
    <row r="3541" spans="1:14">
      <c r="A3541">
        <v>3546</v>
      </c>
      <c r="B3541" t="s">
        <v>4777</v>
      </c>
      <c r="C3541" t="s">
        <v>934</v>
      </c>
      <c r="D3541" t="s">
        <v>4772</v>
      </c>
      <c r="E3541" t="s">
        <v>4768</v>
      </c>
      <c r="F3541" t="s">
        <v>1293</v>
      </c>
      <c r="G3541" t="s">
        <v>899</v>
      </c>
      <c r="H3541">
        <v>0</v>
      </c>
      <c r="K3541">
        <v>13512</v>
      </c>
      <c r="L3541" t="s">
        <v>7197</v>
      </c>
      <c r="M3541" t="s">
        <v>7197</v>
      </c>
      <c r="N3541">
        <v>0</v>
      </c>
    </row>
    <row r="3542" spans="1:14">
      <c r="A3542">
        <v>3547</v>
      </c>
      <c r="B3542" t="s">
        <v>4778</v>
      </c>
      <c r="C3542" t="s">
        <v>934</v>
      </c>
      <c r="D3542" t="s">
        <v>4772</v>
      </c>
      <c r="E3542" t="s">
        <v>4768</v>
      </c>
      <c r="F3542" t="s">
        <v>1293</v>
      </c>
      <c r="G3542" t="s">
        <v>899</v>
      </c>
      <c r="H3542">
        <v>0</v>
      </c>
      <c r="K3542">
        <v>1157</v>
      </c>
      <c r="L3542" t="s">
        <v>7198</v>
      </c>
      <c r="M3542" t="s">
        <v>7199</v>
      </c>
      <c r="N3542">
        <v>0</v>
      </c>
    </row>
    <row r="3543" spans="1:14">
      <c r="A3543">
        <v>3548</v>
      </c>
      <c r="B3543" t="s">
        <v>4779</v>
      </c>
      <c r="C3543" t="s">
        <v>934</v>
      </c>
      <c r="D3543" t="s">
        <v>4772</v>
      </c>
      <c r="E3543" t="s">
        <v>4768</v>
      </c>
      <c r="F3543" t="s">
        <v>1293</v>
      </c>
      <c r="G3543" t="s">
        <v>899</v>
      </c>
      <c r="H3543">
        <v>0</v>
      </c>
      <c r="K3543">
        <v>1158</v>
      </c>
      <c r="L3543" t="s">
        <v>7197</v>
      </c>
      <c r="M3543" t="s">
        <v>7197</v>
      </c>
      <c r="N3543">
        <v>0</v>
      </c>
    </row>
    <row r="3544" spans="1:14">
      <c r="A3544">
        <v>3549</v>
      </c>
      <c r="B3544" t="s">
        <v>4780</v>
      </c>
      <c r="C3544" t="s">
        <v>934</v>
      </c>
      <c r="D3544" t="s">
        <v>4772</v>
      </c>
      <c r="E3544" t="s">
        <v>4768</v>
      </c>
      <c r="F3544" t="s">
        <v>1293</v>
      </c>
      <c r="G3544" t="s">
        <v>899</v>
      </c>
      <c r="H3544">
        <v>0</v>
      </c>
      <c r="K3544">
        <v>1159</v>
      </c>
      <c r="L3544" t="s">
        <v>7198</v>
      </c>
      <c r="M3544" t="s">
        <v>7199</v>
      </c>
      <c r="N3544">
        <v>0</v>
      </c>
    </row>
    <row r="3545" spans="1:14">
      <c r="A3545">
        <v>3550</v>
      </c>
      <c r="B3545" t="s">
        <v>4781</v>
      </c>
      <c r="C3545" t="s">
        <v>934</v>
      </c>
      <c r="D3545" t="s">
        <v>4772</v>
      </c>
      <c r="E3545" t="s">
        <v>4768</v>
      </c>
      <c r="F3545" t="s">
        <v>1293</v>
      </c>
      <c r="G3545" t="s">
        <v>899</v>
      </c>
      <c r="H3545">
        <v>0</v>
      </c>
      <c r="K3545">
        <v>1160</v>
      </c>
      <c r="L3545" t="s">
        <v>7198</v>
      </c>
      <c r="M3545" t="s">
        <v>7199</v>
      </c>
      <c r="N3545">
        <v>0</v>
      </c>
    </row>
    <row r="3546" spans="1:14">
      <c r="A3546">
        <v>3551</v>
      </c>
      <c r="B3546" t="s">
        <v>4782</v>
      </c>
      <c r="C3546" t="s">
        <v>934</v>
      </c>
      <c r="D3546" t="s">
        <v>4772</v>
      </c>
      <c r="E3546" t="s">
        <v>4768</v>
      </c>
      <c r="F3546" t="s">
        <v>1293</v>
      </c>
      <c r="G3546" t="s">
        <v>899</v>
      </c>
      <c r="H3546">
        <v>0</v>
      </c>
      <c r="K3546">
        <v>12294</v>
      </c>
      <c r="L3546" t="s">
        <v>7197</v>
      </c>
      <c r="M3546" t="s">
        <v>7197</v>
      </c>
      <c r="N3546">
        <v>0</v>
      </c>
    </row>
    <row r="3547" spans="1:14">
      <c r="A3547">
        <v>3552</v>
      </c>
      <c r="B3547" t="s">
        <v>4783</v>
      </c>
      <c r="C3547" t="s">
        <v>894</v>
      </c>
      <c r="D3547" t="s">
        <v>4772</v>
      </c>
      <c r="E3547" t="s">
        <v>4768</v>
      </c>
      <c r="F3547" t="s">
        <v>1293</v>
      </c>
      <c r="G3547" t="s">
        <v>899</v>
      </c>
      <c r="H3547">
        <v>0</v>
      </c>
      <c r="K3547">
        <v>3013</v>
      </c>
      <c r="L3547" t="s">
        <v>7197</v>
      </c>
      <c r="M3547" t="s">
        <v>7197</v>
      </c>
      <c r="N3547">
        <v>0</v>
      </c>
    </row>
    <row r="3548" spans="1:14">
      <c r="A3548">
        <v>3553</v>
      </c>
      <c r="B3548" t="s">
        <v>4784</v>
      </c>
      <c r="C3548" t="s">
        <v>904</v>
      </c>
      <c r="D3548" t="s">
        <v>4772</v>
      </c>
      <c r="E3548" t="s">
        <v>4768</v>
      </c>
      <c r="F3548" t="s">
        <v>1293</v>
      </c>
      <c r="G3548" t="s">
        <v>899</v>
      </c>
      <c r="H3548">
        <v>0</v>
      </c>
      <c r="K3548">
        <v>1161</v>
      </c>
      <c r="L3548" t="s">
        <v>7198</v>
      </c>
      <c r="M3548" t="s">
        <v>7199</v>
      </c>
      <c r="N3548">
        <v>0</v>
      </c>
    </row>
    <row r="3549" spans="1:14">
      <c r="A3549">
        <v>3554</v>
      </c>
      <c r="B3549" t="s">
        <v>4785</v>
      </c>
      <c r="C3549" t="s">
        <v>934</v>
      </c>
      <c r="D3549" t="s">
        <v>4772</v>
      </c>
      <c r="E3549" t="s">
        <v>4768</v>
      </c>
      <c r="F3549" t="s">
        <v>1293</v>
      </c>
      <c r="G3549" t="s">
        <v>899</v>
      </c>
      <c r="H3549">
        <v>0</v>
      </c>
      <c r="K3549">
        <v>12141</v>
      </c>
      <c r="L3549" t="s">
        <v>7197</v>
      </c>
      <c r="M3549" t="s">
        <v>7197</v>
      </c>
      <c r="N3549">
        <v>0</v>
      </c>
    </row>
    <row r="3550" spans="1:14">
      <c r="A3550">
        <v>3555</v>
      </c>
      <c r="B3550" t="s">
        <v>4786</v>
      </c>
      <c r="C3550" t="s">
        <v>934</v>
      </c>
      <c r="D3550" t="s">
        <v>4772</v>
      </c>
      <c r="E3550" t="s">
        <v>4768</v>
      </c>
      <c r="F3550" t="s">
        <v>1293</v>
      </c>
      <c r="G3550" t="s">
        <v>899</v>
      </c>
      <c r="H3550">
        <v>0</v>
      </c>
      <c r="K3550">
        <v>12996</v>
      </c>
      <c r="L3550" t="s">
        <v>7197</v>
      </c>
      <c r="M3550" t="s">
        <v>7197</v>
      </c>
      <c r="N3550">
        <v>0</v>
      </c>
    </row>
    <row r="3551" spans="1:14">
      <c r="A3551">
        <v>3556</v>
      </c>
      <c r="B3551" t="s">
        <v>4787</v>
      </c>
      <c r="C3551" t="s">
        <v>934</v>
      </c>
      <c r="D3551" t="s">
        <v>4772</v>
      </c>
      <c r="E3551" t="s">
        <v>4768</v>
      </c>
      <c r="F3551" t="s">
        <v>1293</v>
      </c>
      <c r="G3551" t="s">
        <v>899</v>
      </c>
      <c r="H3551">
        <v>0</v>
      </c>
      <c r="K3551">
        <v>12997</v>
      </c>
      <c r="L3551" t="s">
        <v>7197</v>
      </c>
      <c r="M3551" t="s">
        <v>7197</v>
      </c>
      <c r="N3551">
        <v>0</v>
      </c>
    </row>
    <row r="3552" spans="1:14">
      <c r="A3552">
        <v>3557</v>
      </c>
      <c r="B3552" t="s">
        <v>4788</v>
      </c>
      <c r="C3552" t="s">
        <v>904</v>
      </c>
      <c r="D3552" t="s">
        <v>4772</v>
      </c>
      <c r="E3552" t="s">
        <v>4768</v>
      </c>
      <c r="F3552" t="s">
        <v>1293</v>
      </c>
      <c r="G3552" t="s">
        <v>899</v>
      </c>
      <c r="H3552">
        <v>0</v>
      </c>
      <c r="K3552">
        <v>14546</v>
      </c>
      <c r="L3552" t="s">
        <v>7197</v>
      </c>
      <c r="M3552" t="s">
        <v>7197</v>
      </c>
      <c r="N3552">
        <v>0</v>
      </c>
    </row>
    <row r="3553" spans="1:14">
      <c r="A3553">
        <v>3558</v>
      </c>
      <c r="B3553" t="s">
        <v>4789</v>
      </c>
      <c r="C3553" t="s">
        <v>894</v>
      </c>
      <c r="D3553" t="s">
        <v>4772</v>
      </c>
      <c r="E3553" t="s">
        <v>4768</v>
      </c>
      <c r="F3553" t="s">
        <v>1293</v>
      </c>
      <c r="G3553" t="s">
        <v>899</v>
      </c>
      <c r="H3553">
        <v>0</v>
      </c>
      <c r="K3553">
        <v>13207</v>
      </c>
      <c r="L3553" t="s">
        <v>7197</v>
      </c>
      <c r="M3553" t="s">
        <v>7197</v>
      </c>
      <c r="N3553">
        <v>0</v>
      </c>
    </row>
    <row r="3554" spans="1:14">
      <c r="A3554">
        <v>3559</v>
      </c>
      <c r="B3554" t="s">
        <v>4789</v>
      </c>
      <c r="C3554" t="s">
        <v>934</v>
      </c>
      <c r="D3554" t="s">
        <v>4772</v>
      </c>
      <c r="E3554" t="s">
        <v>4768</v>
      </c>
      <c r="F3554" t="s">
        <v>1293</v>
      </c>
      <c r="G3554" t="s">
        <v>899</v>
      </c>
      <c r="H3554">
        <v>0</v>
      </c>
      <c r="K3554">
        <v>13207</v>
      </c>
      <c r="L3554" t="s">
        <v>7197</v>
      </c>
      <c r="M3554" t="s">
        <v>7197</v>
      </c>
      <c r="N3554">
        <v>0</v>
      </c>
    </row>
    <row r="3555" spans="1:14">
      <c r="A3555">
        <v>3560</v>
      </c>
      <c r="B3555" t="s">
        <v>2304</v>
      </c>
      <c r="C3555" t="s">
        <v>894</v>
      </c>
      <c r="D3555" t="s">
        <v>2305</v>
      </c>
      <c r="E3555" t="s">
        <v>907</v>
      </c>
      <c r="F3555" t="s">
        <v>908</v>
      </c>
      <c r="G3555" t="s">
        <v>938</v>
      </c>
      <c r="H3555">
        <v>0</v>
      </c>
      <c r="K3555">
        <v>1162</v>
      </c>
      <c r="L3555" t="s">
        <v>7197</v>
      </c>
      <c r="M3555" t="s">
        <v>7197</v>
      </c>
      <c r="N3555">
        <v>0</v>
      </c>
    </row>
    <row r="3556" spans="1:14">
      <c r="A3556">
        <v>3561</v>
      </c>
      <c r="B3556" t="s">
        <v>2002</v>
      </c>
      <c r="C3556" t="s">
        <v>904</v>
      </c>
      <c r="D3556" t="s">
        <v>2003</v>
      </c>
      <c r="E3556" t="s">
        <v>1925</v>
      </c>
      <c r="F3556" t="s">
        <v>1926</v>
      </c>
      <c r="G3556" t="s">
        <v>938</v>
      </c>
      <c r="H3556">
        <v>0</v>
      </c>
      <c r="K3556">
        <v>1163</v>
      </c>
      <c r="L3556" t="s">
        <v>7197</v>
      </c>
      <c r="M3556" t="s">
        <v>7197</v>
      </c>
      <c r="N3556">
        <v>0</v>
      </c>
    </row>
    <row r="3557" spans="1:14">
      <c r="A3557">
        <v>3562</v>
      </c>
      <c r="B3557" t="s">
        <v>2004</v>
      </c>
      <c r="C3557" t="s">
        <v>904</v>
      </c>
      <c r="D3557" t="s">
        <v>2003</v>
      </c>
      <c r="E3557" t="s">
        <v>1925</v>
      </c>
      <c r="F3557" t="s">
        <v>1926</v>
      </c>
      <c r="G3557" t="s">
        <v>938</v>
      </c>
      <c r="H3557">
        <v>0</v>
      </c>
      <c r="K3557">
        <v>1164</v>
      </c>
      <c r="L3557" t="s">
        <v>7197</v>
      </c>
      <c r="M3557" t="s">
        <v>7197</v>
      </c>
      <c r="N3557">
        <v>0</v>
      </c>
    </row>
    <row r="3558" spans="1:14">
      <c r="A3558">
        <v>3563</v>
      </c>
      <c r="B3558" t="s">
        <v>2005</v>
      </c>
      <c r="C3558" t="s">
        <v>904</v>
      </c>
      <c r="D3558" t="s">
        <v>2003</v>
      </c>
      <c r="E3558" t="s">
        <v>1925</v>
      </c>
      <c r="F3558" t="s">
        <v>1926</v>
      </c>
      <c r="G3558" t="s">
        <v>938</v>
      </c>
      <c r="H3558">
        <v>0</v>
      </c>
      <c r="K3558">
        <v>1165</v>
      </c>
      <c r="L3558" t="s">
        <v>7197</v>
      </c>
      <c r="M3558" t="s">
        <v>7197</v>
      </c>
      <c r="N3558">
        <v>0</v>
      </c>
    </row>
    <row r="3559" spans="1:14">
      <c r="A3559">
        <v>3564</v>
      </c>
      <c r="B3559" t="s">
        <v>970</v>
      </c>
      <c r="C3559" t="s">
        <v>894</v>
      </c>
      <c r="D3559" t="s">
        <v>971</v>
      </c>
      <c r="E3559" t="s">
        <v>958</v>
      </c>
      <c r="F3559" t="s">
        <v>959</v>
      </c>
      <c r="G3559" t="s">
        <v>899</v>
      </c>
      <c r="H3559">
        <v>3</v>
      </c>
      <c r="K3559">
        <v>1166</v>
      </c>
      <c r="L3559" t="s">
        <v>7197</v>
      </c>
      <c r="M3559" t="s">
        <v>7197</v>
      </c>
      <c r="N3559">
        <v>1</v>
      </c>
    </row>
    <row r="3560" spans="1:14">
      <c r="A3560">
        <v>3565</v>
      </c>
      <c r="B3560" t="s">
        <v>970</v>
      </c>
      <c r="C3560" t="s">
        <v>934</v>
      </c>
      <c r="D3560" t="s">
        <v>971</v>
      </c>
      <c r="E3560" t="s">
        <v>958</v>
      </c>
      <c r="F3560" t="s">
        <v>959</v>
      </c>
      <c r="G3560" t="s">
        <v>899</v>
      </c>
      <c r="H3560">
        <v>3</v>
      </c>
      <c r="K3560">
        <v>1166</v>
      </c>
      <c r="L3560" t="s">
        <v>7197</v>
      </c>
      <c r="M3560" t="s">
        <v>7197</v>
      </c>
      <c r="N3560">
        <v>1</v>
      </c>
    </row>
    <row r="3561" spans="1:14">
      <c r="A3561">
        <v>3566</v>
      </c>
      <c r="B3561" t="s">
        <v>2245</v>
      </c>
      <c r="C3561" t="s">
        <v>894</v>
      </c>
      <c r="D3561" t="s">
        <v>971</v>
      </c>
      <c r="E3561" t="s">
        <v>958</v>
      </c>
      <c r="F3561" t="s">
        <v>959</v>
      </c>
      <c r="G3561" t="s">
        <v>899</v>
      </c>
      <c r="H3561">
        <v>0</v>
      </c>
      <c r="K3561">
        <v>1167</v>
      </c>
      <c r="L3561" t="s">
        <v>7197</v>
      </c>
      <c r="M3561" t="s">
        <v>7197</v>
      </c>
      <c r="N3561">
        <v>0</v>
      </c>
    </row>
    <row r="3562" spans="1:14">
      <c r="A3562">
        <v>3567</v>
      </c>
      <c r="B3562" t="s">
        <v>2006</v>
      </c>
      <c r="C3562" t="s">
        <v>894</v>
      </c>
      <c r="D3562" t="s">
        <v>2007</v>
      </c>
      <c r="E3562" t="s">
        <v>1925</v>
      </c>
      <c r="F3562" t="s">
        <v>1926</v>
      </c>
      <c r="G3562" t="s">
        <v>938</v>
      </c>
      <c r="H3562">
        <v>0</v>
      </c>
      <c r="K3562">
        <v>1168</v>
      </c>
      <c r="L3562" t="s">
        <v>7197</v>
      </c>
      <c r="M3562" t="s">
        <v>7197</v>
      </c>
      <c r="N3562">
        <v>0</v>
      </c>
    </row>
    <row r="3563" spans="1:14">
      <c r="A3563">
        <v>3568</v>
      </c>
      <c r="B3563" t="s">
        <v>2008</v>
      </c>
      <c r="C3563" t="s">
        <v>894</v>
      </c>
      <c r="D3563" t="s">
        <v>2007</v>
      </c>
      <c r="E3563" t="s">
        <v>1925</v>
      </c>
      <c r="F3563" t="s">
        <v>1926</v>
      </c>
      <c r="G3563" t="s">
        <v>938</v>
      </c>
      <c r="H3563">
        <v>0</v>
      </c>
      <c r="K3563">
        <v>1169</v>
      </c>
      <c r="L3563" t="s">
        <v>7197</v>
      </c>
      <c r="M3563" t="s">
        <v>7197</v>
      </c>
      <c r="N3563">
        <v>0</v>
      </c>
    </row>
    <row r="3564" spans="1:14">
      <c r="A3564">
        <v>3569</v>
      </c>
      <c r="B3564" t="s">
        <v>2008</v>
      </c>
      <c r="C3564" t="s">
        <v>934</v>
      </c>
      <c r="D3564" t="s">
        <v>2007</v>
      </c>
      <c r="E3564" t="s">
        <v>1925</v>
      </c>
      <c r="F3564" t="s">
        <v>1926</v>
      </c>
      <c r="G3564" t="s">
        <v>938</v>
      </c>
      <c r="H3564">
        <v>0</v>
      </c>
      <c r="K3564">
        <v>1169</v>
      </c>
      <c r="L3564" t="s">
        <v>7197</v>
      </c>
      <c r="M3564" t="s">
        <v>7197</v>
      </c>
      <c r="N3564">
        <v>0</v>
      </c>
    </row>
    <row r="3565" spans="1:14">
      <c r="A3565">
        <v>3570</v>
      </c>
      <c r="B3565" t="s">
        <v>2009</v>
      </c>
      <c r="C3565" t="s">
        <v>934</v>
      </c>
      <c r="D3565" t="s">
        <v>2007</v>
      </c>
      <c r="E3565" t="s">
        <v>1925</v>
      </c>
      <c r="F3565" t="s">
        <v>1926</v>
      </c>
      <c r="G3565" t="s">
        <v>938</v>
      </c>
      <c r="H3565">
        <v>0</v>
      </c>
      <c r="K3565">
        <v>11344</v>
      </c>
      <c r="L3565" t="s">
        <v>7197</v>
      </c>
      <c r="M3565" t="s">
        <v>7197</v>
      </c>
      <c r="N3565">
        <v>0</v>
      </c>
    </row>
    <row r="3566" spans="1:14">
      <c r="A3566">
        <v>3571</v>
      </c>
      <c r="B3566" t="s">
        <v>2009</v>
      </c>
      <c r="C3566" t="s">
        <v>894</v>
      </c>
      <c r="D3566" t="s">
        <v>2007</v>
      </c>
      <c r="E3566" t="s">
        <v>1925</v>
      </c>
      <c r="F3566" t="s">
        <v>1926</v>
      </c>
      <c r="G3566" t="s">
        <v>938</v>
      </c>
      <c r="H3566">
        <v>0</v>
      </c>
      <c r="K3566">
        <v>11344</v>
      </c>
      <c r="L3566" t="s">
        <v>7197</v>
      </c>
      <c r="M3566" t="s">
        <v>7197</v>
      </c>
      <c r="N3566">
        <v>0</v>
      </c>
    </row>
    <row r="3567" spans="1:14">
      <c r="A3567">
        <v>3572</v>
      </c>
      <c r="B3567" t="s">
        <v>2010</v>
      </c>
      <c r="C3567" t="s">
        <v>894</v>
      </c>
      <c r="D3567" t="s">
        <v>2007</v>
      </c>
      <c r="E3567" t="s">
        <v>1925</v>
      </c>
      <c r="F3567" t="s">
        <v>1926</v>
      </c>
      <c r="G3567" t="s">
        <v>938</v>
      </c>
      <c r="H3567">
        <v>0</v>
      </c>
      <c r="K3567">
        <v>1170</v>
      </c>
      <c r="L3567" t="s">
        <v>7197</v>
      </c>
      <c r="M3567" t="s">
        <v>7197</v>
      </c>
      <c r="N3567">
        <v>0</v>
      </c>
    </row>
    <row r="3568" spans="1:14">
      <c r="A3568">
        <v>3573</v>
      </c>
      <c r="B3568" t="s">
        <v>2011</v>
      </c>
      <c r="C3568" t="s">
        <v>934</v>
      </c>
      <c r="D3568" t="s">
        <v>2007</v>
      </c>
      <c r="E3568" t="s">
        <v>1925</v>
      </c>
      <c r="F3568" t="s">
        <v>1926</v>
      </c>
      <c r="G3568" t="s">
        <v>938</v>
      </c>
      <c r="H3568">
        <v>0</v>
      </c>
      <c r="K3568">
        <v>1171</v>
      </c>
      <c r="L3568" t="s">
        <v>7197</v>
      </c>
      <c r="M3568" t="s">
        <v>7197</v>
      </c>
      <c r="N3568">
        <v>0</v>
      </c>
    </row>
    <row r="3569" spans="1:14">
      <c r="A3569">
        <v>3574</v>
      </c>
      <c r="B3569" t="s">
        <v>2012</v>
      </c>
      <c r="C3569" t="s">
        <v>934</v>
      </c>
      <c r="D3569" t="s">
        <v>2007</v>
      </c>
      <c r="E3569" t="s">
        <v>1925</v>
      </c>
      <c r="F3569" t="s">
        <v>1926</v>
      </c>
      <c r="G3569" t="s">
        <v>938</v>
      </c>
      <c r="H3569">
        <v>0</v>
      </c>
      <c r="K3569">
        <v>1172</v>
      </c>
      <c r="L3569" t="s">
        <v>7197</v>
      </c>
      <c r="M3569" t="s">
        <v>7197</v>
      </c>
      <c r="N3569">
        <v>0</v>
      </c>
    </row>
    <row r="3570" spans="1:14">
      <c r="A3570">
        <v>3575</v>
      </c>
      <c r="B3570" t="s">
        <v>4923</v>
      </c>
      <c r="C3570" t="s">
        <v>904</v>
      </c>
      <c r="D3570" t="s">
        <v>4924</v>
      </c>
      <c r="E3570" t="s">
        <v>4922</v>
      </c>
      <c r="F3570" t="s">
        <v>2084</v>
      </c>
      <c r="G3570" t="s">
        <v>899</v>
      </c>
      <c r="H3570">
        <v>0</v>
      </c>
      <c r="K3570">
        <v>14414</v>
      </c>
      <c r="L3570" t="s">
        <v>7197</v>
      </c>
      <c r="M3570" t="s">
        <v>7197</v>
      </c>
      <c r="N3570">
        <v>0</v>
      </c>
    </row>
    <row r="3571" spans="1:14">
      <c r="A3571">
        <v>3576</v>
      </c>
      <c r="B3571" t="s">
        <v>4925</v>
      </c>
      <c r="C3571" t="s">
        <v>904</v>
      </c>
      <c r="D3571" t="s">
        <v>4924</v>
      </c>
      <c r="E3571" t="s">
        <v>4922</v>
      </c>
      <c r="F3571" t="s">
        <v>2084</v>
      </c>
      <c r="G3571" t="s">
        <v>899</v>
      </c>
      <c r="H3571">
        <v>0</v>
      </c>
      <c r="K3571">
        <v>1173</v>
      </c>
      <c r="L3571" t="s">
        <v>7197</v>
      </c>
      <c r="M3571" t="s">
        <v>7197</v>
      </c>
      <c r="N3571">
        <v>0</v>
      </c>
    </row>
    <row r="3572" spans="1:14">
      <c r="A3572">
        <v>3577</v>
      </c>
      <c r="B3572" t="s">
        <v>1354</v>
      </c>
      <c r="C3572" t="s">
        <v>904</v>
      </c>
      <c r="D3572" t="s">
        <v>1355</v>
      </c>
      <c r="E3572" t="s">
        <v>937</v>
      </c>
      <c r="F3572" t="s">
        <v>903</v>
      </c>
      <c r="G3572" t="s">
        <v>899</v>
      </c>
      <c r="H3572">
        <v>1</v>
      </c>
      <c r="I3572">
        <v>4</v>
      </c>
      <c r="J3572">
        <v>4</v>
      </c>
      <c r="K3572">
        <v>14636</v>
      </c>
      <c r="L3572" t="s">
        <v>7197</v>
      </c>
      <c r="M3572" t="s">
        <v>7197</v>
      </c>
      <c r="N3572">
        <v>1</v>
      </c>
    </row>
    <row r="3573" spans="1:14">
      <c r="A3573">
        <v>3578</v>
      </c>
      <c r="B3573" t="s">
        <v>1065</v>
      </c>
      <c r="C3573" t="s">
        <v>904</v>
      </c>
      <c r="D3573" t="s">
        <v>1066</v>
      </c>
      <c r="E3573" t="s">
        <v>907</v>
      </c>
      <c r="F3573" t="s">
        <v>908</v>
      </c>
      <c r="G3573" t="s">
        <v>899</v>
      </c>
      <c r="H3573">
        <v>2</v>
      </c>
      <c r="I3573" t="s">
        <v>1012</v>
      </c>
      <c r="J3573" t="s">
        <v>1012</v>
      </c>
      <c r="K3573">
        <v>7407</v>
      </c>
      <c r="L3573" t="s">
        <v>7197</v>
      </c>
      <c r="M3573" t="s">
        <v>7197</v>
      </c>
      <c r="N3573">
        <v>1</v>
      </c>
    </row>
    <row r="3574" spans="1:14">
      <c r="A3574">
        <v>3579</v>
      </c>
      <c r="B3574" t="s">
        <v>2510</v>
      </c>
      <c r="C3574" t="s">
        <v>894</v>
      </c>
      <c r="D3574" t="s">
        <v>2511</v>
      </c>
      <c r="E3574" t="s">
        <v>1180</v>
      </c>
      <c r="F3574" t="s">
        <v>952</v>
      </c>
      <c r="G3574" t="s">
        <v>899</v>
      </c>
      <c r="H3574">
        <v>0</v>
      </c>
      <c r="K3574">
        <v>16863</v>
      </c>
      <c r="L3574" t="s">
        <v>7197</v>
      </c>
      <c r="M3574" t="s">
        <v>7197</v>
      </c>
      <c r="N3574">
        <v>0</v>
      </c>
    </row>
    <row r="3575" spans="1:14">
      <c r="A3575">
        <v>3580</v>
      </c>
      <c r="B3575" t="s">
        <v>4419</v>
      </c>
      <c r="C3575" t="s">
        <v>904</v>
      </c>
      <c r="D3575" t="s">
        <v>4420</v>
      </c>
      <c r="E3575" t="s">
        <v>919</v>
      </c>
      <c r="F3575" t="s">
        <v>920</v>
      </c>
      <c r="G3575" t="s">
        <v>938</v>
      </c>
      <c r="H3575">
        <v>0</v>
      </c>
      <c r="K3575">
        <v>1174</v>
      </c>
      <c r="L3575" t="s">
        <v>7197</v>
      </c>
      <c r="M3575" t="s">
        <v>7197</v>
      </c>
      <c r="N3575">
        <v>0</v>
      </c>
    </row>
    <row r="3576" spans="1:14">
      <c r="A3576">
        <v>3581</v>
      </c>
      <c r="B3576" t="s">
        <v>4421</v>
      </c>
      <c r="C3576" t="s">
        <v>904</v>
      </c>
      <c r="D3576" t="s">
        <v>4420</v>
      </c>
      <c r="E3576" t="s">
        <v>919</v>
      </c>
      <c r="F3576" t="s">
        <v>920</v>
      </c>
      <c r="G3576" t="s">
        <v>938</v>
      </c>
      <c r="H3576">
        <v>0</v>
      </c>
      <c r="K3576">
        <v>19950</v>
      </c>
      <c r="L3576" t="s">
        <v>7198</v>
      </c>
      <c r="M3576" t="s">
        <v>7199</v>
      </c>
      <c r="N3576">
        <v>0</v>
      </c>
    </row>
    <row r="3577" spans="1:14">
      <c r="A3577">
        <v>3582</v>
      </c>
      <c r="B3577" t="s">
        <v>4422</v>
      </c>
      <c r="C3577" t="s">
        <v>904</v>
      </c>
      <c r="D3577" t="s">
        <v>4420</v>
      </c>
      <c r="E3577" t="s">
        <v>919</v>
      </c>
      <c r="F3577" t="s">
        <v>920</v>
      </c>
      <c r="G3577" t="s">
        <v>938</v>
      </c>
      <c r="H3577">
        <v>0</v>
      </c>
      <c r="K3577">
        <v>19464</v>
      </c>
      <c r="L3577" t="s">
        <v>7202</v>
      </c>
      <c r="M3577" t="s">
        <v>7199</v>
      </c>
      <c r="N3577">
        <v>0</v>
      </c>
    </row>
    <row r="3578" spans="1:14">
      <c r="A3578">
        <v>3583</v>
      </c>
      <c r="B3578" t="s">
        <v>4423</v>
      </c>
      <c r="C3578" t="s">
        <v>904</v>
      </c>
      <c r="D3578" t="s">
        <v>4420</v>
      </c>
      <c r="E3578" t="s">
        <v>919</v>
      </c>
      <c r="F3578" t="s">
        <v>920</v>
      </c>
      <c r="G3578" t="s">
        <v>938</v>
      </c>
      <c r="H3578">
        <v>0</v>
      </c>
      <c r="K3578">
        <v>19936</v>
      </c>
      <c r="L3578" t="s">
        <v>7202</v>
      </c>
      <c r="M3578" t="s">
        <v>7199</v>
      </c>
      <c r="N3578">
        <v>0</v>
      </c>
    </row>
    <row r="3579" spans="1:14">
      <c r="A3579">
        <v>3584</v>
      </c>
      <c r="B3579" t="s">
        <v>4424</v>
      </c>
      <c r="C3579" t="s">
        <v>904</v>
      </c>
      <c r="D3579" t="s">
        <v>4420</v>
      </c>
      <c r="E3579" t="s">
        <v>919</v>
      </c>
      <c r="F3579" t="s">
        <v>920</v>
      </c>
      <c r="G3579" t="s">
        <v>938</v>
      </c>
      <c r="H3579">
        <v>0</v>
      </c>
      <c r="K3579">
        <v>18617</v>
      </c>
      <c r="L3579" t="s">
        <v>7200</v>
      </c>
      <c r="M3579" t="s">
        <v>7199</v>
      </c>
      <c r="N3579">
        <v>0</v>
      </c>
    </row>
    <row r="3580" spans="1:14">
      <c r="A3580">
        <v>3585</v>
      </c>
      <c r="B3580" t="s">
        <v>4425</v>
      </c>
      <c r="C3580" t="s">
        <v>904</v>
      </c>
      <c r="D3580" t="s">
        <v>4420</v>
      </c>
      <c r="E3580" t="s">
        <v>919</v>
      </c>
      <c r="F3580" t="s">
        <v>920</v>
      </c>
      <c r="G3580" t="s">
        <v>938</v>
      </c>
      <c r="H3580">
        <v>0</v>
      </c>
      <c r="K3580">
        <v>1175</v>
      </c>
      <c r="L3580" t="s">
        <v>7197</v>
      </c>
      <c r="M3580" t="s">
        <v>7197</v>
      </c>
      <c r="N3580">
        <v>0</v>
      </c>
    </row>
    <row r="3581" spans="1:14">
      <c r="A3581">
        <v>3586</v>
      </c>
      <c r="B3581" t="s">
        <v>4880</v>
      </c>
      <c r="C3581" t="s">
        <v>904</v>
      </c>
      <c r="D3581" t="s">
        <v>4881</v>
      </c>
      <c r="E3581" t="s">
        <v>923</v>
      </c>
      <c r="F3581" t="s">
        <v>924</v>
      </c>
      <c r="G3581" t="s">
        <v>899</v>
      </c>
      <c r="H3581">
        <v>0</v>
      </c>
      <c r="K3581">
        <v>18008</v>
      </c>
      <c r="L3581" t="s">
        <v>7197</v>
      </c>
      <c r="M3581" t="s">
        <v>7197</v>
      </c>
      <c r="N3581">
        <v>0</v>
      </c>
    </row>
    <row r="3582" spans="1:14">
      <c r="A3582">
        <v>3587</v>
      </c>
      <c r="B3582" t="s">
        <v>4882</v>
      </c>
      <c r="C3582" t="s">
        <v>904</v>
      </c>
      <c r="D3582" t="s">
        <v>4881</v>
      </c>
      <c r="E3582" t="s">
        <v>923</v>
      </c>
      <c r="F3582" t="s">
        <v>924</v>
      </c>
      <c r="G3582" t="s">
        <v>899</v>
      </c>
      <c r="H3582">
        <v>0</v>
      </c>
      <c r="K3582">
        <v>5463</v>
      </c>
      <c r="L3582" t="s">
        <v>7197</v>
      </c>
      <c r="M3582" t="s">
        <v>7197</v>
      </c>
      <c r="N3582">
        <v>0</v>
      </c>
    </row>
    <row r="3583" spans="1:14">
      <c r="A3583">
        <v>3588</v>
      </c>
      <c r="B3583" t="s">
        <v>1601</v>
      </c>
      <c r="C3583" t="s">
        <v>904</v>
      </c>
      <c r="D3583" t="s">
        <v>1602</v>
      </c>
      <c r="E3583" t="s">
        <v>897</v>
      </c>
      <c r="F3583" t="s">
        <v>898</v>
      </c>
      <c r="G3583" t="s">
        <v>938</v>
      </c>
      <c r="H3583">
        <v>0</v>
      </c>
      <c r="K3583">
        <v>16277</v>
      </c>
      <c r="L3583" t="s">
        <v>7197</v>
      </c>
      <c r="M3583" t="s">
        <v>7197</v>
      </c>
      <c r="N3583">
        <v>0</v>
      </c>
    </row>
    <row r="3584" spans="1:14">
      <c r="A3584">
        <v>3589</v>
      </c>
      <c r="B3584" t="s">
        <v>5205</v>
      </c>
      <c r="C3584" t="s">
        <v>904</v>
      </c>
      <c r="D3584" t="s">
        <v>5206</v>
      </c>
      <c r="E3584" t="s">
        <v>928</v>
      </c>
      <c r="F3584" t="s">
        <v>929</v>
      </c>
      <c r="G3584" t="s">
        <v>899</v>
      </c>
      <c r="H3584">
        <v>0</v>
      </c>
      <c r="K3584">
        <v>1176</v>
      </c>
      <c r="L3584" t="s">
        <v>7198</v>
      </c>
      <c r="M3584" t="s">
        <v>7199</v>
      </c>
      <c r="N3584">
        <v>0</v>
      </c>
    </row>
    <row r="3585" spans="1:14">
      <c r="A3585">
        <v>3590</v>
      </c>
      <c r="B3585" t="s">
        <v>1488</v>
      </c>
      <c r="C3585" t="s">
        <v>904</v>
      </c>
      <c r="D3585" t="s">
        <v>1489</v>
      </c>
      <c r="E3585" t="s">
        <v>1110</v>
      </c>
      <c r="F3585" t="s">
        <v>948</v>
      </c>
      <c r="G3585" t="s">
        <v>899</v>
      </c>
      <c r="H3585">
        <v>0</v>
      </c>
      <c r="K3585">
        <v>14500</v>
      </c>
      <c r="L3585" t="s">
        <v>7197</v>
      </c>
      <c r="M3585" t="s">
        <v>7197</v>
      </c>
      <c r="N3585">
        <v>0</v>
      </c>
    </row>
    <row r="3586" spans="1:14">
      <c r="A3586">
        <v>3591</v>
      </c>
      <c r="B3586" t="s">
        <v>4643</v>
      </c>
      <c r="C3586" t="s">
        <v>894</v>
      </c>
      <c r="D3586" t="s">
        <v>1319</v>
      </c>
      <c r="E3586" t="s">
        <v>1317</v>
      </c>
      <c r="F3586" t="s">
        <v>929</v>
      </c>
      <c r="G3586" t="s">
        <v>899</v>
      </c>
      <c r="H3586">
        <v>0</v>
      </c>
      <c r="K3586">
        <v>12921</v>
      </c>
      <c r="L3586" t="s">
        <v>7197</v>
      </c>
      <c r="M3586" t="s">
        <v>7197</v>
      </c>
      <c r="N3586">
        <v>0</v>
      </c>
    </row>
    <row r="3587" spans="1:14">
      <c r="A3587">
        <v>3592</v>
      </c>
      <c r="B3587" t="s">
        <v>4644</v>
      </c>
      <c r="C3587" t="s">
        <v>894</v>
      </c>
      <c r="D3587" t="s">
        <v>1319</v>
      </c>
      <c r="E3587" t="s">
        <v>1317</v>
      </c>
      <c r="F3587" t="s">
        <v>929</v>
      </c>
      <c r="G3587" t="s">
        <v>899</v>
      </c>
      <c r="H3587">
        <v>0</v>
      </c>
      <c r="K3587">
        <v>1177</v>
      </c>
      <c r="L3587" t="s">
        <v>7197</v>
      </c>
      <c r="M3587" t="s">
        <v>7197</v>
      </c>
      <c r="N3587">
        <v>0</v>
      </c>
    </row>
    <row r="3588" spans="1:14">
      <c r="A3588">
        <v>3593</v>
      </c>
      <c r="B3588" t="s">
        <v>4645</v>
      </c>
      <c r="C3588" t="s">
        <v>934</v>
      </c>
      <c r="D3588" t="s">
        <v>1319</v>
      </c>
      <c r="E3588" t="s">
        <v>1317</v>
      </c>
      <c r="F3588" t="s">
        <v>929</v>
      </c>
      <c r="G3588" t="s">
        <v>899</v>
      </c>
      <c r="H3588">
        <v>0</v>
      </c>
      <c r="K3588">
        <v>12057</v>
      </c>
      <c r="L3588" t="s">
        <v>7197</v>
      </c>
      <c r="M3588" t="s">
        <v>7197</v>
      </c>
      <c r="N3588">
        <v>0</v>
      </c>
    </row>
    <row r="3589" spans="1:14">
      <c r="A3589">
        <v>3594</v>
      </c>
      <c r="B3589" t="s">
        <v>4646</v>
      </c>
      <c r="C3589" t="s">
        <v>894</v>
      </c>
      <c r="D3589" t="s">
        <v>1319</v>
      </c>
      <c r="E3589" t="s">
        <v>1317</v>
      </c>
      <c r="F3589" t="s">
        <v>929</v>
      </c>
      <c r="G3589" t="s">
        <v>899</v>
      </c>
      <c r="H3589">
        <v>0</v>
      </c>
      <c r="K3589">
        <v>2240</v>
      </c>
      <c r="L3589" t="s">
        <v>7197</v>
      </c>
      <c r="M3589" t="s">
        <v>7197</v>
      </c>
      <c r="N3589">
        <v>0</v>
      </c>
    </row>
    <row r="3590" spans="1:14">
      <c r="A3590">
        <v>3595</v>
      </c>
      <c r="B3590" t="s">
        <v>4647</v>
      </c>
      <c r="C3590" t="s">
        <v>894</v>
      </c>
      <c r="D3590" t="s">
        <v>1319</v>
      </c>
      <c r="E3590" t="s">
        <v>1317</v>
      </c>
      <c r="F3590" t="s">
        <v>929</v>
      </c>
      <c r="G3590" t="s">
        <v>899</v>
      </c>
      <c r="H3590">
        <v>0</v>
      </c>
      <c r="K3590">
        <v>4038</v>
      </c>
      <c r="L3590" t="s">
        <v>7197</v>
      </c>
      <c r="M3590" t="s">
        <v>7197</v>
      </c>
      <c r="N3590">
        <v>0</v>
      </c>
    </row>
    <row r="3591" spans="1:14">
      <c r="A3591">
        <v>3596</v>
      </c>
      <c r="B3591" t="s">
        <v>1318</v>
      </c>
      <c r="C3591" t="s">
        <v>894</v>
      </c>
      <c r="D3591" t="s">
        <v>1319</v>
      </c>
      <c r="E3591" t="s">
        <v>1317</v>
      </c>
      <c r="F3591" t="s">
        <v>929</v>
      </c>
      <c r="G3591" t="s">
        <v>899</v>
      </c>
      <c r="H3591">
        <v>1</v>
      </c>
      <c r="I3591">
        <v>3</v>
      </c>
      <c r="J3591">
        <v>4</v>
      </c>
      <c r="K3591">
        <v>14279</v>
      </c>
      <c r="L3591" t="s">
        <v>7197</v>
      </c>
      <c r="M3591" t="s">
        <v>7197</v>
      </c>
      <c r="N3591">
        <v>1</v>
      </c>
    </row>
    <row r="3592" spans="1:14">
      <c r="A3592">
        <v>3597</v>
      </c>
      <c r="B3592" t="s">
        <v>4648</v>
      </c>
      <c r="C3592" t="s">
        <v>904</v>
      </c>
      <c r="D3592" t="s">
        <v>1319</v>
      </c>
      <c r="E3592" t="s">
        <v>1317</v>
      </c>
      <c r="F3592" t="s">
        <v>929</v>
      </c>
      <c r="G3592" t="s">
        <v>899</v>
      </c>
      <c r="H3592">
        <v>0</v>
      </c>
      <c r="K3592">
        <v>16320</v>
      </c>
      <c r="L3592" t="s">
        <v>7197</v>
      </c>
      <c r="M3592" t="s">
        <v>7197</v>
      </c>
      <c r="N3592">
        <v>0</v>
      </c>
    </row>
    <row r="3593" spans="1:14">
      <c r="A3593">
        <v>3598</v>
      </c>
      <c r="B3593" t="s">
        <v>4649</v>
      </c>
      <c r="C3593" t="s">
        <v>894</v>
      </c>
      <c r="D3593" t="s">
        <v>1319</v>
      </c>
      <c r="E3593" t="s">
        <v>1317</v>
      </c>
      <c r="F3593" t="s">
        <v>929</v>
      </c>
      <c r="G3593" t="s">
        <v>899</v>
      </c>
      <c r="H3593">
        <v>0</v>
      </c>
      <c r="K3593">
        <v>1178</v>
      </c>
      <c r="L3593" t="s">
        <v>7197</v>
      </c>
      <c r="M3593" t="s">
        <v>7197</v>
      </c>
      <c r="N3593">
        <v>0</v>
      </c>
    </row>
    <row r="3594" spans="1:14">
      <c r="A3594">
        <v>3599</v>
      </c>
      <c r="B3594" t="s">
        <v>4650</v>
      </c>
      <c r="C3594" t="s">
        <v>894</v>
      </c>
      <c r="D3594" t="s">
        <v>1319</v>
      </c>
      <c r="E3594" t="s">
        <v>1317</v>
      </c>
      <c r="F3594" t="s">
        <v>929</v>
      </c>
      <c r="G3594" t="s">
        <v>899</v>
      </c>
      <c r="H3594">
        <v>0</v>
      </c>
      <c r="K3594">
        <v>1179</v>
      </c>
      <c r="L3594" t="s">
        <v>7197</v>
      </c>
      <c r="M3594" t="s">
        <v>7197</v>
      </c>
      <c r="N3594">
        <v>0</v>
      </c>
    </row>
    <row r="3595" spans="1:14">
      <c r="A3595">
        <v>3600</v>
      </c>
      <c r="B3595" t="s">
        <v>4651</v>
      </c>
      <c r="C3595" t="s">
        <v>904</v>
      </c>
      <c r="D3595" t="s">
        <v>1319</v>
      </c>
      <c r="E3595" t="s">
        <v>1317</v>
      </c>
      <c r="F3595" t="s">
        <v>929</v>
      </c>
      <c r="G3595" t="s">
        <v>899</v>
      </c>
      <c r="H3595">
        <v>0</v>
      </c>
      <c r="K3595">
        <v>17454</v>
      </c>
      <c r="L3595" t="s">
        <v>7197</v>
      </c>
      <c r="M3595" t="s">
        <v>7197</v>
      </c>
      <c r="N3595">
        <v>0</v>
      </c>
    </row>
    <row r="3596" spans="1:14">
      <c r="A3596">
        <v>3601</v>
      </c>
      <c r="B3596" t="s">
        <v>4652</v>
      </c>
      <c r="C3596" t="s">
        <v>894</v>
      </c>
      <c r="D3596" t="s">
        <v>1319</v>
      </c>
      <c r="E3596" t="s">
        <v>1317</v>
      </c>
      <c r="F3596" t="s">
        <v>929</v>
      </c>
      <c r="G3596" t="s">
        <v>899</v>
      </c>
      <c r="H3596">
        <v>0</v>
      </c>
      <c r="K3596">
        <v>3434</v>
      </c>
      <c r="L3596" t="s">
        <v>7197</v>
      </c>
      <c r="M3596" t="s">
        <v>7197</v>
      </c>
      <c r="N3596">
        <v>0</v>
      </c>
    </row>
    <row r="3597" spans="1:14">
      <c r="A3597">
        <v>3602</v>
      </c>
      <c r="B3597" t="s">
        <v>4653</v>
      </c>
      <c r="C3597" t="s">
        <v>904</v>
      </c>
      <c r="D3597" t="s">
        <v>1319</v>
      </c>
      <c r="E3597" t="s">
        <v>1317</v>
      </c>
      <c r="F3597" t="s">
        <v>929</v>
      </c>
      <c r="G3597" t="s">
        <v>899</v>
      </c>
      <c r="H3597">
        <v>0</v>
      </c>
      <c r="K3597">
        <v>1180</v>
      </c>
      <c r="L3597" t="s">
        <v>7198</v>
      </c>
      <c r="M3597" t="s">
        <v>7199</v>
      </c>
      <c r="N3597">
        <v>0</v>
      </c>
    </row>
    <row r="3598" spans="1:14">
      <c r="A3598">
        <v>3603</v>
      </c>
      <c r="B3598" t="s">
        <v>4654</v>
      </c>
      <c r="C3598" t="s">
        <v>894</v>
      </c>
      <c r="D3598" t="s">
        <v>1319</v>
      </c>
      <c r="E3598" t="s">
        <v>1317</v>
      </c>
      <c r="F3598" t="s">
        <v>929</v>
      </c>
      <c r="G3598" t="s">
        <v>899</v>
      </c>
      <c r="H3598">
        <v>0</v>
      </c>
      <c r="K3598">
        <v>10583</v>
      </c>
      <c r="L3598" t="s">
        <v>7197</v>
      </c>
      <c r="M3598" t="s">
        <v>7197</v>
      </c>
      <c r="N3598">
        <v>0</v>
      </c>
    </row>
    <row r="3599" spans="1:14">
      <c r="A3599">
        <v>3604</v>
      </c>
      <c r="B3599" t="s">
        <v>4655</v>
      </c>
      <c r="C3599" t="s">
        <v>904</v>
      </c>
      <c r="D3599" t="s">
        <v>1319</v>
      </c>
      <c r="E3599" t="s">
        <v>1317</v>
      </c>
      <c r="F3599" t="s">
        <v>929</v>
      </c>
      <c r="G3599" t="s">
        <v>899</v>
      </c>
      <c r="H3599">
        <v>0</v>
      </c>
      <c r="K3599">
        <v>4415</v>
      </c>
      <c r="L3599" t="s">
        <v>7197</v>
      </c>
      <c r="M3599" t="s">
        <v>7197</v>
      </c>
      <c r="N3599">
        <v>0</v>
      </c>
    </row>
    <row r="3600" spans="1:14">
      <c r="A3600">
        <v>3605</v>
      </c>
      <c r="B3600" t="s">
        <v>4655</v>
      </c>
      <c r="C3600" t="s">
        <v>894</v>
      </c>
      <c r="D3600" t="s">
        <v>1319</v>
      </c>
      <c r="E3600" t="s">
        <v>1317</v>
      </c>
      <c r="F3600" t="s">
        <v>929</v>
      </c>
      <c r="G3600" t="s">
        <v>899</v>
      </c>
      <c r="H3600">
        <v>0</v>
      </c>
      <c r="K3600">
        <v>4415</v>
      </c>
      <c r="L3600" t="s">
        <v>7197</v>
      </c>
      <c r="M3600" t="s">
        <v>7197</v>
      </c>
      <c r="N3600">
        <v>0</v>
      </c>
    </row>
    <row r="3601" spans="1:14">
      <c r="A3601">
        <v>3606</v>
      </c>
      <c r="B3601" t="s">
        <v>4656</v>
      </c>
      <c r="C3601" t="s">
        <v>894</v>
      </c>
      <c r="D3601" t="s">
        <v>1319</v>
      </c>
      <c r="E3601" t="s">
        <v>1317</v>
      </c>
      <c r="F3601" t="s">
        <v>929</v>
      </c>
      <c r="G3601" t="s">
        <v>899</v>
      </c>
      <c r="H3601">
        <v>0</v>
      </c>
      <c r="K3601">
        <v>2929</v>
      </c>
      <c r="L3601" t="s">
        <v>7197</v>
      </c>
      <c r="M3601" t="s">
        <v>7197</v>
      </c>
      <c r="N3601">
        <v>0</v>
      </c>
    </row>
    <row r="3602" spans="1:14">
      <c r="A3602">
        <v>3607</v>
      </c>
      <c r="B3602" t="s">
        <v>4657</v>
      </c>
      <c r="C3602" t="s">
        <v>894</v>
      </c>
      <c r="D3602" t="s">
        <v>1319</v>
      </c>
      <c r="E3602" t="s">
        <v>1317</v>
      </c>
      <c r="F3602" t="s">
        <v>929</v>
      </c>
      <c r="G3602" t="s">
        <v>899</v>
      </c>
      <c r="H3602">
        <v>0</v>
      </c>
      <c r="K3602">
        <v>3031</v>
      </c>
      <c r="L3602" t="s">
        <v>7197</v>
      </c>
      <c r="M3602" t="s">
        <v>7197</v>
      </c>
      <c r="N3602">
        <v>0</v>
      </c>
    </row>
    <row r="3603" spans="1:14">
      <c r="A3603">
        <v>3608</v>
      </c>
      <c r="B3603" t="s">
        <v>4658</v>
      </c>
      <c r="C3603" t="s">
        <v>894</v>
      </c>
      <c r="D3603" t="s">
        <v>1319</v>
      </c>
      <c r="E3603" t="s">
        <v>1317</v>
      </c>
      <c r="F3603" t="s">
        <v>929</v>
      </c>
      <c r="G3603" t="s">
        <v>899</v>
      </c>
      <c r="H3603">
        <v>0</v>
      </c>
      <c r="K3603">
        <v>4087</v>
      </c>
      <c r="L3603" t="s">
        <v>7197</v>
      </c>
      <c r="M3603" t="s">
        <v>7197</v>
      </c>
      <c r="N3603">
        <v>0</v>
      </c>
    </row>
    <row r="3604" spans="1:14">
      <c r="A3604">
        <v>3609</v>
      </c>
      <c r="B3604" t="s">
        <v>4659</v>
      </c>
      <c r="C3604" t="s">
        <v>894</v>
      </c>
      <c r="D3604" t="s">
        <v>1319</v>
      </c>
      <c r="E3604" t="s">
        <v>1317</v>
      </c>
      <c r="F3604" t="s">
        <v>929</v>
      </c>
      <c r="G3604" t="s">
        <v>899</v>
      </c>
      <c r="H3604">
        <v>0</v>
      </c>
      <c r="K3604">
        <v>1181</v>
      </c>
      <c r="L3604" t="s">
        <v>7200</v>
      </c>
      <c r="M3604" t="s">
        <v>7199</v>
      </c>
      <c r="N3604">
        <v>0</v>
      </c>
    </row>
    <row r="3605" spans="1:14">
      <c r="A3605">
        <v>3610</v>
      </c>
      <c r="B3605" t="s">
        <v>4660</v>
      </c>
      <c r="C3605" t="s">
        <v>894</v>
      </c>
      <c r="D3605" t="s">
        <v>1319</v>
      </c>
      <c r="E3605" t="s">
        <v>1317</v>
      </c>
      <c r="F3605" t="s">
        <v>929</v>
      </c>
      <c r="G3605" t="s">
        <v>899</v>
      </c>
      <c r="H3605">
        <v>0</v>
      </c>
      <c r="K3605">
        <v>11670</v>
      </c>
      <c r="L3605" t="s">
        <v>7197</v>
      </c>
      <c r="M3605" t="s">
        <v>7197</v>
      </c>
      <c r="N3605">
        <v>0</v>
      </c>
    </row>
    <row r="3606" spans="1:14">
      <c r="A3606">
        <v>3611</v>
      </c>
      <c r="B3606" t="s">
        <v>4661</v>
      </c>
      <c r="C3606" t="s">
        <v>894</v>
      </c>
      <c r="D3606" t="s">
        <v>1319</v>
      </c>
      <c r="E3606" t="s">
        <v>1317</v>
      </c>
      <c r="F3606" t="s">
        <v>929</v>
      </c>
      <c r="G3606" t="s">
        <v>899</v>
      </c>
      <c r="H3606">
        <v>0</v>
      </c>
      <c r="K3606">
        <v>4097</v>
      </c>
      <c r="L3606" t="s">
        <v>7197</v>
      </c>
      <c r="M3606" t="s">
        <v>7197</v>
      </c>
      <c r="N3606">
        <v>0</v>
      </c>
    </row>
    <row r="3607" spans="1:14">
      <c r="A3607">
        <v>3612</v>
      </c>
      <c r="B3607" t="s">
        <v>4662</v>
      </c>
      <c r="C3607" t="s">
        <v>894</v>
      </c>
      <c r="D3607" t="s">
        <v>1319</v>
      </c>
      <c r="E3607" t="s">
        <v>1317</v>
      </c>
      <c r="F3607" t="s">
        <v>929</v>
      </c>
      <c r="G3607" t="s">
        <v>899</v>
      </c>
      <c r="H3607">
        <v>0</v>
      </c>
      <c r="K3607">
        <v>2359</v>
      </c>
      <c r="L3607" t="s">
        <v>7197</v>
      </c>
      <c r="M3607" t="s">
        <v>7197</v>
      </c>
      <c r="N3607">
        <v>0</v>
      </c>
    </row>
    <row r="3608" spans="1:14">
      <c r="A3608">
        <v>3613</v>
      </c>
      <c r="B3608" t="s">
        <v>4663</v>
      </c>
      <c r="C3608" t="s">
        <v>894</v>
      </c>
      <c r="D3608" t="s">
        <v>1319</v>
      </c>
      <c r="E3608" t="s">
        <v>1317</v>
      </c>
      <c r="F3608" t="s">
        <v>929</v>
      </c>
      <c r="G3608" t="s">
        <v>899</v>
      </c>
      <c r="H3608">
        <v>0</v>
      </c>
      <c r="K3608">
        <v>2807</v>
      </c>
      <c r="L3608" t="s">
        <v>7197</v>
      </c>
      <c r="M3608" t="s">
        <v>7197</v>
      </c>
      <c r="N3608">
        <v>0</v>
      </c>
    </row>
    <row r="3609" spans="1:14">
      <c r="A3609">
        <v>3614</v>
      </c>
      <c r="B3609" t="s">
        <v>4664</v>
      </c>
      <c r="C3609" t="s">
        <v>894</v>
      </c>
      <c r="D3609" t="s">
        <v>1319</v>
      </c>
      <c r="E3609" t="s">
        <v>1317</v>
      </c>
      <c r="F3609" t="s">
        <v>929</v>
      </c>
      <c r="G3609" t="s">
        <v>899</v>
      </c>
      <c r="H3609">
        <v>0</v>
      </c>
      <c r="K3609">
        <v>3123</v>
      </c>
      <c r="L3609" t="s">
        <v>7197</v>
      </c>
      <c r="M3609" t="s">
        <v>7197</v>
      </c>
      <c r="N3609">
        <v>0</v>
      </c>
    </row>
    <row r="3610" spans="1:14">
      <c r="A3610">
        <v>3615</v>
      </c>
      <c r="B3610" t="s">
        <v>4665</v>
      </c>
      <c r="C3610" t="s">
        <v>894</v>
      </c>
      <c r="D3610" t="s">
        <v>1319</v>
      </c>
      <c r="E3610" t="s">
        <v>1317</v>
      </c>
      <c r="F3610" t="s">
        <v>929</v>
      </c>
      <c r="G3610" t="s">
        <v>899</v>
      </c>
      <c r="H3610">
        <v>0</v>
      </c>
      <c r="K3610">
        <v>3041</v>
      </c>
      <c r="L3610" t="s">
        <v>7197</v>
      </c>
      <c r="M3610" t="s">
        <v>7197</v>
      </c>
      <c r="N3610">
        <v>0</v>
      </c>
    </row>
    <row r="3611" spans="1:14">
      <c r="A3611">
        <v>3616</v>
      </c>
      <c r="B3611" t="s">
        <v>5729</v>
      </c>
      <c r="C3611" t="s">
        <v>894</v>
      </c>
      <c r="D3611" t="s">
        <v>5730</v>
      </c>
      <c r="E3611" t="s">
        <v>5723</v>
      </c>
      <c r="F3611" t="s">
        <v>914</v>
      </c>
      <c r="G3611" t="s">
        <v>899</v>
      </c>
      <c r="H3611">
        <v>0</v>
      </c>
      <c r="I3611">
        <v>3</v>
      </c>
      <c r="J3611">
        <v>3</v>
      </c>
      <c r="K3611">
        <v>1182</v>
      </c>
      <c r="L3611" t="s">
        <v>7197</v>
      </c>
      <c r="M3611" t="s">
        <v>7197</v>
      </c>
      <c r="N3611">
        <v>0</v>
      </c>
    </row>
    <row r="3612" spans="1:14">
      <c r="A3612">
        <v>3617</v>
      </c>
      <c r="B3612" t="s">
        <v>5731</v>
      </c>
      <c r="C3612" t="s">
        <v>894</v>
      </c>
      <c r="D3612" t="s">
        <v>5730</v>
      </c>
      <c r="E3612" t="s">
        <v>5723</v>
      </c>
      <c r="F3612" t="s">
        <v>914</v>
      </c>
      <c r="G3612" t="s">
        <v>899</v>
      </c>
      <c r="H3612">
        <v>0</v>
      </c>
      <c r="I3612">
        <v>3</v>
      </c>
      <c r="J3612">
        <v>3</v>
      </c>
      <c r="K3612">
        <v>6771</v>
      </c>
      <c r="L3612" t="s">
        <v>7197</v>
      </c>
      <c r="M3612" t="s">
        <v>7197</v>
      </c>
      <c r="N3612">
        <v>0</v>
      </c>
    </row>
    <row r="3613" spans="1:14">
      <c r="A3613">
        <v>3618</v>
      </c>
      <c r="B3613" t="s">
        <v>3524</v>
      </c>
      <c r="C3613" t="s">
        <v>934</v>
      </c>
      <c r="D3613" t="s">
        <v>3525</v>
      </c>
      <c r="E3613" t="s">
        <v>913</v>
      </c>
      <c r="F3613" t="s">
        <v>914</v>
      </c>
      <c r="G3613" t="s">
        <v>938</v>
      </c>
      <c r="H3613">
        <v>0</v>
      </c>
      <c r="K3613">
        <v>1183</v>
      </c>
      <c r="L3613" t="s">
        <v>7197</v>
      </c>
      <c r="M3613" t="s">
        <v>7197</v>
      </c>
      <c r="N3613">
        <v>0</v>
      </c>
    </row>
    <row r="3614" spans="1:14">
      <c r="A3614">
        <v>3619</v>
      </c>
      <c r="B3614" t="s">
        <v>3526</v>
      </c>
      <c r="C3614" t="s">
        <v>934</v>
      </c>
      <c r="D3614" t="s">
        <v>3525</v>
      </c>
      <c r="E3614" t="s">
        <v>913</v>
      </c>
      <c r="F3614" t="s">
        <v>914</v>
      </c>
      <c r="G3614" t="s">
        <v>938</v>
      </c>
      <c r="H3614">
        <v>0</v>
      </c>
      <c r="K3614">
        <v>1184</v>
      </c>
      <c r="L3614" t="s">
        <v>7198</v>
      </c>
      <c r="M3614" t="s">
        <v>7199</v>
      </c>
      <c r="N3614">
        <v>0</v>
      </c>
    </row>
    <row r="3615" spans="1:14">
      <c r="A3615">
        <v>3620</v>
      </c>
      <c r="B3615" t="s">
        <v>3527</v>
      </c>
      <c r="C3615" t="s">
        <v>934</v>
      </c>
      <c r="D3615" t="s">
        <v>3525</v>
      </c>
      <c r="E3615" t="s">
        <v>913</v>
      </c>
      <c r="F3615" t="s">
        <v>914</v>
      </c>
      <c r="G3615" t="s">
        <v>938</v>
      </c>
      <c r="H3615">
        <v>0</v>
      </c>
      <c r="K3615">
        <v>14074</v>
      </c>
      <c r="L3615" t="s">
        <v>7198</v>
      </c>
      <c r="M3615" t="s">
        <v>7199</v>
      </c>
      <c r="N3615">
        <v>0</v>
      </c>
    </row>
    <row r="3616" spans="1:14">
      <c r="A3616">
        <v>3621</v>
      </c>
      <c r="B3616" t="s">
        <v>3528</v>
      </c>
      <c r="C3616" t="s">
        <v>904</v>
      </c>
      <c r="D3616" t="s">
        <v>3525</v>
      </c>
      <c r="E3616" t="s">
        <v>913</v>
      </c>
      <c r="F3616" t="s">
        <v>914</v>
      </c>
      <c r="G3616" t="s">
        <v>938</v>
      </c>
      <c r="H3616">
        <v>0</v>
      </c>
      <c r="K3616">
        <v>1185</v>
      </c>
      <c r="L3616" t="s">
        <v>7197</v>
      </c>
      <c r="M3616" t="s">
        <v>7197</v>
      </c>
      <c r="N3616">
        <v>0</v>
      </c>
    </row>
    <row r="3617" spans="1:14">
      <c r="A3617">
        <v>3622</v>
      </c>
      <c r="B3617" t="s">
        <v>3529</v>
      </c>
      <c r="C3617" t="s">
        <v>894</v>
      </c>
      <c r="D3617" t="s">
        <v>3525</v>
      </c>
      <c r="E3617" t="s">
        <v>913</v>
      </c>
      <c r="F3617" t="s">
        <v>914</v>
      </c>
      <c r="G3617" t="s">
        <v>938</v>
      </c>
      <c r="H3617">
        <v>0</v>
      </c>
      <c r="K3617">
        <v>12697</v>
      </c>
      <c r="L3617" t="s">
        <v>7197</v>
      </c>
      <c r="M3617" t="s">
        <v>7197</v>
      </c>
      <c r="N3617">
        <v>0</v>
      </c>
    </row>
    <row r="3618" spans="1:14">
      <c r="A3618">
        <v>3623</v>
      </c>
      <c r="B3618" t="s">
        <v>3530</v>
      </c>
      <c r="C3618" t="s">
        <v>894</v>
      </c>
      <c r="D3618" t="s">
        <v>3525</v>
      </c>
      <c r="E3618" t="s">
        <v>913</v>
      </c>
      <c r="F3618" t="s">
        <v>914</v>
      </c>
      <c r="G3618" t="s">
        <v>938</v>
      </c>
      <c r="H3618">
        <v>0</v>
      </c>
      <c r="K3618">
        <v>1186</v>
      </c>
      <c r="L3618" t="s">
        <v>7197</v>
      </c>
      <c r="M3618" t="s">
        <v>7197</v>
      </c>
      <c r="N3618">
        <v>0</v>
      </c>
    </row>
    <row r="3619" spans="1:14">
      <c r="A3619">
        <v>3624</v>
      </c>
      <c r="B3619" t="s">
        <v>3531</v>
      </c>
      <c r="C3619" t="s">
        <v>894</v>
      </c>
      <c r="D3619" t="s">
        <v>3525</v>
      </c>
      <c r="E3619" t="s">
        <v>913</v>
      </c>
      <c r="F3619" t="s">
        <v>914</v>
      </c>
      <c r="G3619" t="s">
        <v>938</v>
      </c>
      <c r="H3619">
        <v>0</v>
      </c>
      <c r="K3619">
        <v>1187</v>
      </c>
      <c r="L3619" t="s">
        <v>7197</v>
      </c>
      <c r="M3619" t="s">
        <v>7197</v>
      </c>
      <c r="N3619">
        <v>0</v>
      </c>
    </row>
    <row r="3620" spans="1:14">
      <c r="A3620">
        <v>3625</v>
      </c>
      <c r="B3620" t="s">
        <v>3532</v>
      </c>
      <c r="C3620" t="s">
        <v>934</v>
      </c>
      <c r="D3620" t="s">
        <v>3525</v>
      </c>
      <c r="E3620" t="s">
        <v>913</v>
      </c>
      <c r="F3620" t="s">
        <v>914</v>
      </c>
      <c r="G3620" t="s">
        <v>938</v>
      </c>
      <c r="H3620">
        <v>0</v>
      </c>
      <c r="K3620">
        <v>14060</v>
      </c>
      <c r="L3620" t="s">
        <v>7198</v>
      </c>
      <c r="M3620" t="s">
        <v>7199</v>
      </c>
      <c r="N3620">
        <v>0</v>
      </c>
    </row>
    <row r="3621" spans="1:14">
      <c r="A3621">
        <v>3626</v>
      </c>
      <c r="B3621" t="s">
        <v>3533</v>
      </c>
      <c r="C3621" t="s">
        <v>894</v>
      </c>
      <c r="D3621" t="s">
        <v>3525</v>
      </c>
      <c r="E3621" t="s">
        <v>913</v>
      </c>
      <c r="F3621" t="s">
        <v>914</v>
      </c>
      <c r="G3621" t="s">
        <v>938</v>
      </c>
      <c r="H3621">
        <v>0</v>
      </c>
      <c r="K3621">
        <v>7534</v>
      </c>
      <c r="L3621" t="s">
        <v>7198</v>
      </c>
      <c r="M3621" t="s">
        <v>7199</v>
      </c>
      <c r="N3621">
        <v>0</v>
      </c>
    </row>
    <row r="3622" spans="1:14">
      <c r="A3622">
        <v>3627</v>
      </c>
      <c r="B3622" t="s">
        <v>3534</v>
      </c>
      <c r="C3622" t="s">
        <v>894</v>
      </c>
      <c r="D3622" t="s">
        <v>3525</v>
      </c>
      <c r="E3622" t="s">
        <v>913</v>
      </c>
      <c r="F3622" t="s">
        <v>914</v>
      </c>
      <c r="G3622" t="s">
        <v>938</v>
      </c>
      <c r="H3622">
        <v>0</v>
      </c>
      <c r="K3622">
        <v>1188</v>
      </c>
      <c r="L3622" t="s">
        <v>7198</v>
      </c>
      <c r="M3622" t="s">
        <v>7199</v>
      </c>
      <c r="N3622">
        <v>0</v>
      </c>
    </row>
    <row r="3623" spans="1:14">
      <c r="A3623">
        <v>3628</v>
      </c>
      <c r="B3623" t="s">
        <v>4917</v>
      </c>
      <c r="C3623" t="s">
        <v>904</v>
      </c>
      <c r="D3623" t="s">
        <v>4918</v>
      </c>
      <c r="E3623" t="s">
        <v>4919</v>
      </c>
      <c r="F3623" t="s">
        <v>920</v>
      </c>
      <c r="G3623" t="s">
        <v>899</v>
      </c>
      <c r="H3623">
        <v>0</v>
      </c>
      <c r="K3623">
        <v>1189</v>
      </c>
      <c r="L3623" t="s">
        <v>7197</v>
      </c>
      <c r="M3623" t="s">
        <v>7197</v>
      </c>
      <c r="N3623">
        <v>0</v>
      </c>
    </row>
    <row r="3624" spans="1:14">
      <c r="A3624">
        <v>3629</v>
      </c>
      <c r="B3624" t="s">
        <v>1490</v>
      </c>
      <c r="C3624" t="s">
        <v>934</v>
      </c>
      <c r="D3624" t="s">
        <v>1491</v>
      </c>
      <c r="E3624" t="s">
        <v>1110</v>
      </c>
      <c r="F3624" t="s">
        <v>948</v>
      </c>
      <c r="G3624" t="s">
        <v>899</v>
      </c>
      <c r="H3624">
        <v>0</v>
      </c>
      <c r="K3624">
        <v>1190</v>
      </c>
      <c r="L3624" t="s">
        <v>7197</v>
      </c>
      <c r="M3624" t="s">
        <v>7197</v>
      </c>
      <c r="N3624">
        <v>0</v>
      </c>
    </row>
    <row r="3625" spans="1:14">
      <c r="A3625">
        <v>3630</v>
      </c>
      <c r="B3625" t="s">
        <v>1492</v>
      </c>
      <c r="C3625" t="s">
        <v>894</v>
      </c>
      <c r="D3625" t="s">
        <v>1491</v>
      </c>
      <c r="E3625" t="s">
        <v>1110</v>
      </c>
      <c r="F3625" t="s">
        <v>948</v>
      </c>
      <c r="G3625" t="s">
        <v>899</v>
      </c>
      <c r="H3625">
        <v>0</v>
      </c>
      <c r="K3625">
        <v>1191</v>
      </c>
      <c r="L3625" t="s">
        <v>7197</v>
      </c>
      <c r="M3625" t="s">
        <v>7197</v>
      </c>
      <c r="N3625">
        <v>0</v>
      </c>
    </row>
    <row r="3626" spans="1:14">
      <c r="A3626">
        <v>3631</v>
      </c>
      <c r="B3626" t="s">
        <v>5207</v>
      </c>
      <c r="C3626" t="s">
        <v>934</v>
      </c>
      <c r="D3626" t="s">
        <v>5208</v>
      </c>
      <c r="E3626" t="s">
        <v>928</v>
      </c>
      <c r="F3626" t="s">
        <v>929</v>
      </c>
      <c r="G3626" t="s">
        <v>899</v>
      </c>
      <c r="H3626">
        <v>0</v>
      </c>
      <c r="K3626">
        <v>13497</v>
      </c>
      <c r="L3626" t="s">
        <v>7197</v>
      </c>
      <c r="M3626" t="s">
        <v>7197</v>
      </c>
      <c r="N3626">
        <v>0</v>
      </c>
    </row>
    <row r="3627" spans="1:14">
      <c r="A3627">
        <v>3632</v>
      </c>
      <c r="B3627" t="s">
        <v>5209</v>
      </c>
      <c r="C3627" t="s">
        <v>934</v>
      </c>
      <c r="D3627" t="s">
        <v>5208</v>
      </c>
      <c r="E3627" t="s">
        <v>928</v>
      </c>
      <c r="F3627" t="s">
        <v>929</v>
      </c>
      <c r="G3627" t="s">
        <v>899</v>
      </c>
      <c r="H3627">
        <v>0</v>
      </c>
      <c r="K3627">
        <v>12999</v>
      </c>
      <c r="L3627" t="s">
        <v>7197</v>
      </c>
      <c r="M3627" t="s">
        <v>7197</v>
      </c>
      <c r="N3627">
        <v>0</v>
      </c>
    </row>
    <row r="3628" spans="1:14">
      <c r="A3628">
        <v>3633</v>
      </c>
      <c r="B3628" t="s">
        <v>5210</v>
      </c>
      <c r="C3628" t="s">
        <v>934</v>
      </c>
      <c r="D3628" t="s">
        <v>5208</v>
      </c>
      <c r="E3628" t="s">
        <v>928</v>
      </c>
      <c r="F3628" t="s">
        <v>929</v>
      </c>
      <c r="G3628" t="s">
        <v>899</v>
      </c>
      <c r="H3628">
        <v>0</v>
      </c>
      <c r="K3628">
        <v>1192</v>
      </c>
      <c r="L3628" t="s">
        <v>7197</v>
      </c>
      <c r="M3628" t="s">
        <v>7197</v>
      </c>
      <c r="N3628">
        <v>0</v>
      </c>
    </row>
    <row r="3629" spans="1:14">
      <c r="A3629">
        <v>3634</v>
      </c>
      <c r="B3629" t="s">
        <v>5211</v>
      </c>
      <c r="C3629" t="s">
        <v>894</v>
      </c>
      <c r="D3629" t="s">
        <v>5208</v>
      </c>
      <c r="E3629" t="s">
        <v>928</v>
      </c>
      <c r="F3629" t="s">
        <v>929</v>
      </c>
      <c r="G3629" t="s">
        <v>899</v>
      </c>
      <c r="H3629">
        <v>0</v>
      </c>
      <c r="K3629">
        <v>1193</v>
      </c>
      <c r="L3629" t="s">
        <v>7198</v>
      </c>
      <c r="M3629" t="s">
        <v>7199</v>
      </c>
      <c r="N3629">
        <v>0</v>
      </c>
    </row>
    <row r="3630" spans="1:14">
      <c r="A3630">
        <v>3635</v>
      </c>
      <c r="B3630" t="s">
        <v>5212</v>
      </c>
      <c r="C3630" t="s">
        <v>934</v>
      </c>
      <c r="D3630" t="s">
        <v>5208</v>
      </c>
      <c r="E3630" t="s">
        <v>928</v>
      </c>
      <c r="F3630" t="s">
        <v>929</v>
      </c>
      <c r="G3630" t="s">
        <v>899</v>
      </c>
      <c r="H3630">
        <v>0</v>
      </c>
      <c r="K3630">
        <v>1194</v>
      </c>
      <c r="L3630" t="s">
        <v>7198</v>
      </c>
      <c r="M3630" t="s">
        <v>7199</v>
      </c>
      <c r="N3630">
        <v>0</v>
      </c>
    </row>
    <row r="3631" spans="1:14">
      <c r="A3631">
        <v>3636</v>
      </c>
      <c r="B3631" t="s">
        <v>5213</v>
      </c>
      <c r="C3631" t="s">
        <v>934</v>
      </c>
      <c r="D3631" t="s">
        <v>5208</v>
      </c>
      <c r="E3631" t="s">
        <v>928</v>
      </c>
      <c r="F3631" t="s">
        <v>929</v>
      </c>
      <c r="G3631" t="s">
        <v>899</v>
      </c>
      <c r="H3631">
        <v>0</v>
      </c>
      <c r="K3631">
        <v>13321</v>
      </c>
      <c r="L3631" t="s">
        <v>7200</v>
      </c>
      <c r="M3631" t="s">
        <v>7199</v>
      </c>
      <c r="N3631">
        <v>0</v>
      </c>
    </row>
    <row r="3632" spans="1:14">
      <c r="A3632">
        <v>3637</v>
      </c>
      <c r="B3632" t="s">
        <v>5214</v>
      </c>
      <c r="C3632" t="s">
        <v>934</v>
      </c>
      <c r="D3632" t="s">
        <v>5208</v>
      </c>
      <c r="E3632" t="s">
        <v>928</v>
      </c>
      <c r="F3632" t="s">
        <v>929</v>
      </c>
      <c r="G3632" t="s">
        <v>899</v>
      </c>
      <c r="H3632">
        <v>0</v>
      </c>
      <c r="K3632">
        <v>13405</v>
      </c>
      <c r="L3632" t="s">
        <v>7200</v>
      </c>
      <c r="M3632" t="s">
        <v>7199</v>
      </c>
      <c r="N3632">
        <v>0</v>
      </c>
    </row>
    <row r="3633" spans="1:14">
      <c r="A3633">
        <v>3638</v>
      </c>
      <c r="B3633" t="s">
        <v>5215</v>
      </c>
      <c r="C3633" t="s">
        <v>934</v>
      </c>
      <c r="D3633" t="s">
        <v>5208</v>
      </c>
      <c r="E3633" t="s">
        <v>928</v>
      </c>
      <c r="F3633" t="s">
        <v>929</v>
      </c>
      <c r="G3633" t="s">
        <v>899</v>
      </c>
      <c r="H3633">
        <v>0</v>
      </c>
      <c r="K3633">
        <v>12762</v>
      </c>
      <c r="L3633" t="s">
        <v>7200</v>
      </c>
      <c r="M3633" t="s">
        <v>7199</v>
      </c>
      <c r="N3633">
        <v>0</v>
      </c>
    </row>
    <row r="3634" spans="1:14">
      <c r="A3634">
        <v>3639</v>
      </c>
      <c r="B3634" t="s">
        <v>5216</v>
      </c>
      <c r="C3634" t="s">
        <v>994</v>
      </c>
      <c r="D3634" t="s">
        <v>5208</v>
      </c>
      <c r="E3634" t="s">
        <v>928</v>
      </c>
      <c r="F3634" t="s">
        <v>929</v>
      </c>
      <c r="G3634" t="s">
        <v>899</v>
      </c>
      <c r="H3634">
        <v>0</v>
      </c>
      <c r="K3634">
        <v>1195</v>
      </c>
      <c r="L3634" t="s">
        <v>7197</v>
      </c>
      <c r="M3634" t="s">
        <v>7197</v>
      </c>
      <c r="N3634">
        <v>0</v>
      </c>
    </row>
    <row r="3635" spans="1:14">
      <c r="A3635">
        <v>3640</v>
      </c>
      <c r="B3635" t="s">
        <v>5217</v>
      </c>
      <c r="C3635" t="s">
        <v>994</v>
      </c>
      <c r="D3635" t="s">
        <v>5208</v>
      </c>
      <c r="E3635" t="s">
        <v>928</v>
      </c>
      <c r="F3635" t="s">
        <v>929</v>
      </c>
      <c r="G3635" t="s">
        <v>899</v>
      </c>
      <c r="H3635">
        <v>0</v>
      </c>
      <c r="K3635">
        <v>1196</v>
      </c>
      <c r="L3635" t="s">
        <v>7197</v>
      </c>
      <c r="M3635" t="s">
        <v>7197</v>
      </c>
      <c r="N3635">
        <v>0</v>
      </c>
    </row>
    <row r="3636" spans="1:14">
      <c r="A3636">
        <v>3641</v>
      </c>
      <c r="B3636" t="s">
        <v>5218</v>
      </c>
      <c r="C3636" t="s">
        <v>934</v>
      </c>
      <c r="D3636" t="s">
        <v>5208</v>
      </c>
      <c r="E3636" t="s">
        <v>928</v>
      </c>
      <c r="F3636" t="s">
        <v>929</v>
      </c>
      <c r="G3636" t="s">
        <v>899</v>
      </c>
      <c r="H3636">
        <v>0</v>
      </c>
      <c r="K3636">
        <v>13709</v>
      </c>
      <c r="L3636" t="s">
        <v>7197</v>
      </c>
      <c r="M3636" t="s">
        <v>7197</v>
      </c>
      <c r="N3636">
        <v>0</v>
      </c>
    </row>
    <row r="3637" spans="1:14">
      <c r="A3637">
        <v>3642</v>
      </c>
      <c r="B3637" t="s">
        <v>5219</v>
      </c>
      <c r="C3637" t="s">
        <v>934</v>
      </c>
      <c r="D3637" t="s">
        <v>5208</v>
      </c>
      <c r="E3637" t="s">
        <v>928</v>
      </c>
      <c r="F3637" t="s">
        <v>929</v>
      </c>
      <c r="G3637" t="s">
        <v>899</v>
      </c>
      <c r="H3637">
        <v>0</v>
      </c>
      <c r="K3637">
        <v>1197</v>
      </c>
      <c r="L3637" t="s">
        <v>7197</v>
      </c>
      <c r="M3637" t="s">
        <v>7197</v>
      </c>
      <c r="N3637">
        <v>0</v>
      </c>
    </row>
    <row r="3638" spans="1:14">
      <c r="A3638">
        <v>3643</v>
      </c>
      <c r="B3638" t="s">
        <v>5220</v>
      </c>
      <c r="C3638" t="s">
        <v>994</v>
      </c>
      <c r="D3638" t="s">
        <v>5208</v>
      </c>
      <c r="E3638" t="s">
        <v>928</v>
      </c>
      <c r="F3638" t="s">
        <v>929</v>
      </c>
      <c r="G3638" t="s">
        <v>899</v>
      </c>
      <c r="H3638">
        <v>0</v>
      </c>
      <c r="K3638">
        <v>1198</v>
      </c>
      <c r="L3638" t="s">
        <v>7197</v>
      </c>
      <c r="M3638" t="s">
        <v>7197</v>
      </c>
      <c r="N3638">
        <v>0</v>
      </c>
    </row>
    <row r="3639" spans="1:14">
      <c r="A3639">
        <v>3644</v>
      </c>
      <c r="B3639" t="s">
        <v>5221</v>
      </c>
      <c r="C3639" t="s">
        <v>934</v>
      </c>
      <c r="D3639" t="s">
        <v>5208</v>
      </c>
      <c r="E3639" t="s">
        <v>928</v>
      </c>
      <c r="F3639" t="s">
        <v>929</v>
      </c>
      <c r="G3639" t="s">
        <v>899</v>
      </c>
      <c r="H3639">
        <v>0</v>
      </c>
      <c r="K3639">
        <v>1199</v>
      </c>
      <c r="L3639" t="s">
        <v>7197</v>
      </c>
      <c r="M3639" t="s">
        <v>7197</v>
      </c>
      <c r="N3639">
        <v>0</v>
      </c>
    </row>
    <row r="3640" spans="1:14">
      <c r="A3640">
        <v>3645</v>
      </c>
      <c r="B3640" t="s">
        <v>5222</v>
      </c>
      <c r="C3640" t="s">
        <v>934</v>
      </c>
      <c r="D3640" t="s">
        <v>5208</v>
      </c>
      <c r="E3640" t="s">
        <v>928</v>
      </c>
      <c r="F3640" t="s">
        <v>929</v>
      </c>
      <c r="G3640" t="s">
        <v>899</v>
      </c>
      <c r="H3640">
        <v>0</v>
      </c>
      <c r="K3640">
        <v>13768</v>
      </c>
      <c r="L3640" t="s">
        <v>7198</v>
      </c>
      <c r="M3640" t="s">
        <v>7199</v>
      </c>
      <c r="N3640">
        <v>0</v>
      </c>
    </row>
    <row r="3641" spans="1:14">
      <c r="A3641">
        <v>3646</v>
      </c>
      <c r="B3641" t="s">
        <v>5223</v>
      </c>
      <c r="C3641" t="s">
        <v>934</v>
      </c>
      <c r="D3641" t="s">
        <v>5208</v>
      </c>
      <c r="E3641" t="s">
        <v>928</v>
      </c>
      <c r="F3641" t="s">
        <v>929</v>
      </c>
      <c r="G3641" t="s">
        <v>899</v>
      </c>
      <c r="H3641">
        <v>0</v>
      </c>
      <c r="K3641">
        <v>1200</v>
      </c>
      <c r="L3641" t="s">
        <v>7197</v>
      </c>
      <c r="M3641" t="s">
        <v>7197</v>
      </c>
      <c r="N3641">
        <v>0</v>
      </c>
    </row>
    <row r="3642" spans="1:14">
      <c r="A3642">
        <v>3647</v>
      </c>
      <c r="B3642" t="s">
        <v>5224</v>
      </c>
      <c r="C3642" t="s">
        <v>934</v>
      </c>
      <c r="D3642" t="s">
        <v>5208</v>
      </c>
      <c r="E3642" t="s">
        <v>928</v>
      </c>
      <c r="F3642" t="s">
        <v>929</v>
      </c>
      <c r="G3642" t="s">
        <v>899</v>
      </c>
      <c r="H3642">
        <v>0</v>
      </c>
      <c r="K3642">
        <v>1201</v>
      </c>
      <c r="L3642" t="s">
        <v>7198</v>
      </c>
      <c r="M3642" t="s">
        <v>7199</v>
      </c>
      <c r="N3642">
        <v>0</v>
      </c>
    </row>
    <row r="3643" spans="1:14">
      <c r="A3643">
        <v>3648</v>
      </c>
      <c r="B3643" t="s">
        <v>5225</v>
      </c>
      <c r="C3643" t="s">
        <v>934</v>
      </c>
      <c r="D3643" t="s">
        <v>5208</v>
      </c>
      <c r="E3643" t="s">
        <v>928</v>
      </c>
      <c r="F3643" t="s">
        <v>929</v>
      </c>
      <c r="G3643" t="s">
        <v>899</v>
      </c>
      <c r="H3643">
        <v>0</v>
      </c>
      <c r="K3643">
        <v>1202</v>
      </c>
      <c r="L3643" t="s">
        <v>7197</v>
      </c>
      <c r="M3643" t="s">
        <v>7197</v>
      </c>
      <c r="N3643">
        <v>0</v>
      </c>
    </row>
    <row r="3644" spans="1:14">
      <c r="A3644">
        <v>3649</v>
      </c>
      <c r="B3644" t="s">
        <v>5226</v>
      </c>
      <c r="C3644" t="s">
        <v>934</v>
      </c>
      <c r="D3644" t="s">
        <v>5208</v>
      </c>
      <c r="E3644" t="s">
        <v>928</v>
      </c>
      <c r="F3644" t="s">
        <v>929</v>
      </c>
      <c r="G3644" t="s">
        <v>899</v>
      </c>
      <c r="H3644">
        <v>0</v>
      </c>
      <c r="K3644">
        <v>12089</v>
      </c>
      <c r="L3644" t="s">
        <v>7200</v>
      </c>
      <c r="M3644" t="s">
        <v>7199</v>
      </c>
      <c r="N3644">
        <v>0</v>
      </c>
    </row>
    <row r="3645" spans="1:14">
      <c r="A3645">
        <v>3650</v>
      </c>
      <c r="B3645" t="s">
        <v>5227</v>
      </c>
      <c r="C3645" t="s">
        <v>994</v>
      </c>
      <c r="D3645" t="s">
        <v>5208</v>
      </c>
      <c r="E3645" t="s">
        <v>928</v>
      </c>
      <c r="F3645" t="s">
        <v>929</v>
      </c>
      <c r="G3645" t="s">
        <v>899</v>
      </c>
      <c r="H3645">
        <v>0</v>
      </c>
      <c r="K3645">
        <v>1203</v>
      </c>
      <c r="L3645" t="s">
        <v>7197</v>
      </c>
      <c r="M3645" t="s">
        <v>7197</v>
      </c>
      <c r="N3645">
        <v>0</v>
      </c>
    </row>
    <row r="3646" spans="1:14">
      <c r="A3646">
        <v>3651</v>
      </c>
      <c r="B3646" t="s">
        <v>5228</v>
      </c>
      <c r="C3646" t="s">
        <v>934</v>
      </c>
      <c r="D3646" t="s">
        <v>5208</v>
      </c>
      <c r="E3646" t="s">
        <v>928</v>
      </c>
      <c r="F3646" t="s">
        <v>929</v>
      </c>
      <c r="G3646" t="s">
        <v>899</v>
      </c>
      <c r="H3646">
        <v>0</v>
      </c>
      <c r="K3646">
        <v>14065</v>
      </c>
      <c r="L3646" t="s">
        <v>7197</v>
      </c>
      <c r="M3646" t="s">
        <v>7197</v>
      </c>
      <c r="N3646">
        <v>0</v>
      </c>
    </row>
    <row r="3647" spans="1:14">
      <c r="A3647">
        <v>3652</v>
      </c>
      <c r="B3647" t="s">
        <v>5229</v>
      </c>
      <c r="C3647" t="s">
        <v>934</v>
      </c>
      <c r="D3647" t="s">
        <v>5208</v>
      </c>
      <c r="E3647" t="s">
        <v>928</v>
      </c>
      <c r="F3647" t="s">
        <v>929</v>
      </c>
      <c r="G3647" t="s">
        <v>899</v>
      </c>
      <c r="H3647">
        <v>0</v>
      </c>
      <c r="K3647">
        <v>1204</v>
      </c>
      <c r="L3647" t="s">
        <v>7197</v>
      </c>
      <c r="M3647" t="s">
        <v>7197</v>
      </c>
      <c r="N3647">
        <v>0</v>
      </c>
    </row>
    <row r="3648" spans="1:14">
      <c r="A3648">
        <v>3653</v>
      </c>
      <c r="B3648" t="s">
        <v>5230</v>
      </c>
      <c r="C3648" t="s">
        <v>994</v>
      </c>
      <c r="D3648" t="s">
        <v>5208</v>
      </c>
      <c r="E3648" t="s">
        <v>928</v>
      </c>
      <c r="F3648" t="s">
        <v>929</v>
      </c>
      <c r="G3648" t="s">
        <v>899</v>
      </c>
      <c r="H3648">
        <v>0</v>
      </c>
      <c r="K3648">
        <v>16221</v>
      </c>
      <c r="L3648" t="s">
        <v>7197</v>
      </c>
      <c r="M3648" t="s">
        <v>7197</v>
      </c>
      <c r="N3648">
        <v>0</v>
      </c>
    </row>
    <row r="3649" spans="1:14">
      <c r="A3649">
        <v>3654</v>
      </c>
      <c r="B3649" t="s">
        <v>5231</v>
      </c>
      <c r="C3649" t="s">
        <v>934</v>
      </c>
      <c r="D3649" t="s">
        <v>5208</v>
      </c>
      <c r="E3649" t="s">
        <v>928</v>
      </c>
      <c r="F3649" t="s">
        <v>929</v>
      </c>
      <c r="G3649" t="s">
        <v>899</v>
      </c>
      <c r="H3649">
        <v>0</v>
      </c>
      <c r="K3649">
        <v>13117</v>
      </c>
      <c r="L3649" t="s">
        <v>7197</v>
      </c>
      <c r="M3649" t="s">
        <v>7197</v>
      </c>
      <c r="N3649">
        <v>0</v>
      </c>
    </row>
    <row r="3650" spans="1:14">
      <c r="A3650">
        <v>3655</v>
      </c>
      <c r="B3650" t="s">
        <v>5232</v>
      </c>
      <c r="C3650" t="s">
        <v>934</v>
      </c>
      <c r="D3650" t="s">
        <v>5208</v>
      </c>
      <c r="E3650" t="s">
        <v>928</v>
      </c>
      <c r="F3650" t="s">
        <v>929</v>
      </c>
      <c r="G3650" t="s">
        <v>899</v>
      </c>
      <c r="H3650">
        <v>0</v>
      </c>
      <c r="K3650">
        <v>14084</v>
      </c>
      <c r="L3650" t="s">
        <v>7197</v>
      </c>
      <c r="M3650" t="s">
        <v>7197</v>
      </c>
      <c r="N3650">
        <v>0</v>
      </c>
    </row>
    <row r="3651" spans="1:14">
      <c r="A3651">
        <v>3656</v>
      </c>
      <c r="B3651" t="s">
        <v>5232</v>
      </c>
      <c r="C3651" t="s">
        <v>994</v>
      </c>
      <c r="D3651" t="s">
        <v>5208</v>
      </c>
      <c r="E3651" t="s">
        <v>928</v>
      </c>
      <c r="F3651" t="s">
        <v>929</v>
      </c>
      <c r="G3651" t="s">
        <v>899</v>
      </c>
      <c r="H3651">
        <v>0</v>
      </c>
      <c r="K3651">
        <v>14084</v>
      </c>
      <c r="L3651" t="s">
        <v>7197</v>
      </c>
      <c r="M3651" t="s">
        <v>7197</v>
      </c>
      <c r="N3651">
        <v>0</v>
      </c>
    </row>
    <row r="3652" spans="1:14">
      <c r="A3652">
        <v>3657</v>
      </c>
      <c r="B3652" t="s">
        <v>5233</v>
      </c>
      <c r="C3652" t="s">
        <v>934</v>
      </c>
      <c r="D3652" t="s">
        <v>5208</v>
      </c>
      <c r="E3652" t="s">
        <v>928</v>
      </c>
      <c r="F3652" t="s">
        <v>929</v>
      </c>
      <c r="G3652" t="s">
        <v>899</v>
      </c>
      <c r="H3652">
        <v>0</v>
      </c>
      <c r="K3652">
        <v>1205</v>
      </c>
      <c r="L3652" t="s">
        <v>7197</v>
      </c>
      <c r="M3652" t="s">
        <v>7197</v>
      </c>
      <c r="N3652">
        <v>0</v>
      </c>
    </row>
    <row r="3653" spans="1:14">
      <c r="A3653">
        <v>3658</v>
      </c>
      <c r="B3653" t="s">
        <v>5234</v>
      </c>
      <c r="C3653" t="s">
        <v>994</v>
      </c>
      <c r="D3653" t="s">
        <v>5208</v>
      </c>
      <c r="E3653" t="s">
        <v>928</v>
      </c>
      <c r="F3653" t="s">
        <v>929</v>
      </c>
      <c r="G3653" t="s">
        <v>899</v>
      </c>
      <c r="H3653">
        <v>0</v>
      </c>
      <c r="K3653">
        <v>20545</v>
      </c>
      <c r="L3653" t="s">
        <v>7197</v>
      </c>
      <c r="M3653" t="s">
        <v>7197</v>
      </c>
      <c r="N3653">
        <v>0</v>
      </c>
    </row>
    <row r="3654" spans="1:14">
      <c r="A3654">
        <v>3659</v>
      </c>
      <c r="B3654" t="s">
        <v>5235</v>
      </c>
      <c r="C3654" t="s">
        <v>934</v>
      </c>
      <c r="D3654" t="s">
        <v>5208</v>
      </c>
      <c r="E3654" t="s">
        <v>928</v>
      </c>
      <c r="F3654" t="s">
        <v>929</v>
      </c>
      <c r="G3654" t="s">
        <v>899</v>
      </c>
      <c r="H3654">
        <v>0</v>
      </c>
      <c r="K3654">
        <v>12278</v>
      </c>
      <c r="L3654" t="s">
        <v>7200</v>
      </c>
      <c r="M3654" t="s">
        <v>7199</v>
      </c>
      <c r="N3654">
        <v>0</v>
      </c>
    </row>
    <row r="3655" spans="1:14">
      <c r="A3655">
        <v>3660</v>
      </c>
      <c r="B3655" t="s">
        <v>5236</v>
      </c>
      <c r="C3655" t="s">
        <v>994</v>
      </c>
      <c r="D3655" t="s">
        <v>5208</v>
      </c>
      <c r="E3655" t="s">
        <v>928</v>
      </c>
      <c r="F3655" t="s">
        <v>929</v>
      </c>
      <c r="G3655" t="s">
        <v>899</v>
      </c>
      <c r="H3655">
        <v>0</v>
      </c>
      <c r="K3655">
        <v>1206</v>
      </c>
      <c r="L3655" t="s">
        <v>7197</v>
      </c>
      <c r="M3655" t="s">
        <v>7197</v>
      </c>
      <c r="N3655">
        <v>0</v>
      </c>
    </row>
    <row r="3656" spans="1:14">
      <c r="A3656">
        <v>3661</v>
      </c>
      <c r="B3656" t="s">
        <v>5237</v>
      </c>
      <c r="C3656" t="s">
        <v>934</v>
      </c>
      <c r="D3656" t="s">
        <v>5208</v>
      </c>
      <c r="E3656" t="s">
        <v>928</v>
      </c>
      <c r="F3656" t="s">
        <v>929</v>
      </c>
      <c r="G3656" t="s">
        <v>899</v>
      </c>
      <c r="H3656">
        <v>0</v>
      </c>
      <c r="K3656">
        <v>1207</v>
      </c>
      <c r="L3656" t="s">
        <v>7197</v>
      </c>
      <c r="M3656" t="s">
        <v>7197</v>
      </c>
      <c r="N3656">
        <v>0</v>
      </c>
    </row>
    <row r="3657" spans="1:14">
      <c r="A3657">
        <v>3662</v>
      </c>
      <c r="B3657" t="s">
        <v>5238</v>
      </c>
      <c r="C3657" t="s">
        <v>934</v>
      </c>
      <c r="D3657" t="s">
        <v>5208</v>
      </c>
      <c r="E3657" t="s">
        <v>928</v>
      </c>
      <c r="F3657" t="s">
        <v>929</v>
      </c>
      <c r="G3657" t="s">
        <v>899</v>
      </c>
      <c r="H3657">
        <v>0</v>
      </c>
      <c r="K3657">
        <v>13527</v>
      </c>
      <c r="L3657" t="s">
        <v>7200</v>
      </c>
      <c r="M3657" t="s">
        <v>7199</v>
      </c>
      <c r="N3657">
        <v>0</v>
      </c>
    </row>
    <row r="3658" spans="1:14">
      <c r="A3658">
        <v>3663</v>
      </c>
      <c r="B3658" t="s">
        <v>5239</v>
      </c>
      <c r="C3658" t="s">
        <v>934</v>
      </c>
      <c r="D3658" t="s">
        <v>5208</v>
      </c>
      <c r="E3658" t="s">
        <v>928</v>
      </c>
      <c r="F3658" t="s">
        <v>929</v>
      </c>
      <c r="G3658" t="s">
        <v>899</v>
      </c>
      <c r="H3658">
        <v>0</v>
      </c>
      <c r="K3658">
        <v>13001</v>
      </c>
      <c r="L3658" t="s">
        <v>7200</v>
      </c>
      <c r="M3658" t="s">
        <v>7199</v>
      </c>
      <c r="N3658">
        <v>0</v>
      </c>
    </row>
    <row r="3659" spans="1:14">
      <c r="A3659">
        <v>3664</v>
      </c>
      <c r="B3659" t="s">
        <v>5240</v>
      </c>
      <c r="C3659" t="s">
        <v>934</v>
      </c>
      <c r="D3659" t="s">
        <v>5208</v>
      </c>
      <c r="E3659" t="s">
        <v>928</v>
      </c>
      <c r="F3659" t="s">
        <v>929</v>
      </c>
      <c r="G3659" t="s">
        <v>899</v>
      </c>
      <c r="H3659">
        <v>0</v>
      </c>
      <c r="K3659">
        <v>1208</v>
      </c>
      <c r="L3659" t="s">
        <v>7197</v>
      </c>
      <c r="M3659" t="s">
        <v>7197</v>
      </c>
      <c r="N3659">
        <v>0</v>
      </c>
    </row>
    <row r="3660" spans="1:14">
      <c r="A3660">
        <v>3665</v>
      </c>
      <c r="B3660" t="s">
        <v>5241</v>
      </c>
      <c r="C3660" t="s">
        <v>934</v>
      </c>
      <c r="D3660" t="s">
        <v>5208</v>
      </c>
      <c r="E3660" t="s">
        <v>928</v>
      </c>
      <c r="F3660" t="s">
        <v>929</v>
      </c>
      <c r="G3660" t="s">
        <v>899</v>
      </c>
      <c r="H3660">
        <v>0</v>
      </c>
      <c r="K3660">
        <v>1209</v>
      </c>
      <c r="L3660" t="s">
        <v>7197</v>
      </c>
      <c r="M3660" t="s">
        <v>7197</v>
      </c>
      <c r="N3660">
        <v>0</v>
      </c>
    </row>
    <row r="3661" spans="1:14">
      <c r="A3661">
        <v>3666</v>
      </c>
      <c r="B3661" t="s">
        <v>5242</v>
      </c>
      <c r="C3661" t="s">
        <v>934</v>
      </c>
      <c r="D3661" t="s">
        <v>5243</v>
      </c>
      <c r="E3661" t="s">
        <v>928</v>
      </c>
      <c r="F3661" t="s">
        <v>929</v>
      </c>
      <c r="G3661" t="s">
        <v>899</v>
      </c>
      <c r="H3661">
        <v>0</v>
      </c>
      <c r="K3661">
        <v>11916</v>
      </c>
      <c r="L3661" t="s">
        <v>7200</v>
      </c>
      <c r="M3661" t="s">
        <v>7199</v>
      </c>
      <c r="N3661">
        <v>0</v>
      </c>
    </row>
    <row r="3662" spans="1:14">
      <c r="A3662">
        <v>3667</v>
      </c>
      <c r="B3662" t="s">
        <v>5244</v>
      </c>
      <c r="C3662" t="s">
        <v>894</v>
      </c>
      <c r="D3662" t="s">
        <v>5243</v>
      </c>
      <c r="E3662" t="s">
        <v>928</v>
      </c>
      <c r="F3662" t="s">
        <v>929</v>
      </c>
      <c r="G3662" t="s">
        <v>899</v>
      </c>
      <c r="H3662">
        <v>0</v>
      </c>
      <c r="K3662">
        <v>15951</v>
      </c>
      <c r="L3662" t="s">
        <v>7197</v>
      </c>
      <c r="M3662" t="s">
        <v>7197</v>
      </c>
      <c r="N3662">
        <v>0</v>
      </c>
    </row>
    <row r="3663" spans="1:14">
      <c r="A3663">
        <v>3668</v>
      </c>
      <c r="B3663" t="s">
        <v>5245</v>
      </c>
      <c r="C3663" t="s">
        <v>894</v>
      </c>
      <c r="D3663" t="s">
        <v>5243</v>
      </c>
      <c r="E3663" t="s">
        <v>928</v>
      </c>
      <c r="F3663" t="s">
        <v>929</v>
      </c>
      <c r="G3663" t="s">
        <v>899</v>
      </c>
      <c r="H3663">
        <v>0</v>
      </c>
      <c r="K3663">
        <v>18551</v>
      </c>
      <c r="L3663" t="s">
        <v>7197</v>
      </c>
      <c r="M3663" t="s">
        <v>7197</v>
      </c>
      <c r="N3663">
        <v>0</v>
      </c>
    </row>
    <row r="3664" spans="1:14">
      <c r="A3664">
        <v>3669</v>
      </c>
      <c r="B3664" t="s">
        <v>5246</v>
      </c>
      <c r="C3664" t="s">
        <v>894</v>
      </c>
      <c r="D3664" t="s">
        <v>5243</v>
      </c>
      <c r="E3664" t="s">
        <v>928</v>
      </c>
      <c r="F3664" t="s">
        <v>929</v>
      </c>
      <c r="G3664" t="s">
        <v>899</v>
      </c>
      <c r="H3664">
        <v>0</v>
      </c>
      <c r="K3664">
        <v>12932</v>
      </c>
      <c r="L3664" t="s">
        <v>7197</v>
      </c>
      <c r="M3664" t="s">
        <v>7197</v>
      </c>
      <c r="N3664">
        <v>0</v>
      </c>
    </row>
    <row r="3665" spans="1:14">
      <c r="A3665">
        <v>3670</v>
      </c>
      <c r="B3665" t="s">
        <v>5246</v>
      </c>
      <c r="C3665" t="s">
        <v>934</v>
      </c>
      <c r="D3665" t="s">
        <v>5243</v>
      </c>
      <c r="E3665" t="s">
        <v>928</v>
      </c>
      <c r="F3665" t="s">
        <v>929</v>
      </c>
      <c r="G3665" t="s">
        <v>899</v>
      </c>
      <c r="H3665">
        <v>0</v>
      </c>
      <c r="K3665">
        <v>12932</v>
      </c>
      <c r="L3665" t="s">
        <v>7197</v>
      </c>
      <c r="M3665" t="s">
        <v>7197</v>
      </c>
      <c r="N3665">
        <v>0</v>
      </c>
    </row>
    <row r="3666" spans="1:14">
      <c r="A3666">
        <v>3671</v>
      </c>
      <c r="B3666" t="s">
        <v>5247</v>
      </c>
      <c r="C3666" t="s">
        <v>934</v>
      </c>
      <c r="D3666" t="s">
        <v>5243</v>
      </c>
      <c r="E3666" t="s">
        <v>928</v>
      </c>
      <c r="F3666" t="s">
        <v>929</v>
      </c>
      <c r="G3666" t="s">
        <v>899</v>
      </c>
      <c r="H3666">
        <v>0</v>
      </c>
      <c r="K3666">
        <v>1210</v>
      </c>
      <c r="L3666" t="s">
        <v>7197</v>
      </c>
      <c r="M3666" t="s">
        <v>7197</v>
      </c>
      <c r="N3666">
        <v>0</v>
      </c>
    </row>
    <row r="3667" spans="1:14">
      <c r="A3667">
        <v>3672</v>
      </c>
      <c r="B3667" t="s">
        <v>5248</v>
      </c>
      <c r="C3667" t="s">
        <v>934</v>
      </c>
      <c r="D3667" t="s">
        <v>5243</v>
      </c>
      <c r="E3667" t="s">
        <v>928</v>
      </c>
      <c r="F3667" t="s">
        <v>929</v>
      </c>
      <c r="G3667" t="s">
        <v>899</v>
      </c>
      <c r="H3667">
        <v>0</v>
      </c>
      <c r="K3667">
        <v>1211</v>
      </c>
      <c r="L3667" t="s">
        <v>7198</v>
      </c>
      <c r="M3667" t="s">
        <v>7199</v>
      </c>
      <c r="N3667">
        <v>0</v>
      </c>
    </row>
    <row r="3668" spans="1:14">
      <c r="A3668">
        <v>3673</v>
      </c>
      <c r="B3668" t="s">
        <v>5249</v>
      </c>
      <c r="C3668" t="s">
        <v>894</v>
      </c>
      <c r="D3668" t="s">
        <v>5243</v>
      </c>
      <c r="E3668" t="s">
        <v>928</v>
      </c>
      <c r="F3668" t="s">
        <v>929</v>
      </c>
      <c r="G3668" t="s">
        <v>899</v>
      </c>
      <c r="H3668">
        <v>0</v>
      </c>
      <c r="K3668">
        <v>13490</v>
      </c>
      <c r="L3668" t="s">
        <v>7197</v>
      </c>
      <c r="M3668" t="s">
        <v>7197</v>
      </c>
      <c r="N3668">
        <v>0</v>
      </c>
    </row>
    <row r="3669" spans="1:14">
      <c r="A3669">
        <v>3674</v>
      </c>
      <c r="B3669" t="s">
        <v>5249</v>
      </c>
      <c r="C3669" t="s">
        <v>934</v>
      </c>
      <c r="D3669" t="s">
        <v>5243</v>
      </c>
      <c r="E3669" t="s">
        <v>928</v>
      </c>
      <c r="F3669" t="s">
        <v>929</v>
      </c>
      <c r="G3669" t="s">
        <v>899</v>
      </c>
      <c r="H3669">
        <v>0</v>
      </c>
      <c r="K3669">
        <v>13490</v>
      </c>
      <c r="L3669" t="s">
        <v>7197</v>
      </c>
      <c r="M3669" t="s">
        <v>7197</v>
      </c>
      <c r="N3669">
        <v>0</v>
      </c>
    </row>
    <row r="3670" spans="1:14">
      <c r="A3670">
        <v>3675</v>
      </c>
      <c r="B3670" t="s">
        <v>5250</v>
      </c>
      <c r="C3670" t="s">
        <v>894</v>
      </c>
      <c r="D3670" t="s">
        <v>5243</v>
      </c>
      <c r="E3670" t="s">
        <v>928</v>
      </c>
      <c r="F3670" t="s">
        <v>929</v>
      </c>
      <c r="G3670" t="s">
        <v>899</v>
      </c>
      <c r="H3670">
        <v>0</v>
      </c>
      <c r="K3670">
        <v>3061</v>
      </c>
      <c r="L3670" t="s">
        <v>7197</v>
      </c>
      <c r="M3670" t="s">
        <v>7197</v>
      </c>
      <c r="N3670">
        <v>0</v>
      </c>
    </row>
    <row r="3671" spans="1:14">
      <c r="A3671">
        <v>3676</v>
      </c>
      <c r="B3671" t="s">
        <v>5251</v>
      </c>
      <c r="C3671" t="s">
        <v>894</v>
      </c>
      <c r="D3671" t="s">
        <v>5243</v>
      </c>
      <c r="E3671" t="s">
        <v>928</v>
      </c>
      <c r="F3671" t="s">
        <v>929</v>
      </c>
      <c r="G3671" t="s">
        <v>899</v>
      </c>
      <c r="H3671">
        <v>0</v>
      </c>
      <c r="K3671">
        <v>1212</v>
      </c>
      <c r="L3671" t="s">
        <v>7198</v>
      </c>
      <c r="M3671" t="s">
        <v>7199</v>
      </c>
      <c r="N3671">
        <v>0</v>
      </c>
    </row>
    <row r="3672" spans="1:14">
      <c r="A3672">
        <v>3677</v>
      </c>
      <c r="B3672" t="s">
        <v>5252</v>
      </c>
      <c r="C3672" t="s">
        <v>934</v>
      </c>
      <c r="D3672" t="s">
        <v>5243</v>
      </c>
      <c r="E3672" t="s">
        <v>928</v>
      </c>
      <c r="F3672" t="s">
        <v>929</v>
      </c>
      <c r="G3672" t="s">
        <v>899</v>
      </c>
      <c r="H3672">
        <v>0</v>
      </c>
      <c r="K3672">
        <v>1213</v>
      </c>
      <c r="L3672" t="s">
        <v>7197</v>
      </c>
      <c r="M3672" t="s">
        <v>7197</v>
      </c>
      <c r="N3672">
        <v>0</v>
      </c>
    </row>
    <row r="3673" spans="1:14">
      <c r="A3673">
        <v>3678</v>
      </c>
      <c r="B3673" t="s">
        <v>5253</v>
      </c>
      <c r="C3673" t="s">
        <v>934</v>
      </c>
      <c r="D3673" t="s">
        <v>5243</v>
      </c>
      <c r="E3673" t="s">
        <v>928</v>
      </c>
      <c r="F3673" t="s">
        <v>929</v>
      </c>
      <c r="G3673" t="s">
        <v>899</v>
      </c>
      <c r="H3673">
        <v>0</v>
      </c>
      <c r="K3673">
        <v>1214</v>
      </c>
      <c r="L3673" t="s">
        <v>7197</v>
      </c>
      <c r="M3673" t="s">
        <v>7197</v>
      </c>
      <c r="N3673">
        <v>0</v>
      </c>
    </row>
    <row r="3674" spans="1:14">
      <c r="A3674">
        <v>3679</v>
      </c>
      <c r="B3674" t="s">
        <v>5254</v>
      </c>
      <c r="C3674" t="s">
        <v>894</v>
      </c>
      <c r="D3674" t="s">
        <v>5243</v>
      </c>
      <c r="E3674" t="s">
        <v>928</v>
      </c>
      <c r="F3674" t="s">
        <v>929</v>
      </c>
      <c r="G3674" t="s">
        <v>899</v>
      </c>
      <c r="H3674">
        <v>0</v>
      </c>
      <c r="K3674">
        <v>16020</v>
      </c>
      <c r="L3674" t="s">
        <v>7197</v>
      </c>
      <c r="M3674" t="s">
        <v>7197</v>
      </c>
      <c r="N3674">
        <v>0</v>
      </c>
    </row>
    <row r="3675" spans="1:14">
      <c r="A3675">
        <v>3680</v>
      </c>
      <c r="B3675" t="s">
        <v>5255</v>
      </c>
      <c r="C3675" t="s">
        <v>934</v>
      </c>
      <c r="D3675" t="s">
        <v>5243</v>
      </c>
      <c r="E3675" t="s">
        <v>928</v>
      </c>
      <c r="F3675" t="s">
        <v>929</v>
      </c>
      <c r="G3675" t="s">
        <v>899</v>
      </c>
      <c r="H3675">
        <v>0</v>
      </c>
      <c r="K3675">
        <v>1215</v>
      </c>
      <c r="L3675" t="s">
        <v>7197</v>
      </c>
      <c r="M3675" t="s">
        <v>7197</v>
      </c>
      <c r="N3675">
        <v>0</v>
      </c>
    </row>
    <row r="3676" spans="1:14">
      <c r="A3676">
        <v>3681</v>
      </c>
      <c r="B3676" t="s">
        <v>5256</v>
      </c>
      <c r="C3676" t="s">
        <v>894</v>
      </c>
      <c r="D3676" t="s">
        <v>5243</v>
      </c>
      <c r="E3676" t="s">
        <v>928</v>
      </c>
      <c r="F3676" t="s">
        <v>929</v>
      </c>
      <c r="G3676" t="s">
        <v>899</v>
      </c>
      <c r="H3676">
        <v>0</v>
      </c>
      <c r="K3676">
        <v>3017</v>
      </c>
      <c r="L3676" t="s">
        <v>7197</v>
      </c>
      <c r="M3676" t="s">
        <v>7197</v>
      </c>
      <c r="N3676">
        <v>0</v>
      </c>
    </row>
    <row r="3677" spans="1:14">
      <c r="A3677">
        <v>3682</v>
      </c>
      <c r="B3677" t="s">
        <v>5257</v>
      </c>
      <c r="C3677" t="s">
        <v>894</v>
      </c>
      <c r="D3677" t="s">
        <v>5243</v>
      </c>
      <c r="E3677" t="s">
        <v>928</v>
      </c>
      <c r="F3677" t="s">
        <v>929</v>
      </c>
      <c r="G3677" t="s">
        <v>899</v>
      </c>
      <c r="H3677">
        <v>0</v>
      </c>
      <c r="K3677">
        <v>3623</v>
      </c>
      <c r="L3677" t="s">
        <v>7197</v>
      </c>
      <c r="M3677" t="s">
        <v>7197</v>
      </c>
      <c r="N3677">
        <v>0</v>
      </c>
    </row>
    <row r="3678" spans="1:14">
      <c r="A3678">
        <v>3683</v>
      </c>
      <c r="B3678" t="s">
        <v>5258</v>
      </c>
      <c r="C3678" t="s">
        <v>894</v>
      </c>
      <c r="D3678" t="s">
        <v>5243</v>
      </c>
      <c r="E3678" t="s">
        <v>928</v>
      </c>
      <c r="F3678" t="s">
        <v>929</v>
      </c>
      <c r="G3678" t="s">
        <v>899</v>
      </c>
      <c r="H3678">
        <v>0</v>
      </c>
      <c r="K3678">
        <v>1216</v>
      </c>
      <c r="L3678" t="s">
        <v>7197</v>
      </c>
      <c r="M3678" t="s">
        <v>7197</v>
      </c>
      <c r="N3678">
        <v>0</v>
      </c>
    </row>
    <row r="3679" spans="1:14">
      <c r="A3679">
        <v>3684</v>
      </c>
      <c r="B3679" t="s">
        <v>5259</v>
      </c>
      <c r="C3679" t="s">
        <v>894</v>
      </c>
      <c r="D3679" t="s">
        <v>5243</v>
      </c>
      <c r="E3679" t="s">
        <v>928</v>
      </c>
      <c r="F3679" t="s">
        <v>929</v>
      </c>
      <c r="G3679" t="s">
        <v>899</v>
      </c>
      <c r="H3679">
        <v>0</v>
      </c>
      <c r="K3679">
        <v>4601</v>
      </c>
      <c r="L3679" t="s">
        <v>7197</v>
      </c>
      <c r="M3679" t="s">
        <v>7197</v>
      </c>
      <c r="N3679">
        <v>0</v>
      </c>
    </row>
    <row r="3680" spans="1:14">
      <c r="A3680">
        <v>3685</v>
      </c>
      <c r="B3680" t="s">
        <v>5260</v>
      </c>
      <c r="C3680" t="s">
        <v>934</v>
      </c>
      <c r="D3680" t="s">
        <v>5243</v>
      </c>
      <c r="E3680" t="s">
        <v>928</v>
      </c>
      <c r="F3680" t="s">
        <v>929</v>
      </c>
      <c r="G3680" t="s">
        <v>899</v>
      </c>
      <c r="H3680">
        <v>0</v>
      </c>
      <c r="K3680">
        <v>13007</v>
      </c>
      <c r="L3680" t="s">
        <v>7200</v>
      </c>
      <c r="M3680" t="s">
        <v>7199</v>
      </c>
      <c r="N3680">
        <v>0</v>
      </c>
    </row>
    <row r="3681" spans="1:14">
      <c r="A3681">
        <v>3686</v>
      </c>
      <c r="B3681" t="s">
        <v>5261</v>
      </c>
      <c r="C3681" t="s">
        <v>934</v>
      </c>
      <c r="D3681" t="s">
        <v>5243</v>
      </c>
      <c r="E3681" t="s">
        <v>928</v>
      </c>
      <c r="F3681" t="s">
        <v>929</v>
      </c>
      <c r="G3681" t="s">
        <v>899</v>
      </c>
      <c r="H3681">
        <v>0</v>
      </c>
      <c r="K3681">
        <v>13653</v>
      </c>
      <c r="L3681" t="s">
        <v>7200</v>
      </c>
      <c r="M3681" t="s">
        <v>7199</v>
      </c>
      <c r="N3681">
        <v>0</v>
      </c>
    </row>
    <row r="3682" spans="1:14">
      <c r="A3682">
        <v>3687</v>
      </c>
      <c r="B3682" t="s">
        <v>5262</v>
      </c>
      <c r="C3682" t="s">
        <v>894</v>
      </c>
      <c r="D3682" t="s">
        <v>5243</v>
      </c>
      <c r="E3682" t="s">
        <v>928</v>
      </c>
      <c r="F3682" t="s">
        <v>929</v>
      </c>
      <c r="G3682" t="s">
        <v>899</v>
      </c>
      <c r="H3682">
        <v>0</v>
      </c>
      <c r="K3682">
        <v>13169</v>
      </c>
      <c r="L3682" t="s">
        <v>7197</v>
      </c>
      <c r="M3682" t="s">
        <v>7197</v>
      </c>
      <c r="N3682">
        <v>0</v>
      </c>
    </row>
    <row r="3683" spans="1:14">
      <c r="A3683">
        <v>3688</v>
      </c>
      <c r="B3683" t="s">
        <v>5263</v>
      </c>
      <c r="C3683" t="s">
        <v>934</v>
      </c>
      <c r="D3683" t="s">
        <v>5243</v>
      </c>
      <c r="E3683" t="s">
        <v>928</v>
      </c>
      <c r="F3683" t="s">
        <v>929</v>
      </c>
      <c r="G3683" t="s">
        <v>899</v>
      </c>
      <c r="H3683">
        <v>0</v>
      </c>
      <c r="K3683">
        <v>1217</v>
      </c>
      <c r="L3683" t="s">
        <v>7197</v>
      </c>
      <c r="M3683" t="s">
        <v>7197</v>
      </c>
      <c r="N3683">
        <v>0</v>
      </c>
    </row>
    <row r="3684" spans="1:14">
      <c r="A3684">
        <v>3689</v>
      </c>
      <c r="B3684" t="s">
        <v>5264</v>
      </c>
      <c r="C3684" t="s">
        <v>894</v>
      </c>
      <c r="D3684" t="s">
        <v>5243</v>
      </c>
      <c r="E3684" t="s">
        <v>928</v>
      </c>
      <c r="F3684" t="s">
        <v>929</v>
      </c>
      <c r="G3684" t="s">
        <v>899</v>
      </c>
      <c r="H3684">
        <v>0</v>
      </c>
      <c r="K3684">
        <v>11740</v>
      </c>
      <c r="L3684" t="s">
        <v>7197</v>
      </c>
      <c r="M3684" t="s">
        <v>7197</v>
      </c>
      <c r="N3684">
        <v>0</v>
      </c>
    </row>
    <row r="3685" spans="1:14">
      <c r="A3685">
        <v>3690</v>
      </c>
      <c r="B3685" t="s">
        <v>5265</v>
      </c>
      <c r="C3685" t="s">
        <v>894</v>
      </c>
      <c r="D3685" t="s">
        <v>5243</v>
      </c>
      <c r="E3685" t="s">
        <v>928</v>
      </c>
      <c r="F3685" t="s">
        <v>929</v>
      </c>
      <c r="G3685" t="s">
        <v>899</v>
      </c>
      <c r="H3685">
        <v>0</v>
      </c>
      <c r="K3685">
        <v>2268</v>
      </c>
      <c r="L3685" t="s">
        <v>7197</v>
      </c>
      <c r="M3685" t="s">
        <v>7197</v>
      </c>
      <c r="N3685">
        <v>0</v>
      </c>
    </row>
    <row r="3686" spans="1:14">
      <c r="A3686">
        <v>3691</v>
      </c>
      <c r="B3686" t="s">
        <v>5266</v>
      </c>
      <c r="C3686" t="s">
        <v>894</v>
      </c>
      <c r="D3686" t="s">
        <v>5243</v>
      </c>
      <c r="E3686" t="s">
        <v>928</v>
      </c>
      <c r="F3686" t="s">
        <v>929</v>
      </c>
      <c r="G3686" t="s">
        <v>899</v>
      </c>
      <c r="H3686">
        <v>0</v>
      </c>
      <c r="K3686">
        <v>1218</v>
      </c>
      <c r="L3686" t="s">
        <v>7197</v>
      </c>
      <c r="M3686" t="s">
        <v>7197</v>
      </c>
      <c r="N3686">
        <v>0</v>
      </c>
    </row>
    <row r="3687" spans="1:14">
      <c r="A3687">
        <v>3692</v>
      </c>
      <c r="B3687" t="s">
        <v>5267</v>
      </c>
      <c r="C3687" t="s">
        <v>934</v>
      </c>
      <c r="D3687" t="s">
        <v>5243</v>
      </c>
      <c r="E3687" t="s">
        <v>928</v>
      </c>
      <c r="F3687" t="s">
        <v>929</v>
      </c>
      <c r="G3687" t="s">
        <v>899</v>
      </c>
      <c r="H3687">
        <v>0</v>
      </c>
      <c r="K3687">
        <v>11954</v>
      </c>
      <c r="L3687" t="s">
        <v>7198</v>
      </c>
      <c r="M3687" t="s">
        <v>7199</v>
      </c>
      <c r="N3687">
        <v>0</v>
      </c>
    </row>
    <row r="3688" spans="1:14">
      <c r="A3688">
        <v>3693</v>
      </c>
      <c r="B3688" t="s">
        <v>5268</v>
      </c>
      <c r="C3688" t="s">
        <v>894</v>
      </c>
      <c r="D3688" t="s">
        <v>5243</v>
      </c>
      <c r="E3688" t="s">
        <v>928</v>
      </c>
      <c r="F3688" t="s">
        <v>929</v>
      </c>
      <c r="G3688" t="s">
        <v>899</v>
      </c>
      <c r="H3688">
        <v>0</v>
      </c>
      <c r="K3688">
        <v>1219</v>
      </c>
      <c r="L3688" t="s">
        <v>7198</v>
      </c>
      <c r="M3688" t="s">
        <v>7199</v>
      </c>
      <c r="N3688">
        <v>0</v>
      </c>
    </row>
    <row r="3689" spans="1:14">
      <c r="A3689">
        <v>3694</v>
      </c>
      <c r="B3689" t="s">
        <v>5269</v>
      </c>
      <c r="C3689" t="s">
        <v>934</v>
      </c>
      <c r="D3689" t="s">
        <v>5243</v>
      </c>
      <c r="E3689" t="s">
        <v>928</v>
      </c>
      <c r="F3689" t="s">
        <v>929</v>
      </c>
      <c r="G3689" t="s">
        <v>899</v>
      </c>
      <c r="H3689">
        <v>0</v>
      </c>
      <c r="K3689">
        <v>1220</v>
      </c>
      <c r="L3689" t="s">
        <v>7197</v>
      </c>
      <c r="M3689" t="s">
        <v>7197</v>
      </c>
      <c r="N3689">
        <v>0</v>
      </c>
    </row>
    <row r="3690" spans="1:14">
      <c r="A3690">
        <v>3695</v>
      </c>
      <c r="B3690" t="s">
        <v>5270</v>
      </c>
      <c r="C3690" t="s">
        <v>934</v>
      </c>
      <c r="D3690" t="s">
        <v>5243</v>
      </c>
      <c r="E3690" t="s">
        <v>928</v>
      </c>
      <c r="F3690" t="s">
        <v>929</v>
      </c>
      <c r="G3690" t="s">
        <v>899</v>
      </c>
      <c r="H3690">
        <v>0</v>
      </c>
      <c r="K3690">
        <v>1221</v>
      </c>
      <c r="L3690" t="s">
        <v>7197</v>
      </c>
      <c r="M3690" t="s">
        <v>7197</v>
      </c>
      <c r="N3690">
        <v>0</v>
      </c>
    </row>
    <row r="3691" spans="1:14">
      <c r="A3691">
        <v>3696</v>
      </c>
      <c r="B3691" t="s">
        <v>5271</v>
      </c>
      <c r="C3691" t="s">
        <v>894</v>
      </c>
      <c r="D3691" t="s">
        <v>5243</v>
      </c>
      <c r="E3691" t="s">
        <v>928</v>
      </c>
      <c r="F3691" t="s">
        <v>929</v>
      </c>
      <c r="G3691" t="s">
        <v>899</v>
      </c>
      <c r="H3691">
        <v>0</v>
      </c>
      <c r="K3691">
        <v>4328</v>
      </c>
      <c r="L3691" t="s">
        <v>7197</v>
      </c>
      <c r="M3691" t="s">
        <v>7197</v>
      </c>
      <c r="N3691">
        <v>0</v>
      </c>
    </row>
    <row r="3692" spans="1:14">
      <c r="A3692">
        <v>3697</v>
      </c>
      <c r="B3692" t="s">
        <v>5272</v>
      </c>
      <c r="C3692" t="s">
        <v>934</v>
      </c>
      <c r="D3692" t="s">
        <v>5243</v>
      </c>
      <c r="E3692" t="s">
        <v>928</v>
      </c>
      <c r="F3692" t="s">
        <v>929</v>
      </c>
      <c r="G3692" t="s">
        <v>899</v>
      </c>
      <c r="H3692">
        <v>0</v>
      </c>
      <c r="K3692">
        <v>13655</v>
      </c>
      <c r="L3692" t="s">
        <v>7201</v>
      </c>
      <c r="M3692" t="s">
        <v>7197</v>
      </c>
      <c r="N3692">
        <v>0</v>
      </c>
    </row>
    <row r="3693" spans="1:14">
      <c r="A3693">
        <v>3698</v>
      </c>
      <c r="B3693" t="s">
        <v>5273</v>
      </c>
      <c r="C3693" t="s">
        <v>934</v>
      </c>
      <c r="D3693" t="s">
        <v>5243</v>
      </c>
      <c r="E3693" t="s">
        <v>928</v>
      </c>
      <c r="F3693" t="s">
        <v>929</v>
      </c>
      <c r="G3693" t="s">
        <v>899</v>
      </c>
      <c r="H3693">
        <v>0</v>
      </c>
      <c r="K3693">
        <v>1222</v>
      </c>
      <c r="L3693" t="s">
        <v>7197</v>
      </c>
      <c r="M3693" t="s">
        <v>7197</v>
      </c>
      <c r="N3693">
        <v>0</v>
      </c>
    </row>
    <row r="3694" spans="1:14">
      <c r="A3694">
        <v>3699</v>
      </c>
      <c r="B3694" t="s">
        <v>5274</v>
      </c>
      <c r="C3694" t="s">
        <v>934</v>
      </c>
      <c r="D3694" t="s">
        <v>5243</v>
      </c>
      <c r="E3694" t="s">
        <v>928</v>
      </c>
      <c r="F3694" t="s">
        <v>929</v>
      </c>
      <c r="G3694" t="s">
        <v>899</v>
      </c>
      <c r="H3694">
        <v>0</v>
      </c>
      <c r="K3694">
        <v>2053</v>
      </c>
      <c r="L3694" t="s">
        <v>7197</v>
      </c>
      <c r="M3694" t="s">
        <v>7197</v>
      </c>
      <c r="N3694">
        <v>0</v>
      </c>
    </row>
    <row r="3695" spans="1:14">
      <c r="A3695">
        <v>3700</v>
      </c>
      <c r="B3695" t="s">
        <v>5274</v>
      </c>
      <c r="C3695" t="s">
        <v>894</v>
      </c>
      <c r="D3695" t="s">
        <v>5243</v>
      </c>
      <c r="E3695" t="s">
        <v>928</v>
      </c>
      <c r="F3695" t="s">
        <v>929</v>
      </c>
      <c r="G3695" t="s">
        <v>899</v>
      </c>
      <c r="H3695">
        <v>0</v>
      </c>
      <c r="K3695">
        <v>2053</v>
      </c>
      <c r="L3695" t="s">
        <v>7197</v>
      </c>
      <c r="M3695" t="s">
        <v>7197</v>
      </c>
      <c r="N3695">
        <v>0</v>
      </c>
    </row>
    <row r="3696" spans="1:14">
      <c r="A3696">
        <v>3701</v>
      </c>
      <c r="B3696" t="s">
        <v>5275</v>
      </c>
      <c r="C3696" t="s">
        <v>934</v>
      </c>
      <c r="D3696" t="s">
        <v>5243</v>
      </c>
      <c r="E3696" t="s">
        <v>928</v>
      </c>
      <c r="F3696" t="s">
        <v>929</v>
      </c>
      <c r="G3696" t="s">
        <v>899</v>
      </c>
      <c r="H3696">
        <v>0</v>
      </c>
      <c r="K3696">
        <v>1223</v>
      </c>
      <c r="L3696" t="s">
        <v>7197</v>
      </c>
      <c r="M3696" t="s">
        <v>7197</v>
      </c>
      <c r="N3696">
        <v>0</v>
      </c>
    </row>
    <row r="3697" spans="1:14">
      <c r="A3697">
        <v>3702</v>
      </c>
      <c r="B3697" t="s">
        <v>5276</v>
      </c>
      <c r="C3697" t="s">
        <v>934</v>
      </c>
      <c r="D3697" t="s">
        <v>5243</v>
      </c>
      <c r="E3697" t="s">
        <v>928</v>
      </c>
      <c r="F3697" t="s">
        <v>929</v>
      </c>
      <c r="G3697" t="s">
        <v>899</v>
      </c>
      <c r="H3697">
        <v>0</v>
      </c>
      <c r="K3697">
        <v>1224</v>
      </c>
      <c r="L3697" t="s">
        <v>7197</v>
      </c>
      <c r="M3697" t="s">
        <v>7197</v>
      </c>
      <c r="N3697">
        <v>0</v>
      </c>
    </row>
    <row r="3698" spans="1:14">
      <c r="A3698">
        <v>3703</v>
      </c>
      <c r="B3698" t="s">
        <v>5277</v>
      </c>
      <c r="C3698" t="s">
        <v>934</v>
      </c>
      <c r="D3698" t="s">
        <v>5243</v>
      </c>
      <c r="E3698" t="s">
        <v>928</v>
      </c>
      <c r="F3698" t="s">
        <v>929</v>
      </c>
      <c r="G3698" t="s">
        <v>899</v>
      </c>
      <c r="H3698">
        <v>0</v>
      </c>
      <c r="K3698">
        <v>1225</v>
      </c>
      <c r="L3698" t="s">
        <v>7197</v>
      </c>
      <c r="M3698" t="s">
        <v>7197</v>
      </c>
      <c r="N3698">
        <v>0</v>
      </c>
    </row>
    <row r="3699" spans="1:14">
      <c r="A3699">
        <v>3704</v>
      </c>
      <c r="B3699" t="s">
        <v>5277</v>
      </c>
      <c r="C3699" t="s">
        <v>894</v>
      </c>
      <c r="D3699" t="s">
        <v>5243</v>
      </c>
      <c r="E3699" t="s">
        <v>928</v>
      </c>
      <c r="F3699" t="s">
        <v>929</v>
      </c>
      <c r="G3699" t="s">
        <v>899</v>
      </c>
      <c r="H3699">
        <v>0</v>
      </c>
      <c r="K3699">
        <v>1225</v>
      </c>
      <c r="L3699" t="s">
        <v>7197</v>
      </c>
      <c r="M3699" t="s">
        <v>7197</v>
      </c>
      <c r="N3699">
        <v>0</v>
      </c>
    </row>
    <row r="3700" spans="1:14">
      <c r="A3700">
        <v>3705</v>
      </c>
      <c r="B3700" t="s">
        <v>5278</v>
      </c>
      <c r="C3700" t="s">
        <v>934</v>
      </c>
      <c r="D3700" t="s">
        <v>5243</v>
      </c>
      <c r="E3700" t="s">
        <v>928</v>
      </c>
      <c r="F3700" t="s">
        <v>929</v>
      </c>
      <c r="G3700" t="s">
        <v>899</v>
      </c>
      <c r="H3700">
        <v>0</v>
      </c>
      <c r="K3700">
        <v>13686</v>
      </c>
      <c r="L3700" t="s">
        <v>7197</v>
      </c>
      <c r="M3700" t="s">
        <v>7197</v>
      </c>
      <c r="N3700">
        <v>0</v>
      </c>
    </row>
    <row r="3701" spans="1:14">
      <c r="A3701">
        <v>3706</v>
      </c>
      <c r="B3701" t="s">
        <v>5279</v>
      </c>
      <c r="C3701" t="s">
        <v>934</v>
      </c>
      <c r="D3701" t="s">
        <v>5243</v>
      </c>
      <c r="E3701" t="s">
        <v>928</v>
      </c>
      <c r="F3701" t="s">
        <v>929</v>
      </c>
      <c r="G3701" t="s">
        <v>899</v>
      </c>
      <c r="H3701">
        <v>0</v>
      </c>
      <c r="K3701">
        <v>13663</v>
      </c>
      <c r="L3701" t="s">
        <v>7200</v>
      </c>
      <c r="M3701" t="s">
        <v>7199</v>
      </c>
      <c r="N3701">
        <v>0</v>
      </c>
    </row>
    <row r="3702" spans="1:14">
      <c r="A3702">
        <v>3707</v>
      </c>
      <c r="B3702" t="s">
        <v>5280</v>
      </c>
      <c r="C3702" t="s">
        <v>894</v>
      </c>
      <c r="D3702" t="s">
        <v>5243</v>
      </c>
      <c r="E3702" t="s">
        <v>928</v>
      </c>
      <c r="F3702" t="s">
        <v>929</v>
      </c>
      <c r="G3702" t="s">
        <v>899</v>
      </c>
      <c r="H3702">
        <v>0</v>
      </c>
      <c r="K3702">
        <v>1226</v>
      </c>
      <c r="L3702" t="s">
        <v>7198</v>
      </c>
      <c r="M3702" t="s">
        <v>7199</v>
      </c>
      <c r="N3702">
        <v>0</v>
      </c>
    </row>
    <row r="3703" spans="1:14">
      <c r="A3703">
        <v>3708</v>
      </c>
      <c r="B3703" t="s">
        <v>5281</v>
      </c>
      <c r="C3703" t="s">
        <v>934</v>
      </c>
      <c r="D3703" t="s">
        <v>5243</v>
      </c>
      <c r="E3703" t="s">
        <v>928</v>
      </c>
      <c r="F3703" t="s">
        <v>929</v>
      </c>
      <c r="G3703" t="s">
        <v>899</v>
      </c>
      <c r="H3703">
        <v>0</v>
      </c>
      <c r="K3703">
        <v>1227</v>
      </c>
      <c r="L3703" t="s">
        <v>7197</v>
      </c>
      <c r="M3703" t="s">
        <v>7197</v>
      </c>
      <c r="N3703">
        <v>0</v>
      </c>
    </row>
    <row r="3704" spans="1:14">
      <c r="A3704">
        <v>3709</v>
      </c>
      <c r="B3704" t="s">
        <v>5282</v>
      </c>
      <c r="C3704" t="s">
        <v>934</v>
      </c>
      <c r="D3704" t="s">
        <v>5243</v>
      </c>
      <c r="E3704" t="s">
        <v>928</v>
      </c>
      <c r="F3704" t="s">
        <v>929</v>
      </c>
      <c r="G3704" t="s">
        <v>899</v>
      </c>
      <c r="H3704">
        <v>0</v>
      </c>
      <c r="K3704">
        <v>11626</v>
      </c>
      <c r="L3704" t="s">
        <v>7200</v>
      </c>
      <c r="M3704" t="s">
        <v>7199</v>
      </c>
      <c r="N3704">
        <v>0</v>
      </c>
    </row>
    <row r="3705" spans="1:14">
      <c r="A3705">
        <v>3710</v>
      </c>
      <c r="B3705" t="s">
        <v>5283</v>
      </c>
      <c r="C3705" t="s">
        <v>934</v>
      </c>
      <c r="D3705" t="s">
        <v>5243</v>
      </c>
      <c r="E3705" t="s">
        <v>928</v>
      </c>
      <c r="F3705" t="s">
        <v>929</v>
      </c>
      <c r="G3705" t="s">
        <v>899</v>
      </c>
      <c r="H3705">
        <v>0</v>
      </c>
      <c r="K3705">
        <v>11367</v>
      </c>
      <c r="L3705" t="s">
        <v>7200</v>
      </c>
      <c r="M3705" t="s">
        <v>7199</v>
      </c>
      <c r="N3705">
        <v>0</v>
      </c>
    </row>
    <row r="3706" spans="1:14">
      <c r="A3706">
        <v>3711</v>
      </c>
      <c r="B3706" t="s">
        <v>5284</v>
      </c>
      <c r="C3706" t="s">
        <v>934</v>
      </c>
      <c r="D3706" t="s">
        <v>5243</v>
      </c>
      <c r="E3706" t="s">
        <v>928</v>
      </c>
      <c r="F3706" t="s">
        <v>929</v>
      </c>
      <c r="G3706" t="s">
        <v>899</v>
      </c>
      <c r="H3706">
        <v>0</v>
      </c>
      <c r="K3706">
        <v>1228</v>
      </c>
      <c r="L3706" t="s">
        <v>7197</v>
      </c>
      <c r="M3706" t="s">
        <v>7197</v>
      </c>
      <c r="N3706">
        <v>0</v>
      </c>
    </row>
    <row r="3707" spans="1:14">
      <c r="A3707">
        <v>3712</v>
      </c>
      <c r="B3707" t="s">
        <v>5285</v>
      </c>
      <c r="C3707" t="s">
        <v>894</v>
      </c>
      <c r="D3707" t="s">
        <v>5243</v>
      </c>
      <c r="E3707" t="s">
        <v>928</v>
      </c>
      <c r="F3707" t="s">
        <v>929</v>
      </c>
      <c r="G3707" t="s">
        <v>899</v>
      </c>
      <c r="H3707">
        <v>0</v>
      </c>
      <c r="K3707">
        <v>16023</v>
      </c>
      <c r="L3707" t="s">
        <v>7201</v>
      </c>
      <c r="M3707" t="s">
        <v>7197</v>
      </c>
      <c r="N3707">
        <v>0</v>
      </c>
    </row>
    <row r="3708" spans="1:14">
      <c r="A3708">
        <v>3713</v>
      </c>
      <c r="B3708" t="s">
        <v>5286</v>
      </c>
      <c r="C3708" t="s">
        <v>894</v>
      </c>
      <c r="D3708" t="s">
        <v>5243</v>
      </c>
      <c r="E3708" t="s">
        <v>928</v>
      </c>
      <c r="F3708" t="s">
        <v>929</v>
      </c>
      <c r="G3708" t="s">
        <v>899</v>
      </c>
      <c r="H3708">
        <v>0</v>
      </c>
      <c r="K3708">
        <v>7490</v>
      </c>
      <c r="L3708" t="s">
        <v>7197</v>
      </c>
      <c r="M3708" t="s">
        <v>7197</v>
      </c>
      <c r="N3708">
        <v>0</v>
      </c>
    </row>
    <row r="3709" spans="1:14">
      <c r="A3709">
        <v>3714</v>
      </c>
      <c r="B3709" t="s">
        <v>5286</v>
      </c>
      <c r="C3709" t="s">
        <v>934</v>
      </c>
      <c r="D3709" t="s">
        <v>5243</v>
      </c>
      <c r="E3709" t="s">
        <v>928</v>
      </c>
      <c r="F3709" t="s">
        <v>929</v>
      </c>
      <c r="G3709" t="s">
        <v>899</v>
      </c>
      <c r="H3709">
        <v>0</v>
      </c>
      <c r="K3709">
        <v>7490</v>
      </c>
      <c r="L3709" t="s">
        <v>7197</v>
      </c>
      <c r="M3709" t="s">
        <v>7197</v>
      </c>
      <c r="N3709">
        <v>0</v>
      </c>
    </row>
    <row r="3710" spans="1:14">
      <c r="A3710">
        <v>3715</v>
      </c>
      <c r="B3710" t="s">
        <v>5287</v>
      </c>
      <c r="C3710" t="s">
        <v>894</v>
      </c>
      <c r="D3710" t="s">
        <v>5243</v>
      </c>
      <c r="E3710" t="s">
        <v>928</v>
      </c>
      <c r="F3710" t="s">
        <v>929</v>
      </c>
      <c r="G3710" t="s">
        <v>899</v>
      </c>
      <c r="H3710">
        <v>0</v>
      </c>
      <c r="K3710">
        <v>1229</v>
      </c>
      <c r="L3710" t="s">
        <v>7197</v>
      </c>
      <c r="M3710" t="s">
        <v>7197</v>
      </c>
      <c r="N3710">
        <v>0</v>
      </c>
    </row>
    <row r="3711" spans="1:14">
      <c r="A3711">
        <v>3716</v>
      </c>
      <c r="B3711" t="s">
        <v>5288</v>
      </c>
      <c r="C3711" t="s">
        <v>894</v>
      </c>
      <c r="D3711" t="s">
        <v>5243</v>
      </c>
      <c r="E3711" t="s">
        <v>928</v>
      </c>
      <c r="F3711" t="s">
        <v>929</v>
      </c>
      <c r="G3711" t="s">
        <v>899</v>
      </c>
      <c r="H3711">
        <v>0</v>
      </c>
      <c r="K3711">
        <v>1230</v>
      </c>
      <c r="L3711" t="s">
        <v>7197</v>
      </c>
      <c r="M3711" t="s">
        <v>7197</v>
      </c>
      <c r="N3711">
        <v>0</v>
      </c>
    </row>
    <row r="3712" spans="1:14">
      <c r="A3712">
        <v>3717</v>
      </c>
      <c r="B3712" t="s">
        <v>5289</v>
      </c>
      <c r="C3712" t="s">
        <v>894</v>
      </c>
      <c r="D3712" t="s">
        <v>5243</v>
      </c>
      <c r="E3712" t="s">
        <v>928</v>
      </c>
      <c r="F3712" t="s">
        <v>929</v>
      </c>
      <c r="G3712" t="s">
        <v>899</v>
      </c>
      <c r="H3712">
        <v>0</v>
      </c>
      <c r="K3712">
        <v>1231</v>
      </c>
      <c r="L3712" t="s">
        <v>7197</v>
      </c>
      <c r="M3712" t="s">
        <v>7197</v>
      </c>
      <c r="N3712">
        <v>0</v>
      </c>
    </row>
    <row r="3713" spans="1:14">
      <c r="A3713">
        <v>3718</v>
      </c>
      <c r="B3713" t="s">
        <v>5290</v>
      </c>
      <c r="C3713" t="s">
        <v>894</v>
      </c>
      <c r="D3713" t="s">
        <v>5243</v>
      </c>
      <c r="E3713" t="s">
        <v>928</v>
      </c>
      <c r="F3713" t="s">
        <v>929</v>
      </c>
      <c r="G3713" t="s">
        <v>899</v>
      </c>
      <c r="H3713">
        <v>0</v>
      </c>
      <c r="K3713">
        <v>15881</v>
      </c>
      <c r="L3713" t="s">
        <v>7197</v>
      </c>
      <c r="M3713" t="s">
        <v>7197</v>
      </c>
      <c r="N3713">
        <v>0</v>
      </c>
    </row>
    <row r="3714" spans="1:14">
      <c r="A3714">
        <v>3719</v>
      </c>
      <c r="B3714" t="s">
        <v>5291</v>
      </c>
      <c r="C3714" t="s">
        <v>894</v>
      </c>
      <c r="D3714" t="s">
        <v>5243</v>
      </c>
      <c r="E3714" t="s">
        <v>928</v>
      </c>
      <c r="F3714" t="s">
        <v>929</v>
      </c>
      <c r="G3714" t="s">
        <v>899</v>
      </c>
      <c r="H3714">
        <v>0</v>
      </c>
      <c r="K3714">
        <v>2008</v>
      </c>
      <c r="L3714" t="s">
        <v>7197</v>
      </c>
      <c r="M3714" t="s">
        <v>7197</v>
      </c>
      <c r="N3714">
        <v>0</v>
      </c>
    </row>
    <row r="3715" spans="1:14">
      <c r="A3715">
        <v>3720</v>
      </c>
      <c r="B3715" t="s">
        <v>5291</v>
      </c>
      <c r="C3715" t="s">
        <v>934</v>
      </c>
      <c r="D3715" t="s">
        <v>5243</v>
      </c>
      <c r="E3715" t="s">
        <v>928</v>
      </c>
      <c r="F3715" t="s">
        <v>929</v>
      </c>
      <c r="G3715" t="s">
        <v>899</v>
      </c>
      <c r="H3715">
        <v>0</v>
      </c>
      <c r="K3715">
        <v>2008</v>
      </c>
      <c r="L3715" t="s">
        <v>7197</v>
      </c>
      <c r="M3715" t="s">
        <v>7197</v>
      </c>
      <c r="N3715">
        <v>0</v>
      </c>
    </row>
    <row r="3716" spans="1:14">
      <c r="A3716">
        <v>3721</v>
      </c>
      <c r="B3716" t="s">
        <v>5292</v>
      </c>
      <c r="C3716" t="s">
        <v>934</v>
      </c>
      <c r="D3716" t="s">
        <v>5243</v>
      </c>
      <c r="E3716" t="s">
        <v>928</v>
      </c>
      <c r="F3716" t="s">
        <v>929</v>
      </c>
      <c r="G3716" t="s">
        <v>899</v>
      </c>
      <c r="H3716">
        <v>0</v>
      </c>
      <c r="K3716">
        <v>1232</v>
      </c>
      <c r="L3716" t="s">
        <v>7197</v>
      </c>
      <c r="M3716" t="s">
        <v>7197</v>
      </c>
      <c r="N3716">
        <v>0</v>
      </c>
    </row>
    <row r="3717" spans="1:14">
      <c r="A3717">
        <v>3722</v>
      </c>
      <c r="B3717" t="s">
        <v>5293</v>
      </c>
      <c r="C3717" t="s">
        <v>894</v>
      </c>
      <c r="D3717" t="s">
        <v>5243</v>
      </c>
      <c r="E3717" t="s">
        <v>928</v>
      </c>
      <c r="F3717" t="s">
        <v>929</v>
      </c>
      <c r="G3717" t="s">
        <v>899</v>
      </c>
      <c r="H3717">
        <v>0</v>
      </c>
      <c r="K3717">
        <v>12449</v>
      </c>
      <c r="L3717" t="s">
        <v>7197</v>
      </c>
      <c r="M3717" t="s">
        <v>7197</v>
      </c>
      <c r="N3717">
        <v>0</v>
      </c>
    </row>
    <row r="3718" spans="1:14">
      <c r="A3718">
        <v>3723</v>
      </c>
      <c r="B3718" t="s">
        <v>5294</v>
      </c>
      <c r="C3718" t="s">
        <v>934</v>
      </c>
      <c r="D3718" t="s">
        <v>5243</v>
      </c>
      <c r="E3718" t="s">
        <v>928</v>
      </c>
      <c r="F3718" t="s">
        <v>929</v>
      </c>
      <c r="G3718" t="s">
        <v>899</v>
      </c>
      <c r="H3718">
        <v>0</v>
      </c>
      <c r="K3718">
        <v>1233</v>
      </c>
      <c r="L3718" t="s">
        <v>7197</v>
      </c>
      <c r="M3718" t="s">
        <v>7197</v>
      </c>
      <c r="N3718">
        <v>0</v>
      </c>
    </row>
    <row r="3719" spans="1:14">
      <c r="A3719">
        <v>3724</v>
      </c>
      <c r="B3719" t="s">
        <v>5295</v>
      </c>
      <c r="C3719" t="s">
        <v>894</v>
      </c>
      <c r="D3719" t="s">
        <v>5243</v>
      </c>
      <c r="E3719" t="s">
        <v>928</v>
      </c>
      <c r="F3719" t="s">
        <v>929</v>
      </c>
      <c r="G3719" t="s">
        <v>899</v>
      </c>
      <c r="H3719">
        <v>0</v>
      </c>
      <c r="K3719">
        <v>13639</v>
      </c>
      <c r="L3719" t="s">
        <v>7200</v>
      </c>
      <c r="M3719" t="s">
        <v>7199</v>
      </c>
      <c r="N3719">
        <v>0</v>
      </c>
    </row>
    <row r="3720" spans="1:14">
      <c r="A3720">
        <v>3725</v>
      </c>
      <c r="B3720" t="s">
        <v>5296</v>
      </c>
      <c r="C3720" t="s">
        <v>934</v>
      </c>
      <c r="D3720" t="s">
        <v>5243</v>
      </c>
      <c r="E3720" t="s">
        <v>928</v>
      </c>
      <c r="F3720" t="s">
        <v>929</v>
      </c>
      <c r="G3720" t="s">
        <v>899</v>
      </c>
      <c r="H3720">
        <v>0</v>
      </c>
      <c r="K3720">
        <v>1234</v>
      </c>
      <c r="L3720" t="s">
        <v>7197</v>
      </c>
      <c r="M3720" t="s">
        <v>7197</v>
      </c>
      <c r="N3720">
        <v>0</v>
      </c>
    </row>
    <row r="3721" spans="1:14">
      <c r="A3721">
        <v>3726</v>
      </c>
      <c r="B3721" t="s">
        <v>5297</v>
      </c>
      <c r="C3721" t="s">
        <v>894</v>
      </c>
      <c r="D3721" t="s">
        <v>5243</v>
      </c>
      <c r="E3721" t="s">
        <v>928</v>
      </c>
      <c r="F3721" t="s">
        <v>929</v>
      </c>
      <c r="G3721" t="s">
        <v>899</v>
      </c>
      <c r="H3721">
        <v>0</v>
      </c>
      <c r="K3721">
        <v>12941</v>
      </c>
      <c r="L3721" t="s">
        <v>7197</v>
      </c>
      <c r="M3721" t="s">
        <v>7197</v>
      </c>
      <c r="N3721">
        <v>0</v>
      </c>
    </row>
    <row r="3722" spans="1:14">
      <c r="A3722">
        <v>3727</v>
      </c>
      <c r="B3722" t="s">
        <v>5298</v>
      </c>
      <c r="C3722" t="s">
        <v>894</v>
      </c>
      <c r="D3722" t="s">
        <v>5243</v>
      </c>
      <c r="E3722" t="s">
        <v>928</v>
      </c>
      <c r="F3722" t="s">
        <v>929</v>
      </c>
      <c r="G3722" t="s">
        <v>899</v>
      </c>
      <c r="H3722">
        <v>0</v>
      </c>
      <c r="K3722">
        <v>11454</v>
      </c>
      <c r="L3722" t="s">
        <v>7197</v>
      </c>
      <c r="M3722" t="s">
        <v>7197</v>
      </c>
      <c r="N3722">
        <v>0</v>
      </c>
    </row>
    <row r="3723" spans="1:14">
      <c r="A3723">
        <v>3728</v>
      </c>
      <c r="B3723" t="s">
        <v>5298</v>
      </c>
      <c r="C3723" t="s">
        <v>934</v>
      </c>
      <c r="D3723" t="s">
        <v>5243</v>
      </c>
      <c r="E3723" t="s">
        <v>928</v>
      </c>
      <c r="F3723" t="s">
        <v>929</v>
      </c>
      <c r="G3723" t="s">
        <v>899</v>
      </c>
      <c r="H3723">
        <v>0</v>
      </c>
      <c r="K3723">
        <v>11454</v>
      </c>
      <c r="L3723" t="s">
        <v>7197</v>
      </c>
      <c r="M3723" t="s">
        <v>7197</v>
      </c>
      <c r="N3723">
        <v>0</v>
      </c>
    </row>
    <row r="3724" spans="1:14">
      <c r="A3724">
        <v>3729</v>
      </c>
      <c r="B3724" t="s">
        <v>5299</v>
      </c>
      <c r="C3724" t="s">
        <v>894</v>
      </c>
      <c r="D3724" t="s">
        <v>5243</v>
      </c>
      <c r="E3724" t="s">
        <v>928</v>
      </c>
      <c r="F3724" t="s">
        <v>929</v>
      </c>
      <c r="G3724" t="s">
        <v>899</v>
      </c>
      <c r="H3724">
        <v>0</v>
      </c>
      <c r="K3724">
        <v>1235</v>
      </c>
      <c r="L3724" t="s">
        <v>7197</v>
      </c>
      <c r="M3724" t="s">
        <v>7197</v>
      </c>
      <c r="N3724">
        <v>0</v>
      </c>
    </row>
    <row r="3725" spans="1:14">
      <c r="A3725">
        <v>3730</v>
      </c>
      <c r="B3725" t="s">
        <v>5300</v>
      </c>
      <c r="C3725" t="s">
        <v>894</v>
      </c>
      <c r="D3725" t="s">
        <v>5243</v>
      </c>
      <c r="E3725" t="s">
        <v>928</v>
      </c>
      <c r="F3725" t="s">
        <v>929</v>
      </c>
      <c r="G3725" t="s">
        <v>899</v>
      </c>
      <c r="H3725">
        <v>0</v>
      </c>
      <c r="K3725">
        <v>16005</v>
      </c>
      <c r="L3725" t="s">
        <v>7197</v>
      </c>
      <c r="M3725" t="s">
        <v>7197</v>
      </c>
      <c r="N3725">
        <v>0</v>
      </c>
    </row>
    <row r="3726" spans="1:14">
      <c r="A3726">
        <v>3731</v>
      </c>
      <c r="B3726" t="s">
        <v>5301</v>
      </c>
      <c r="C3726" t="s">
        <v>934</v>
      </c>
      <c r="D3726" t="s">
        <v>5243</v>
      </c>
      <c r="E3726" t="s">
        <v>928</v>
      </c>
      <c r="F3726" t="s">
        <v>929</v>
      </c>
      <c r="G3726" t="s">
        <v>899</v>
      </c>
      <c r="H3726">
        <v>0</v>
      </c>
      <c r="K3726">
        <v>13012</v>
      </c>
      <c r="L3726" t="s">
        <v>7197</v>
      </c>
      <c r="M3726" t="s">
        <v>7197</v>
      </c>
      <c r="N3726">
        <v>0</v>
      </c>
    </row>
    <row r="3727" spans="1:14">
      <c r="A3727">
        <v>3732</v>
      </c>
      <c r="B3727" t="s">
        <v>5302</v>
      </c>
      <c r="C3727" t="s">
        <v>894</v>
      </c>
      <c r="D3727" t="s">
        <v>5243</v>
      </c>
      <c r="E3727" t="s">
        <v>928</v>
      </c>
      <c r="F3727" t="s">
        <v>929</v>
      </c>
      <c r="G3727" t="s">
        <v>899</v>
      </c>
      <c r="H3727">
        <v>0</v>
      </c>
      <c r="K3727">
        <v>11302</v>
      </c>
      <c r="L3727" t="s">
        <v>7197</v>
      </c>
      <c r="M3727" t="s">
        <v>7197</v>
      </c>
      <c r="N3727">
        <v>0</v>
      </c>
    </row>
    <row r="3728" spans="1:14">
      <c r="A3728">
        <v>3733</v>
      </c>
      <c r="B3728" t="s">
        <v>5303</v>
      </c>
      <c r="C3728" t="s">
        <v>894</v>
      </c>
      <c r="D3728" t="s">
        <v>5243</v>
      </c>
      <c r="E3728" t="s">
        <v>928</v>
      </c>
      <c r="F3728" t="s">
        <v>929</v>
      </c>
      <c r="G3728" t="s">
        <v>899</v>
      </c>
      <c r="H3728">
        <v>0</v>
      </c>
      <c r="K3728">
        <v>1236</v>
      </c>
      <c r="L3728" t="s">
        <v>7197</v>
      </c>
      <c r="M3728" t="s">
        <v>7197</v>
      </c>
      <c r="N3728">
        <v>0</v>
      </c>
    </row>
    <row r="3729" spans="1:14">
      <c r="A3729">
        <v>3734</v>
      </c>
      <c r="B3729" t="s">
        <v>5304</v>
      </c>
      <c r="C3729" t="s">
        <v>934</v>
      </c>
      <c r="D3729" t="s">
        <v>5243</v>
      </c>
      <c r="E3729" t="s">
        <v>928</v>
      </c>
      <c r="F3729" t="s">
        <v>929</v>
      </c>
      <c r="G3729" t="s">
        <v>899</v>
      </c>
      <c r="H3729">
        <v>0</v>
      </c>
      <c r="K3729">
        <v>11368</v>
      </c>
      <c r="L3729" t="s">
        <v>7197</v>
      </c>
      <c r="M3729" t="s">
        <v>7197</v>
      </c>
      <c r="N3729">
        <v>0</v>
      </c>
    </row>
    <row r="3730" spans="1:14">
      <c r="A3730">
        <v>3735</v>
      </c>
      <c r="B3730" t="s">
        <v>5305</v>
      </c>
      <c r="C3730" t="s">
        <v>894</v>
      </c>
      <c r="D3730" t="s">
        <v>5243</v>
      </c>
      <c r="E3730" t="s">
        <v>928</v>
      </c>
      <c r="F3730" t="s">
        <v>929</v>
      </c>
      <c r="G3730" t="s">
        <v>899</v>
      </c>
      <c r="H3730">
        <v>0</v>
      </c>
      <c r="K3730">
        <v>7581</v>
      </c>
      <c r="L3730" t="s">
        <v>7200</v>
      </c>
      <c r="M3730" t="s">
        <v>7199</v>
      </c>
      <c r="N3730">
        <v>0</v>
      </c>
    </row>
    <row r="3731" spans="1:14">
      <c r="A3731">
        <v>3736</v>
      </c>
      <c r="B3731" t="s">
        <v>5305</v>
      </c>
      <c r="C3731" t="s">
        <v>934</v>
      </c>
      <c r="D3731" t="s">
        <v>5243</v>
      </c>
      <c r="E3731" t="s">
        <v>928</v>
      </c>
      <c r="F3731" t="s">
        <v>929</v>
      </c>
      <c r="G3731" t="s">
        <v>899</v>
      </c>
      <c r="H3731">
        <v>0</v>
      </c>
      <c r="K3731">
        <v>7581</v>
      </c>
      <c r="L3731" t="s">
        <v>7200</v>
      </c>
      <c r="M3731" t="s">
        <v>7199</v>
      </c>
      <c r="N3731">
        <v>0</v>
      </c>
    </row>
    <row r="3732" spans="1:14">
      <c r="A3732">
        <v>3737</v>
      </c>
      <c r="B3732" t="s">
        <v>5306</v>
      </c>
      <c r="C3732" t="s">
        <v>934</v>
      </c>
      <c r="D3732" t="s">
        <v>5243</v>
      </c>
      <c r="E3732" t="s">
        <v>928</v>
      </c>
      <c r="F3732" t="s">
        <v>929</v>
      </c>
      <c r="G3732" t="s">
        <v>899</v>
      </c>
      <c r="H3732">
        <v>0</v>
      </c>
      <c r="K3732">
        <v>1237</v>
      </c>
      <c r="L3732" t="s">
        <v>7197</v>
      </c>
      <c r="M3732" t="s">
        <v>7197</v>
      </c>
      <c r="N3732">
        <v>0</v>
      </c>
    </row>
    <row r="3733" spans="1:14">
      <c r="A3733">
        <v>3738</v>
      </c>
      <c r="B3733" t="s">
        <v>5306</v>
      </c>
      <c r="C3733" t="s">
        <v>894</v>
      </c>
      <c r="D3733" t="s">
        <v>5243</v>
      </c>
      <c r="E3733" t="s">
        <v>928</v>
      </c>
      <c r="F3733" t="s">
        <v>929</v>
      </c>
      <c r="G3733" t="s">
        <v>899</v>
      </c>
      <c r="H3733">
        <v>0</v>
      </c>
      <c r="K3733">
        <v>1237</v>
      </c>
      <c r="L3733" t="s">
        <v>7197</v>
      </c>
      <c r="M3733" t="s">
        <v>7197</v>
      </c>
      <c r="N3733">
        <v>0</v>
      </c>
    </row>
    <row r="3734" spans="1:14">
      <c r="A3734">
        <v>3739</v>
      </c>
      <c r="B3734" t="s">
        <v>5307</v>
      </c>
      <c r="C3734" t="s">
        <v>934</v>
      </c>
      <c r="D3734" t="s">
        <v>5243</v>
      </c>
      <c r="E3734" t="s">
        <v>928</v>
      </c>
      <c r="F3734" t="s">
        <v>929</v>
      </c>
      <c r="G3734" t="s">
        <v>899</v>
      </c>
      <c r="H3734">
        <v>0</v>
      </c>
      <c r="K3734">
        <v>11239</v>
      </c>
      <c r="L3734" t="s">
        <v>7197</v>
      </c>
      <c r="M3734" t="s">
        <v>7197</v>
      </c>
      <c r="N3734">
        <v>0</v>
      </c>
    </row>
    <row r="3735" spans="1:14">
      <c r="A3735">
        <v>3740</v>
      </c>
      <c r="B3735" t="s">
        <v>5308</v>
      </c>
      <c r="C3735" t="s">
        <v>894</v>
      </c>
      <c r="D3735" t="s">
        <v>5243</v>
      </c>
      <c r="E3735" t="s">
        <v>928</v>
      </c>
      <c r="F3735" t="s">
        <v>929</v>
      </c>
      <c r="G3735" t="s">
        <v>899</v>
      </c>
      <c r="H3735">
        <v>0</v>
      </c>
      <c r="K3735">
        <v>15934</v>
      </c>
      <c r="L3735" t="s">
        <v>7197</v>
      </c>
      <c r="M3735" t="s">
        <v>7197</v>
      </c>
      <c r="N3735">
        <v>0</v>
      </c>
    </row>
    <row r="3736" spans="1:14">
      <c r="A3736">
        <v>3741</v>
      </c>
      <c r="B3736" t="s">
        <v>5309</v>
      </c>
      <c r="C3736" t="s">
        <v>934</v>
      </c>
      <c r="D3736" t="s">
        <v>5243</v>
      </c>
      <c r="E3736" t="s">
        <v>928</v>
      </c>
      <c r="F3736" t="s">
        <v>929</v>
      </c>
      <c r="G3736" t="s">
        <v>899</v>
      </c>
      <c r="H3736">
        <v>0</v>
      </c>
      <c r="K3736">
        <v>1238</v>
      </c>
      <c r="L3736" t="s">
        <v>7197</v>
      </c>
      <c r="M3736" t="s">
        <v>7197</v>
      </c>
      <c r="N3736">
        <v>0</v>
      </c>
    </row>
    <row r="3737" spans="1:14">
      <c r="A3737">
        <v>3742</v>
      </c>
      <c r="B3737" t="s">
        <v>5310</v>
      </c>
      <c r="C3737" t="s">
        <v>934</v>
      </c>
      <c r="D3737" t="s">
        <v>5243</v>
      </c>
      <c r="E3737" t="s">
        <v>928</v>
      </c>
      <c r="F3737" t="s">
        <v>929</v>
      </c>
      <c r="G3737" t="s">
        <v>899</v>
      </c>
      <c r="H3737">
        <v>0</v>
      </c>
      <c r="K3737">
        <v>12464</v>
      </c>
      <c r="L3737" t="s">
        <v>7197</v>
      </c>
      <c r="M3737" t="s">
        <v>7197</v>
      </c>
      <c r="N3737">
        <v>0</v>
      </c>
    </row>
    <row r="3738" spans="1:14">
      <c r="A3738">
        <v>3743</v>
      </c>
      <c r="B3738" t="s">
        <v>5311</v>
      </c>
      <c r="C3738" t="s">
        <v>934</v>
      </c>
      <c r="D3738" t="s">
        <v>5243</v>
      </c>
      <c r="E3738" t="s">
        <v>928</v>
      </c>
      <c r="F3738" t="s">
        <v>929</v>
      </c>
      <c r="G3738" t="s">
        <v>899</v>
      </c>
      <c r="H3738">
        <v>0</v>
      </c>
      <c r="K3738">
        <v>13562</v>
      </c>
      <c r="L3738" t="s">
        <v>7200</v>
      </c>
      <c r="M3738" t="s">
        <v>7199</v>
      </c>
      <c r="N3738">
        <v>0</v>
      </c>
    </row>
    <row r="3739" spans="1:14">
      <c r="A3739">
        <v>3744</v>
      </c>
      <c r="B3739" t="s">
        <v>5312</v>
      </c>
      <c r="C3739" t="s">
        <v>894</v>
      </c>
      <c r="D3739" t="s">
        <v>5243</v>
      </c>
      <c r="E3739" t="s">
        <v>928</v>
      </c>
      <c r="F3739" t="s">
        <v>929</v>
      </c>
      <c r="G3739" t="s">
        <v>899</v>
      </c>
      <c r="H3739">
        <v>0</v>
      </c>
      <c r="K3739">
        <v>3942</v>
      </c>
      <c r="L3739" t="s">
        <v>7197</v>
      </c>
      <c r="M3739" t="s">
        <v>7197</v>
      </c>
      <c r="N3739">
        <v>0</v>
      </c>
    </row>
    <row r="3740" spans="1:14">
      <c r="A3740">
        <v>3745</v>
      </c>
      <c r="B3740" t="s">
        <v>5313</v>
      </c>
      <c r="C3740" t="s">
        <v>934</v>
      </c>
      <c r="D3740" t="s">
        <v>5243</v>
      </c>
      <c r="E3740" t="s">
        <v>928</v>
      </c>
      <c r="F3740" t="s">
        <v>929</v>
      </c>
      <c r="G3740" t="s">
        <v>899</v>
      </c>
      <c r="H3740">
        <v>0</v>
      </c>
      <c r="K3740">
        <v>11455</v>
      </c>
      <c r="L3740" t="s">
        <v>7197</v>
      </c>
      <c r="M3740" t="s">
        <v>7197</v>
      </c>
      <c r="N3740">
        <v>0</v>
      </c>
    </row>
    <row r="3741" spans="1:14">
      <c r="A3741">
        <v>3746</v>
      </c>
      <c r="B3741" t="s">
        <v>5313</v>
      </c>
      <c r="C3741" t="s">
        <v>894</v>
      </c>
      <c r="D3741" t="s">
        <v>5243</v>
      </c>
      <c r="E3741" t="s">
        <v>928</v>
      </c>
      <c r="F3741" t="s">
        <v>929</v>
      </c>
      <c r="G3741" t="s">
        <v>899</v>
      </c>
      <c r="H3741">
        <v>0</v>
      </c>
      <c r="K3741">
        <v>11455</v>
      </c>
      <c r="L3741" t="s">
        <v>7197</v>
      </c>
      <c r="M3741" t="s">
        <v>7197</v>
      </c>
      <c r="N3741">
        <v>0</v>
      </c>
    </row>
    <row r="3742" spans="1:14">
      <c r="A3742">
        <v>3747</v>
      </c>
      <c r="B3742" t="s">
        <v>5314</v>
      </c>
      <c r="C3742" t="s">
        <v>894</v>
      </c>
      <c r="D3742" t="s">
        <v>5243</v>
      </c>
      <c r="E3742" t="s">
        <v>928</v>
      </c>
      <c r="F3742" t="s">
        <v>929</v>
      </c>
      <c r="G3742" t="s">
        <v>899</v>
      </c>
      <c r="H3742">
        <v>0</v>
      </c>
      <c r="K3742">
        <v>15894</v>
      </c>
      <c r="L3742" t="s">
        <v>7197</v>
      </c>
      <c r="M3742" t="s">
        <v>7197</v>
      </c>
      <c r="N3742">
        <v>0</v>
      </c>
    </row>
    <row r="3743" spans="1:14">
      <c r="A3743">
        <v>3748</v>
      </c>
      <c r="B3743" t="s">
        <v>5315</v>
      </c>
      <c r="C3743" t="s">
        <v>934</v>
      </c>
      <c r="D3743" t="s">
        <v>5243</v>
      </c>
      <c r="E3743" t="s">
        <v>928</v>
      </c>
      <c r="F3743" t="s">
        <v>929</v>
      </c>
      <c r="G3743" t="s">
        <v>899</v>
      </c>
      <c r="H3743">
        <v>0</v>
      </c>
      <c r="K3743">
        <v>1239</v>
      </c>
      <c r="L3743" t="s">
        <v>7197</v>
      </c>
      <c r="M3743" t="s">
        <v>7197</v>
      </c>
      <c r="N3743">
        <v>0</v>
      </c>
    </row>
    <row r="3744" spans="1:14">
      <c r="A3744">
        <v>3749</v>
      </c>
      <c r="B3744" t="s">
        <v>5316</v>
      </c>
      <c r="C3744" t="s">
        <v>934</v>
      </c>
      <c r="D3744" t="s">
        <v>5243</v>
      </c>
      <c r="E3744" t="s">
        <v>928</v>
      </c>
      <c r="F3744" t="s">
        <v>929</v>
      </c>
      <c r="G3744" t="s">
        <v>899</v>
      </c>
      <c r="H3744">
        <v>0</v>
      </c>
      <c r="K3744">
        <v>2167</v>
      </c>
      <c r="L3744" t="s">
        <v>7197</v>
      </c>
      <c r="M3744" t="s">
        <v>7197</v>
      </c>
      <c r="N3744">
        <v>0</v>
      </c>
    </row>
    <row r="3745" spans="1:14">
      <c r="A3745">
        <v>3750</v>
      </c>
      <c r="B3745" t="s">
        <v>5316</v>
      </c>
      <c r="C3745" t="s">
        <v>904</v>
      </c>
      <c r="D3745" t="s">
        <v>5243</v>
      </c>
      <c r="E3745" t="s">
        <v>928</v>
      </c>
      <c r="F3745" t="s">
        <v>929</v>
      </c>
      <c r="G3745" t="s">
        <v>899</v>
      </c>
      <c r="H3745">
        <v>0</v>
      </c>
      <c r="K3745">
        <v>2167</v>
      </c>
      <c r="L3745" t="s">
        <v>7197</v>
      </c>
      <c r="M3745" t="s">
        <v>7197</v>
      </c>
      <c r="N3745">
        <v>0</v>
      </c>
    </row>
    <row r="3746" spans="1:14">
      <c r="A3746">
        <v>3751</v>
      </c>
      <c r="B3746" t="s">
        <v>5316</v>
      </c>
      <c r="C3746" t="s">
        <v>894</v>
      </c>
      <c r="D3746" t="s">
        <v>5243</v>
      </c>
      <c r="E3746" t="s">
        <v>928</v>
      </c>
      <c r="F3746" t="s">
        <v>929</v>
      </c>
      <c r="G3746" t="s">
        <v>899</v>
      </c>
      <c r="H3746">
        <v>0</v>
      </c>
      <c r="K3746">
        <v>2167</v>
      </c>
      <c r="L3746" t="s">
        <v>7197</v>
      </c>
      <c r="M3746" t="s">
        <v>7197</v>
      </c>
      <c r="N3746">
        <v>0</v>
      </c>
    </row>
    <row r="3747" spans="1:14">
      <c r="A3747">
        <v>3752</v>
      </c>
      <c r="B3747" t="s">
        <v>5317</v>
      </c>
      <c r="C3747" t="s">
        <v>934</v>
      </c>
      <c r="D3747" t="s">
        <v>5243</v>
      </c>
      <c r="E3747" t="s">
        <v>928</v>
      </c>
      <c r="F3747" t="s">
        <v>929</v>
      </c>
      <c r="G3747" t="s">
        <v>899</v>
      </c>
      <c r="H3747">
        <v>0</v>
      </c>
      <c r="K3747">
        <v>1240</v>
      </c>
      <c r="L3747" t="s">
        <v>7197</v>
      </c>
      <c r="M3747" t="s">
        <v>7197</v>
      </c>
      <c r="N3747">
        <v>0</v>
      </c>
    </row>
    <row r="3748" spans="1:14">
      <c r="A3748">
        <v>3753</v>
      </c>
      <c r="B3748" t="s">
        <v>5318</v>
      </c>
      <c r="C3748" t="s">
        <v>894</v>
      </c>
      <c r="D3748" t="s">
        <v>5243</v>
      </c>
      <c r="E3748" t="s">
        <v>928</v>
      </c>
      <c r="F3748" t="s">
        <v>929</v>
      </c>
      <c r="G3748" t="s">
        <v>899</v>
      </c>
      <c r="H3748">
        <v>0</v>
      </c>
      <c r="K3748">
        <v>12619</v>
      </c>
      <c r="L3748" t="s">
        <v>7200</v>
      </c>
      <c r="M3748" t="s">
        <v>7199</v>
      </c>
      <c r="N3748">
        <v>0</v>
      </c>
    </row>
    <row r="3749" spans="1:14">
      <c r="A3749">
        <v>3754</v>
      </c>
      <c r="B3749" t="s">
        <v>5319</v>
      </c>
      <c r="C3749" t="s">
        <v>894</v>
      </c>
      <c r="D3749" t="s">
        <v>5243</v>
      </c>
      <c r="E3749" t="s">
        <v>928</v>
      </c>
      <c r="F3749" t="s">
        <v>929</v>
      </c>
      <c r="G3749" t="s">
        <v>899</v>
      </c>
      <c r="H3749">
        <v>0</v>
      </c>
      <c r="K3749">
        <v>12688</v>
      </c>
      <c r="L3749" t="s">
        <v>7197</v>
      </c>
      <c r="M3749" t="s">
        <v>7197</v>
      </c>
      <c r="N3749">
        <v>0</v>
      </c>
    </row>
    <row r="3750" spans="1:14">
      <c r="A3750">
        <v>3755</v>
      </c>
      <c r="B3750" t="s">
        <v>5320</v>
      </c>
      <c r="C3750" t="s">
        <v>894</v>
      </c>
      <c r="D3750" t="s">
        <v>5243</v>
      </c>
      <c r="E3750" t="s">
        <v>928</v>
      </c>
      <c r="F3750" t="s">
        <v>929</v>
      </c>
      <c r="G3750" t="s">
        <v>899</v>
      </c>
      <c r="H3750">
        <v>0</v>
      </c>
      <c r="K3750">
        <v>2848</v>
      </c>
      <c r="L3750" t="s">
        <v>7197</v>
      </c>
      <c r="M3750" t="s">
        <v>7197</v>
      </c>
      <c r="N3750">
        <v>0</v>
      </c>
    </row>
    <row r="3751" spans="1:14">
      <c r="A3751">
        <v>3756</v>
      </c>
      <c r="B3751" t="s">
        <v>5321</v>
      </c>
      <c r="C3751" t="s">
        <v>894</v>
      </c>
      <c r="D3751" t="s">
        <v>5243</v>
      </c>
      <c r="E3751" t="s">
        <v>928</v>
      </c>
      <c r="F3751" t="s">
        <v>929</v>
      </c>
      <c r="G3751" t="s">
        <v>899</v>
      </c>
      <c r="H3751">
        <v>0</v>
      </c>
      <c r="K3751">
        <v>6792</v>
      </c>
      <c r="L3751" t="s">
        <v>7197</v>
      </c>
      <c r="M3751" t="s">
        <v>7197</v>
      </c>
      <c r="N3751">
        <v>0</v>
      </c>
    </row>
    <row r="3752" spans="1:14">
      <c r="A3752">
        <v>3757</v>
      </c>
      <c r="B3752" t="s">
        <v>5322</v>
      </c>
      <c r="C3752" t="s">
        <v>894</v>
      </c>
      <c r="D3752" t="s">
        <v>5243</v>
      </c>
      <c r="E3752" t="s">
        <v>928</v>
      </c>
      <c r="F3752" t="s">
        <v>929</v>
      </c>
      <c r="G3752" t="s">
        <v>899</v>
      </c>
      <c r="H3752">
        <v>0</v>
      </c>
      <c r="K3752">
        <v>11330</v>
      </c>
      <c r="L3752" t="s">
        <v>7200</v>
      </c>
      <c r="M3752" t="s">
        <v>7199</v>
      </c>
      <c r="N3752">
        <v>0</v>
      </c>
    </row>
    <row r="3753" spans="1:14">
      <c r="A3753">
        <v>3758</v>
      </c>
      <c r="B3753" t="s">
        <v>5323</v>
      </c>
      <c r="C3753" t="s">
        <v>934</v>
      </c>
      <c r="D3753" t="s">
        <v>5243</v>
      </c>
      <c r="E3753" t="s">
        <v>928</v>
      </c>
      <c r="F3753" t="s">
        <v>929</v>
      </c>
      <c r="G3753" t="s">
        <v>899</v>
      </c>
      <c r="H3753">
        <v>0</v>
      </c>
      <c r="K3753">
        <v>12329</v>
      </c>
      <c r="L3753" t="s">
        <v>7200</v>
      </c>
      <c r="M3753" t="s">
        <v>7199</v>
      </c>
      <c r="N3753">
        <v>0</v>
      </c>
    </row>
    <row r="3754" spans="1:14">
      <c r="A3754">
        <v>3759</v>
      </c>
      <c r="B3754" t="s">
        <v>5324</v>
      </c>
      <c r="C3754" t="s">
        <v>934</v>
      </c>
      <c r="D3754" t="s">
        <v>5243</v>
      </c>
      <c r="E3754" t="s">
        <v>928</v>
      </c>
      <c r="F3754" t="s">
        <v>929</v>
      </c>
      <c r="G3754" t="s">
        <v>899</v>
      </c>
      <c r="H3754">
        <v>0</v>
      </c>
      <c r="K3754">
        <v>1241</v>
      </c>
      <c r="L3754" t="s">
        <v>7197</v>
      </c>
      <c r="M3754" t="s">
        <v>7197</v>
      </c>
      <c r="N3754">
        <v>0</v>
      </c>
    </row>
    <row r="3755" spans="1:14">
      <c r="A3755">
        <v>3760</v>
      </c>
      <c r="B3755" t="s">
        <v>5325</v>
      </c>
      <c r="C3755" t="s">
        <v>894</v>
      </c>
      <c r="D3755" t="s">
        <v>5243</v>
      </c>
      <c r="E3755" t="s">
        <v>928</v>
      </c>
      <c r="F3755" t="s">
        <v>929</v>
      </c>
      <c r="G3755" t="s">
        <v>899</v>
      </c>
      <c r="H3755">
        <v>0</v>
      </c>
      <c r="K3755">
        <v>3913</v>
      </c>
      <c r="L3755" t="s">
        <v>7197</v>
      </c>
      <c r="M3755" t="s">
        <v>7197</v>
      </c>
      <c r="N3755">
        <v>0</v>
      </c>
    </row>
    <row r="3756" spans="1:14">
      <c r="A3756">
        <v>3761</v>
      </c>
      <c r="B3756" t="s">
        <v>5325</v>
      </c>
      <c r="C3756" t="s">
        <v>934</v>
      </c>
      <c r="D3756" t="s">
        <v>5243</v>
      </c>
      <c r="E3756" t="s">
        <v>928</v>
      </c>
      <c r="F3756" t="s">
        <v>929</v>
      </c>
      <c r="G3756" t="s">
        <v>899</v>
      </c>
      <c r="H3756">
        <v>0</v>
      </c>
      <c r="K3756">
        <v>3913</v>
      </c>
      <c r="L3756" t="s">
        <v>7197</v>
      </c>
      <c r="M3756" t="s">
        <v>7197</v>
      </c>
      <c r="N3756">
        <v>0</v>
      </c>
    </row>
    <row r="3757" spans="1:14">
      <c r="A3757">
        <v>3762</v>
      </c>
      <c r="B3757" t="s">
        <v>5326</v>
      </c>
      <c r="C3757" t="s">
        <v>894</v>
      </c>
      <c r="D3757" t="s">
        <v>5243</v>
      </c>
      <c r="E3757" t="s">
        <v>928</v>
      </c>
      <c r="F3757" t="s">
        <v>929</v>
      </c>
      <c r="G3757" t="s">
        <v>899</v>
      </c>
      <c r="H3757">
        <v>0</v>
      </c>
      <c r="K3757">
        <v>16012</v>
      </c>
      <c r="L3757" t="s">
        <v>7197</v>
      </c>
      <c r="M3757" t="s">
        <v>7197</v>
      </c>
      <c r="N3757">
        <v>0</v>
      </c>
    </row>
    <row r="3758" spans="1:14">
      <c r="A3758">
        <v>3763</v>
      </c>
      <c r="B3758" t="s">
        <v>5327</v>
      </c>
      <c r="C3758" t="s">
        <v>934</v>
      </c>
      <c r="D3758" t="s">
        <v>5243</v>
      </c>
      <c r="E3758" t="s">
        <v>928</v>
      </c>
      <c r="F3758" t="s">
        <v>929</v>
      </c>
      <c r="G3758" t="s">
        <v>899</v>
      </c>
      <c r="H3758">
        <v>0</v>
      </c>
      <c r="K3758">
        <v>13600</v>
      </c>
      <c r="L3758" t="s">
        <v>7200</v>
      </c>
      <c r="M3758" t="s">
        <v>7199</v>
      </c>
      <c r="N3758">
        <v>0</v>
      </c>
    </row>
    <row r="3759" spans="1:14">
      <c r="A3759">
        <v>3764</v>
      </c>
      <c r="B3759" t="s">
        <v>5328</v>
      </c>
      <c r="C3759" t="s">
        <v>894</v>
      </c>
      <c r="D3759" t="s">
        <v>5243</v>
      </c>
      <c r="E3759" t="s">
        <v>928</v>
      </c>
      <c r="F3759" t="s">
        <v>929</v>
      </c>
      <c r="G3759" t="s">
        <v>899</v>
      </c>
      <c r="H3759">
        <v>0</v>
      </c>
      <c r="K3759">
        <v>12465</v>
      </c>
      <c r="L3759" t="s">
        <v>7197</v>
      </c>
      <c r="M3759" t="s">
        <v>7197</v>
      </c>
      <c r="N3759">
        <v>0</v>
      </c>
    </row>
    <row r="3760" spans="1:14">
      <c r="A3760">
        <v>3765</v>
      </c>
      <c r="B3760" t="s">
        <v>5329</v>
      </c>
      <c r="C3760" t="s">
        <v>934</v>
      </c>
      <c r="D3760" t="s">
        <v>5243</v>
      </c>
      <c r="E3760" t="s">
        <v>928</v>
      </c>
      <c r="F3760" t="s">
        <v>929</v>
      </c>
      <c r="G3760" t="s">
        <v>899</v>
      </c>
      <c r="H3760">
        <v>0</v>
      </c>
      <c r="K3760">
        <v>1242</v>
      </c>
      <c r="L3760" t="s">
        <v>7197</v>
      </c>
      <c r="M3760" t="s">
        <v>7197</v>
      </c>
      <c r="N3760">
        <v>0</v>
      </c>
    </row>
    <row r="3761" spans="1:14">
      <c r="A3761">
        <v>3766</v>
      </c>
      <c r="B3761" t="s">
        <v>5330</v>
      </c>
      <c r="C3761" t="s">
        <v>934</v>
      </c>
      <c r="D3761" t="s">
        <v>5243</v>
      </c>
      <c r="E3761" t="s">
        <v>928</v>
      </c>
      <c r="F3761" t="s">
        <v>929</v>
      </c>
      <c r="G3761" t="s">
        <v>899</v>
      </c>
      <c r="H3761">
        <v>0</v>
      </c>
      <c r="K3761">
        <v>12515</v>
      </c>
      <c r="L3761" t="s">
        <v>7197</v>
      </c>
      <c r="M3761" t="s">
        <v>7197</v>
      </c>
      <c r="N3761">
        <v>0</v>
      </c>
    </row>
    <row r="3762" spans="1:14">
      <c r="A3762">
        <v>3767</v>
      </c>
      <c r="B3762" t="s">
        <v>5330</v>
      </c>
      <c r="C3762" t="s">
        <v>894</v>
      </c>
      <c r="D3762" t="s">
        <v>5243</v>
      </c>
      <c r="E3762" t="s">
        <v>928</v>
      </c>
      <c r="F3762" t="s">
        <v>929</v>
      </c>
      <c r="G3762" t="s">
        <v>899</v>
      </c>
      <c r="H3762">
        <v>0</v>
      </c>
      <c r="K3762">
        <v>12515</v>
      </c>
      <c r="L3762" t="s">
        <v>7197</v>
      </c>
      <c r="M3762" t="s">
        <v>7197</v>
      </c>
      <c r="N3762">
        <v>0</v>
      </c>
    </row>
    <row r="3763" spans="1:14">
      <c r="A3763">
        <v>3768</v>
      </c>
      <c r="B3763" t="s">
        <v>5331</v>
      </c>
      <c r="C3763" t="s">
        <v>894</v>
      </c>
      <c r="D3763" t="s">
        <v>5243</v>
      </c>
      <c r="E3763" t="s">
        <v>928</v>
      </c>
      <c r="F3763" t="s">
        <v>929</v>
      </c>
      <c r="G3763" t="s">
        <v>899</v>
      </c>
      <c r="H3763">
        <v>0</v>
      </c>
      <c r="K3763">
        <v>7550</v>
      </c>
      <c r="L3763" t="s">
        <v>7197</v>
      </c>
      <c r="M3763" t="s">
        <v>7197</v>
      </c>
      <c r="N3763">
        <v>0</v>
      </c>
    </row>
    <row r="3764" spans="1:14">
      <c r="A3764">
        <v>3769</v>
      </c>
      <c r="B3764" t="s">
        <v>5332</v>
      </c>
      <c r="C3764" t="s">
        <v>934</v>
      </c>
      <c r="D3764" t="s">
        <v>5333</v>
      </c>
      <c r="E3764" t="s">
        <v>928</v>
      </c>
      <c r="F3764" t="s">
        <v>929</v>
      </c>
      <c r="G3764" t="s">
        <v>899</v>
      </c>
      <c r="H3764">
        <v>0</v>
      </c>
      <c r="K3764">
        <v>1243</v>
      </c>
      <c r="L3764" t="s">
        <v>7197</v>
      </c>
      <c r="M3764" t="s">
        <v>7197</v>
      </c>
      <c r="N3764">
        <v>0</v>
      </c>
    </row>
    <row r="3765" spans="1:14">
      <c r="A3765">
        <v>3770</v>
      </c>
      <c r="B3765" t="s">
        <v>5334</v>
      </c>
      <c r="C3765" t="s">
        <v>904</v>
      </c>
      <c r="D3765" t="s">
        <v>5333</v>
      </c>
      <c r="E3765" t="s">
        <v>928</v>
      </c>
      <c r="F3765" t="s">
        <v>929</v>
      </c>
      <c r="G3765" t="s">
        <v>899</v>
      </c>
      <c r="H3765">
        <v>0</v>
      </c>
      <c r="K3765">
        <v>7272</v>
      </c>
      <c r="L3765" t="s">
        <v>7197</v>
      </c>
      <c r="M3765" t="s">
        <v>7197</v>
      </c>
      <c r="N3765">
        <v>0</v>
      </c>
    </row>
    <row r="3766" spans="1:14">
      <c r="A3766">
        <v>3771</v>
      </c>
      <c r="B3766" t="s">
        <v>5335</v>
      </c>
      <c r="C3766" t="s">
        <v>934</v>
      </c>
      <c r="D3766" t="s">
        <v>5333</v>
      </c>
      <c r="E3766" t="s">
        <v>928</v>
      </c>
      <c r="F3766" t="s">
        <v>929</v>
      </c>
      <c r="G3766" t="s">
        <v>899</v>
      </c>
      <c r="H3766">
        <v>0</v>
      </c>
      <c r="K3766">
        <v>1244</v>
      </c>
      <c r="L3766" t="s">
        <v>7197</v>
      </c>
      <c r="M3766" t="s">
        <v>7197</v>
      </c>
      <c r="N3766">
        <v>0</v>
      </c>
    </row>
    <row r="3767" spans="1:14">
      <c r="A3767">
        <v>3772</v>
      </c>
      <c r="B3767" t="s">
        <v>5336</v>
      </c>
      <c r="C3767" t="s">
        <v>894</v>
      </c>
      <c r="D3767" t="s">
        <v>5333</v>
      </c>
      <c r="E3767" t="s">
        <v>928</v>
      </c>
      <c r="F3767" t="s">
        <v>929</v>
      </c>
      <c r="G3767" t="s">
        <v>899</v>
      </c>
      <c r="H3767">
        <v>0</v>
      </c>
      <c r="K3767">
        <v>5214</v>
      </c>
      <c r="L3767" t="s">
        <v>7198</v>
      </c>
      <c r="M3767" t="s">
        <v>7199</v>
      </c>
      <c r="N3767">
        <v>0</v>
      </c>
    </row>
    <row r="3768" spans="1:14">
      <c r="A3768">
        <v>3773</v>
      </c>
      <c r="B3768" t="s">
        <v>5336</v>
      </c>
      <c r="C3768" t="s">
        <v>934</v>
      </c>
      <c r="D3768" t="s">
        <v>5333</v>
      </c>
      <c r="E3768" t="s">
        <v>928</v>
      </c>
      <c r="F3768" t="s">
        <v>929</v>
      </c>
      <c r="G3768" t="s">
        <v>899</v>
      </c>
      <c r="H3768">
        <v>0</v>
      </c>
      <c r="K3768">
        <v>5214</v>
      </c>
      <c r="L3768" t="s">
        <v>7198</v>
      </c>
      <c r="M3768" t="s">
        <v>7199</v>
      </c>
      <c r="N3768">
        <v>0</v>
      </c>
    </row>
    <row r="3769" spans="1:14">
      <c r="A3769">
        <v>3774</v>
      </c>
      <c r="B3769" t="s">
        <v>5337</v>
      </c>
      <c r="C3769" t="s">
        <v>934</v>
      </c>
      <c r="D3769" t="s">
        <v>5338</v>
      </c>
      <c r="E3769" t="s">
        <v>928</v>
      </c>
      <c r="F3769" t="s">
        <v>929</v>
      </c>
      <c r="G3769" t="s">
        <v>899</v>
      </c>
      <c r="H3769">
        <v>0</v>
      </c>
      <c r="K3769">
        <v>7448</v>
      </c>
      <c r="L3769" t="s">
        <v>7200</v>
      </c>
      <c r="M3769" t="s">
        <v>7199</v>
      </c>
      <c r="N3769">
        <v>0</v>
      </c>
    </row>
    <row r="3770" spans="1:14">
      <c r="A3770">
        <v>3775</v>
      </c>
      <c r="B3770" t="s">
        <v>5337</v>
      </c>
      <c r="C3770" t="s">
        <v>894</v>
      </c>
      <c r="D3770" t="s">
        <v>5338</v>
      </c>
      <c r="E3770" t="s">
        <v>928</v>
      </c>
      <c r="F3770" t="s">
        <v>929</v>
      </c>
      <c r="G3770" t="s">
        <v>899</v>
      </c>
      <c r="H3770">
        <v>0</v>
      </c>
      <c r="K3770">
        <v>7448</v>
      </c>
      <c r="L3770" t="s">
        <v>7200</v>
      </c>
      <c r="M3770" t="s">
        <v>7199</v>
      </c>
      <c r="N3770">
        <v>0</v>
      </c>
    </row>
    <row r="3771" spans="1:14">
      <c r="A3771">
        <v>3776</v>
      </c>
      <c r="B3771" t="s">
        <v>5339</v>
      </c>
      <c r="C3771" t="s">
        <v>934</v>
      </c>
      <c r="D3771" t="s">
        <v>5338</v>
      </c>
      <c r="E3771" t="s">
        <v>928</v>
      </c>
      <c r="F3771" t="s">
        <v>929</v>
      </c>
      <c r="G3771" t="s">
        <v>899</v>
      </c>
      <c r="H3771">
        <v>0</v>
      </c>
      <c r="K3771">
        <v>5438</v>
      </c>
      <c r="L3771" t="s">
        <v>7197</v>
      </c>
      <c r="M3771" t="s">
        <v>7197</v>
      </c>
      <c r="N3771">
        <v>0</v>
      </c>
    </row>
    <row r="3772" spans="1:14">
      <c r="A3772">
        <v>3777</v>
      </c>
      <c r="B3772" t="s">
        <v>5339</v>
      </c>
      <c r="C3772" t="s">
        <v>894</v>
      </c>
      <c r="D3772" t="s">
        <v>5338</v>
      </c>
      <c r="E3772" t="s">
        <v>928</v>
      </c>
      <c r="F3772" t="s">
        <v>929</v>
      </c>
      <c r="G3772" t="s">
        <v>899</v>
      </c>
      <c r="H3772">
        <v>0</v>
      </c>
      <c r="K3772">
        <v>5438</v>
      </c>
      <c r="L3772" t="s">
        <v>7197</v>
      </c>
      <c r="M3772" t="s">
        <v>7197</v>
      </c>
      <c r="N3772">
        <v>0</v>
      </c>
    </row>
    <row r="3773" spans="1:14">
      <c r="A3773">
        <v>3778</v>
      </c>
      <c r="B3773" t="s">
        <v>5340</v>
      </c>
      <c r="C3773" t="s">
        <v>894</v>
      </c>
      <c r="D3773" t="s">
        <v>5338</v>
      </c>
      <c r="E3773" t="s">
        <v>928</v>
      </c>
      <c r="F3773" t="s">
        <v>929</v>
      </c>
      <c r="G3773" t="s">
        <v>899</v>
      </c>
      <c r="H3773">
        <v>0</v>
      </c>
      <c r="K3773">
        <v>11663</v>
      </c>
      <c r="L3773" t="s">
        <v>7197</v>
      </c>
      <c r="M3773" t="s">
        <v>7197</v>
      </c>
      <c r="N3773">
        <v>0</v>
      </c>
    </row>
    <row r="3774" spans="1:14">
      <c r="A3774">
        <v>3779</v>
      </c>
      <c r="B3774" t="s">
        <v>5341</v>
      </c>
      <c r="C3774" t="s">
        <v>934</v>
      </c>
      <c r="D3774" t="s">
        <v>5338</v>
      </c>
      <c r="E3774" t="s">
        <v>928</v>
      </c>
      <c r="F3774" t="s">
        <v>929</v>
      </c>
      <c r="G3774" t="s">
        <v>899</v>
      </c>
      <c r="H3774">
        <v>0</v>
      </c>
      <c r="K3774">
        <v>2077</v>
      </c>
      <c r="L3774" t="s">
        <v>7197</v>
      </c>
      <c r="M3774" t="s">
        <v>7197</v>
      </c>
      <c r="N3774">
        <v>0</v>
      </c>
    </row>
    <row r="3775" spans="1:14">
      <c r="A3775">
        <v>3780</v>
      </c>
      <c r="B3775" t="s">
        <v>5341</v>
      </c>
      <c r="C3775" t="s">
        <v>904</v>
      </c>
      <c r="D3775" t="s">
        <v>5338</v>
      </c>
      <c r="E3775" t="s">
        <v>928</v>
      </c>
      <c r="F3775" t="s">
        <v>929</v>
      </c>
      <c r="G3775" t="s">
        <v>899</v>
      </c>
      <c r="H3775">
        <v>0</v>
      </c>
      <c r="K3775">
        <v>2077</v>
      </c>
      <c r="L3775" t="s">
        <v>7197</v>
      </c>
      <c r="M3775" t="s">
        <v>7197</v>
      </c>
      <c r="N3775">
        <v>0</v>
      </c>
    </row>
    <row r="3776" spans="1:14">
      <c r="A3776">
        <v>3781</v>
      </c>
      <c r="B3776" t="s">
        <v>5341</v>
      </c>
      <c r="C3776" t="s">
        <v>894</v>
      </c>
      <c r="D3776" t="s">
        <v>5338</v>
      </c>
      <c r="E3776" t="s">
        <v>928</v>
      </c>
      <c r="F3776" t="s">
        <v>929</v>
      </c>
      <c r="G3776" t="s">
        <v>899</v>
      </c>
      <c r="H3776">
        <v>0</v>
      </c>
      <c r="K3776">
        <v>2077</v>
      </c>
      <c r="L3776" t="s">
        <v>7197</v>
      </c>
      <c r="M3776" t="s">
        <v>7197</v>
      </c>
      <c r="N3776">
        <v>0</v>
      </c>
    </row>
    <row r="3777" spans="1:14">
      <c r="A3777">
        <v>3782</v>
      </c>
      <c r="B3777" t="s">
        <v>5342</v>
      </c>
      <c r="C3777" t="s">
        <v>894</v>
      </c>
      <c r="D3777" t="s">
        <v>5338</v>
      </c>
      <c r="E3777" t="s">
        <v>928</v>
      </c>
      <c r="F3777" t="s">
        <v>929</v>
      </c>
      <c r="G3777" t="s">
        <v>899</v>
      </c>
      <c r="H3777">
        <v>0</v>
      </c>
      <c r="K3777">
        <v>12368</v>
      </c>
      <c r="L3777" t="s">
        <v>7197</v>
      </c>
      <c r="M3777" t="s">
        <v>7197</v>
      </c>
      <c r="N3777">
        <v>0</v>
      </c>
    </row>
    <row r="3778" spans="1:14">
      <c r="A3778">
        <v>3783</v>
      </c>
      <c r="B3778" t="s">
        <v>5343</v>
      </c>
      <c r="C3778" t="s">
        <v>904</v>
      </c>
      <c r="D3778" t="s">
        <v>5338</v>
      </c>
      <c r="E3778" t="s">
        <v>928</v>
      </c>
      <c r="F3778" t="s">
        <v>929</v>
      </c>
      <c r="G3778" t="s">
        <v>899</v>
      </c>
      <c r="H3778">
        <v>0</v>
      </c>
      <c r="K3778">
        <v>18679</v>
      </c>
      <c r="L3778" t="s">
        <v>7197</v>
      </c>
      <c r="M3778" t="s">
        <v>7197</v>
      </c>
      <c r="N3778">
        <v>0</v>
      </c>
    </row>
    <row r="3779" spans="1:14">
      <c r="A3779">
        <v>3784</v>
      </c>
      <c r="B3779" t="s">
        <v>5344</v>
      </c>
      <c r="C3779" t="s">
        <v>934</v>
      </c>
      <c r="D3779" t="s">
        <v>5338</v>
      </c>
      <c r="E3779" t="s">
        <v>928</v>
      </c>
      <c r="F3779" t="s">
        <v>929</v>
      </c>
      <c r="G3779" t="s">
        <v>899</v>
      </c>
      <c r="H3779">
        <v>0</v>
      </c>
      <c r="K3779">
        <v>14057</v>
      </c>
      <c r="L3779" t="s">
        <v>7198</v>
      </c>
      <c r="M3779" t="s">
        <v>7199</v>
      </c>
      <c r="N3779">
        <v>0</v>
      </c>
    </row>
    <row r="3780" spans="1:14">
      <c r="A3780">
        <v>3785</v>
      </c>
      <c r="B3780" t="s">
        <v>5345</v>
      </c>
      <c r="C3780" t="s">
        <v>894</v>
      </c>
      <c r="D3780" t="s">
        <v>5338</v>
      </c>
      <c r="E3780" t="s">
        <v>928</v>
      </c>
      <c r="F3780" t="s">
        <v>929</v>
      </c>
      <c r="G3780" t="s">
        <v>899</v>
      </c>
      <c r="H3780">
        <v>0</v>
      </c>
      <c r="K3780">
        <v>1245</v>
      </c>
      <c r="L3780" t="s">
        <v>7197</v>
      </c>
      <c r="M3780" t="s">
        <v>7197</v>
      </c>
      <c r="N3780">
        <v>0</v>
      </c>
    </row>
    <row r="3781" spans="1:14">
      <c r="A3781">
        <v>3786</v>
      </c>
      <c r="B3781" t="s">
        <v>5345</v>
      </c>
      <c r="C3781" t="s">
        <v>934</v>
      </c>
      <c r="D3781" t="s">
        <v>5338</v>
      </c>
      <c r="E3781" t="s">
        <v>928</v>
      </c>
      <c r="F3781" t="s">
        <v>929</v>
      </c>
      <c r="G3781" t="s">
        <v>899</v>
      </c>
      <c r="H3781">
        <v>0</v>
      </c>
      <c r="K3781">
        <v>1245</v>
      </c>
      <c r="L3781" t="s">
        <v>7197</v>
      </c>
      <c r="M3781" t="s">
        <v>7197</v>
      </c>
      <c r="N3781">
        <v>0</v>
      </c>
    </row>
    <row r="3782" spans="1:14">
      <c r="A3782">
        <v>3787</v>
      </c>
      <c r="B3782" t="s">
        <v>7020</v>
      </c>
      <c r="C3782" t="s">
        <v>904</v>
      </c>
      <c r="D3782" t="s">
        <v>7021</v>
      </c>
      <c r="E3782" t="s">
        <v>6992</v>
      </c>
      <c r="F3782" t="s">
        <v>924</v>
      </c>
      <c r="G3782" t="s">
        <v>938</v>
      </c>
      <c r="H3782">
        <v>0</v>
      </c>
      <c r="K3782">
        <v>1246</v>
      </c>
      <c r="L3782" t="s">
        <v>7197</v>
      </c>
      <c r="M3782" t="s">
        <v>7197</v>
      </c>
      <c r="N3782">
        <v>0</v>
      </c>
    </row>
    <row r="3783" spans="1:14">
      <c r="A3783">
        <v>3788</v>
      </c>
      <c r="B3783" t="s">
        <v>7022</v>
      </c>
      <c r="C3783" t="s">
        <v>904</v>
      </c>
      <c r="D3783" t="s">
        <v>7021</v>
      </c>
      <c r="E3783" t="s">
        <v>6992</v>
      </c>
      <c r="F3783" t="s">
        <v>924</v>
      </c>
      <c r="G3783" t="s">
        <v>938</v>
      </c>
      <c r="H3783">
        <v>0</v>
      </c>
      <c r="K3783">
        <v>10613</v>
      </c>
      <c r="L3783" t="s">
        <v>7197</v>
      </c>
      <c r="M3783" t="s">
        <v>7197</v>
      </c>
      <c r="N3783">
        <v>0</v>
      </c>
    </row>
    <row r="3784" spans="1:14">
      <c r="A3784">
        <v>3789</v>
      </c>
      <c r="B3784" t="s">
        <v>7022</v>
      </c>
      <c r="C3784" t="s">
        <v>894</v>
      </c>
      <c r="D3784" t="s">
        <v>7021</v>
      </c>
      <c r="E3784" t="s">
        <v>6992</v>
      </c>
      <c r="F3784" t="s">
        <v>924</v>
      </c>
      <c r="G3784" t="s">
        <v>938</v>
      </c>
      <c r="H3784">
        <v>0</v>
      </c>
      <c r="K3784">
        <v>10613</v>
      </c>
      <c r="L3784" t="s">
        <v>7197</v>
      </c>
      <c r="M3784" t="s">
        <v>7197</v>
      </c>
      <c r="N3784">
        <v>0</v>
      </c>
    </row>
    <row r="3785" spans="1:14">
      <c r="A3785">
        <v>3790</v>
      </c>
      <c r="B3785" t="s">
        <v>7023</v>
      </c>
      <c r="C3785" t="s">
        <v>904</v>
      </c>
      <c r="D3785" t="s">
        <v>7021</v>
      </c>
      <c r="E3785" t="s">
        <v>6992</v>
      </c>
      <c r="F3785" t="s">
        <v>924</v>
      </c>
      <c r="G3785" t="s">
        <v>938</v>
      </c>
      <c r="H3785">
        <v>0</v>
      </c>
      <c r="K3785">
        <v>16592</v>
      </c>
      <c r="L3785" t="s">
        <v>7197</v>
      </c>
      <c r="M3785" t="s">
        <v>7197</v>
      </c>
      <c r="N3785">
        <v>0</v>
      </c>
    </row>
    <row r="3786" spans="1:14">
      <c r="A3786">
        <v>3791</v>
      </c>
      <c r="B3786" t="s">
        <v>7024</v>
      </c>
      <c r="C3786" t="s">
        <v>904</v>
      </c>
      <c r="D3786" t="s">
        <v>7021</v>
      </c>
      <c r="E3786" t="s">
        <v>6992</v>
      </c>
      <c r="F3786" t="s">
        <v>924</v>
      </c>
      <c r="G3786" t="s">
        <v>938</v>
      </c>
      <c r="H3786">
        <v>0</v>
      </c>
      <c r="K3786">
        <v>4924</v>
      </c>
      <c r="L3786" t="s">
        <v>7197</v>
      </c>
      <c r="M3786" t="s">
        <v>7197</v>
      </c>
      <c r="N3786">
        <v>0</v>
      </c>
    </row>
    <row r="3787" spans="1:14">
      <c r="A3787">
        <v>3792</v>
      </c>
      <c r="B3787" t="s">
        <v>7025</v>
      </c>
      <c r="C3787" t="s">
        <v>904</v>
      </c>
      <c r="D3787" t="s">
        <v>7021</v>
      </c>
      <c r="E3787" t="s">
        <v>6992</v>
      </c>
      <c r="F3787" t="s">
        <v>924</v>
      </c>
      <c r="G3787" t="s">
        <v>938</v>
      </c>
      <c r="H3787">
        <v>0</v>
      </c>
      <c r="K3787">
        <v>16492</v>
      </c>
      <c r="L3787" t="s">
        <v>7197</v>
      </c>
      <c r="M3787" t="s">
        <v>7197</v>
      </c>
      <c r="N3787">
        <v>0</v>
      </c>
    </row>
    <row r="3788" spans="1:14">
      <c r="A3788">
        <v>3793</v>
      </c>
      <c r="B3788" t="s">
        <v>7026</v>
      </c>
      <c r="C3788" t="s">
        <v>934</v>
      </c>
      <c r="D3788" t="s">
        <v>7021</v>
      </c>
      <c r="E3788" t="s">
        <v>6992</v>
      </c>
      <c r="F3788" t="s">
        <v>924</v>
      </c>
      <c r="G3788" t="s">
        <v>938</v>
      </c>
      <c r="H3788">
        <v>0</v>
      </c>
      <c r="K3788">
        <v>1247</v>
      </c>
      <c r="L3788" t="s">
        <v>7197</v>
      </c>
      <c r="M3788" t="s">
        <v>7197</v>
      </c>
      <c r="N3788">
        <v>0</v>
      </c>
    </row>
    <row r="3789" spans="1:14">
      <c r="A3789">
        <v>3794</v>
      </c>
      <c r="B3789" t="s">
        <v>3535</v>
      </c>
      <c r="C3789" t="s">
        <v>894</v>
      </c>
      <c r="D3789" t="s">
        <v>3536</v>
      </c>
      <c r="E3789" t="s">
        <v>913</v>
      </c>
      <c r="F3789" t="s">
        <v>914</v>
      </c>
      <c r="G3789" t="s">
        <v>938</v>
      </c>
      <c r="H3789">
        <v>0</v>
      </c>
      <c r="K3789">
        <v>1248</v>
      </c>
      <c r="L3789" t="s">
        <v>7197</v>
      </c>
      <c r="M3789" t="s">
        <v>7197</v>
      </c>
      <c r="N3789">
        <v>0</v>
      </c>
    </row>
    <row r="3790" spans="1:14">
      <c r="A3790">
        <v>3795</v>
      </c>
      <c r="B3790" t="s">
        <v>3535</v>
      </c>
      <c r="C3790" t="s">
        <v>934</v>
      </c>
      <c r="D3790" t="s">
        <v>3536</v>
      </c>
      <c r="E3790" t="s">
        <v>913</v>
      </c>
      <c r="F3790" t="s">
        <v>914</v>
      </c>
      <c r="G3790" t="s">
        <v>938</v>
      </c>
      <c r="H3790">
        <v>0</v>
      </c>
      <c r="K3790">
        <v>1248</v>
      </c>
      <c r="L3790" t="s">
        <v>7197</v>
      </c>
      <c r="M3790" t="s">
        <v>7197</v>
      </c>
      <c r="N3790">
        <v>0</v>
      </c>
    </row>
    <row r="3791" spans="1:14">
      <c r="A3791">
        <v>3796</v>
      </c>
      <c r="B3791" t="s">
        <v>3537</v>
      </c>
      <c r="C3791" t="s">
        <v>894</v>
      </c>
      <c r="D3791" t="s">
        <v>3536</v>
      </c>
      <c r="E3791" t="s">
        <v>913</v>
      </c>
      <c r="F3791" t="s">
        <v>914</v>
      </c>
      <c r="G3791" t="s">
        <v>938</v>
      </c>
      <c r="H3791">
        <v>0</v>
      </c>
      <c r="K3791">
        <v>1249</v>
      </c>
      <c r="L3791" t="s">
        <v>7197</v>
      </c>
      <c r="M3791" t="s">
        <v>7197</v>
      </c>
      <c r="N3791">
        <v>0</v>
      </c>
    </row>
    <row r="3792" spans="1:14">
      <c r="A3792">
        <v>3797</v>
      </c>
      <c r="B3792" t="s">
        <v>3538</v>
      </c>
      <c r="C3792" t="s">
        <v>904</v>
      </c>
      <c r="D3792" t="s">
        <v>3539</v>
      </c>
      <c r="E3792" t="s">
        <v>913</v>
      </c>
      <c r="F3792" t="s">
        <v>914</v>
      </c>
      <c r="G3792" t="s">
        <v>938</v>
      </c>
      <c r="H3792">
        <v>0</v>
      </c>
      <c r="K3792">
        <v>6802</v>
      </c>
      <c r="L3792" t="s">
        <v>7197</v>
      </c>
      <c r="M3792" t="s">
        <v>7197</v>
      </c>
      <c r="N3792">
        <v>0</v>
      </c>
    </row>
    <row r="3793" spans="1:14">
      <c r="A3793">
        <v>3798</v>
      </c>
      <c r="B3793" t="s">
        <v>3540</v>
      </c>
      <c r="C3793" t="s">
        <v>894</v>
      </c>
      <c r="D3793" t="s">
        <v>3539</v>
      </c>
      <c r="E3793" t="s">
        <v>913</v>
      </c>
      <c r="F3793" t="s">
        <v>914</v>
      </c>
      <c r="G3793" t="s">
        <v>938</v>
      </c>
      <c r="H3793">
        <v>0</v>
      </c>
      <c r="K3793">
        <v>8794</v>
      </c>
      <c r="L3793" t="s">
        <v>7197</v>
      </c>
      <c r="M3793" t="s">
        <v>7197</v>
      </c>
      <c r="N3793">
        <v>0</v>
      </c>
    </row>
    <row r="3794" spans="1:14">
      <c r="A3794">
        <v>3799</v>
      </c>
      <c r="B3794" t="s">
        <v>3540</v>
      </c>
      <c r="C3794" t="s">
        <v>934</v>
      </c>
      <c r="D3794" t="s">
        <v>3539</v>
      </c>
      <c r="E3794" t="s">
        <v>913</v>
      </c>
      <c r="F3794" t="s">
        <v>914</v>
      </c>
      <c r="G3794" t="s">
        <v>938</v>
      </c>
      <c r="H3794">
        <v>0</v>
      </c>
      <c r="K3794">
        <v>8794</v>
      </c>
      <c r="L3794" t="s">
        <v>7197</v>
      </c>
      <c r="M3794" t="s">
        <v>7197</v>
      </c>
      <c r="N3794">
        <v>0</v>
      </c>
    </row>
    <row r="3795" spans="1:14">
      <c r="A3795">
        <v>3800</v>
      </c>
      <c r="B3795" t="s">
        <v>5346</v>
      </c>
      <c r="C3795" t="s">
        <v>934</v>
      </c>
      <c r="D3795" t="s">
        <v>5347</v>
      </c>
      <c r="E3795" t="s">
        <v>928</v>
      </c>
      <c r="F3795" t="s">
        <v>929</v>
      </c>
      <c r="G3795" t="s">
        <v>899</v>
      </c>
      <c r="H3795">
        <v>0</v>
      </c>
      <c r="K3795">
        <v>8780</v>
      </c>
      <c r="L3795" t="s">
        <v>7197</v>
      </c>
      <c r="M3795" t="s">
        <v>7197</v>
      </c>
      <c r="N3795">
        <v>0</v>
      </c>
    </row>
    <row r="3796" spans="1:14">
      <c r="A3796">
        <v>3801</v>
      </c>
      <c r="B3796" t="s">
        <v>5846</v>
      </c>
      <c r="C3796" t="s">
        <v>934</v>
      </c>
      <c r="D3796" t="s">
        <v>5847</v>
      </c>
      <c r="E3796" t="s">
        <v>5803</v>
      </c>
      <c r="F3796" t="s">
        <v>942</v>
      </c>
      <c r="G3796" t="s">
        <v>899</v>
      </c>
      <c r="H3796">
        <v>0</v>
      </c>
      <c r="K3796">
        <v>1250</v>
      </c>
      <c r="L3796" t="s">
        <v>7197</v>
      </c>
      <c r="M3796" t="s">
        <v>7197</v>
      </c>
      <c r="N3796">
        <v>0</v>
      </c>
    </row>
    <row r="3797" spans="1:14">
      <c r="A3797">
        <v>3802</v>
      </c>
      <c r="B3797" t="s">
        <v>5848</v>
      </c>
      <c r="C3797" t="s">
        <v>934</v>
      </c>
      <c r="D3797" t="s">
        <v>5847</v>
      </c>
      <c r="E3797" t="s">
        <v>5803</v>
      </c>
      <c r="F3797" t="s">
        <v>942</v>
      </c>
      <c r="G3797" t="s">
        <v>899</v>
      </c>
      <c r="H3797">
        <v>0</v>
      </c>
      <c r="K3797">
        <v>1251</v>
      </c>
      <c r="L3797" t="s">
        <v>7197</v>
      </c>
      <c r="M3797" t="s">
        <v>7197</v>
      </c>
      <c r="N3797">
        <v>0</v>
      </c>
    </row>
    <row r="3798" spans="1:14">
      <c r="A3798">
        <v>3803</v>
      </c>
      <c r="B3798" t="s">
        <v>5849</v>
      </c>
      <c r="C3798" t="s">
        <v>934</v>
      </c>
      <c r="D3798" t="s">
        <v>5847</v>
      </c>
      <c r="E3798" t="s">
        <v>5803</v>
      </c>
      <c r="F3798" t="s">
        <v>942</v>
      </c>
      <c r="G3798" t="s">
        <v>899</v>
      </c>
      <c r="H3798">
        <v>0</v>
      </c>
      <c r="K3798">
        <v>1252</v>
      </c>
      <c r="L3798" t="s">
        <v>7197</v>
      </c>
      <c r="M3798" t="s">
        <v>7197</v>
      </c>
      <c r="N3798">
        <v>0</v>
      </c>
    </row>
    <row r="3799" spans="1:14">
      <c r="A3799">
        <v>3804</v>
      </c>
      <c r="B3799" t="s">
        <v>5849</v>
      </c>
      <c r="C3799" t="s">
        <v>904</v>
      </c>
      <c r="D3799" t="s">
        <v>5847</v>
      </c>
      <c r="E3799" t="s">
        <v>5803</v>
      </c>
      <c r="F3799" t="s">
        <v>942</v>
      </c>
      <c r="G3799" t="s">
        <v>899</v>
      </c>
      <c r="H3799">
        <v>0</v>
      </c>
      <c r="K3799">
        <v>1252</v>
      </c>
      <c r="L3799" t="s">
        <v>7197</v>
      </c>
      <c r="M3799" t="s">
        <v>7197</v>
      </c>
      <c r="N3799">
        <v>0</v>
      </c>
    </row>
    <row r="3800" spans="1:14">
      <c r="A3800">
        <v>3805</v>
      </c>
      <c r="B3800" t="s">
        <v>5849</v>
      </c>
      <c r="C3800" t="s">
        <v>894</v>
      </c>
      <c r="D3800" t="s">
        <v>5847</v>
      </c>
      <c r="E3800" t="s">
        <v>5803</v>
      </c>
      <c r="F3800" t="s">
        <v>942</v>
      </c>
      <c r="G3800" t="s">
        <v>899</v>
      </c>
      <c r="H3800">
        <v>0</v>
      </c>
      <c r="K3800">
        <v>1252</v>
      </c>
      <c r="L3800" t="s">
        <v>7197</v>
      </c>
      <c r="M3800" t="s">
        <v>7197</v>
      </c>
      <c r="N3800">
        <v>0</v>
      </c>
    </row>
    <row r="3801" spans="1:14">
      <c r="A3801">
        <v>3806</v>
      </c>
      <c r="B3801" t="s">
        <v>5850</v>
      </c>
      <c r="C3801" t="s">
        <v>904</v>
      </c>
      <c r="D3801" t="s">
        <v>5847</v>
      </c>
      <c r="E3801" t="s">
        <v>5803</v>
      </c>
      <c r="F3801" t="s">
        <v>942</v>
      </c>
      <c r="G3801" t="s">
        <v>899</v>
      </c>
      <c r="H3801">
        <v>0</v>
      </c>
      <c r="K3801">
        <v>14400</v>
      </c>
      <c r="L3801" t="s">
        <v>7197</v>
      </c>
      <c r="M3801" t="s">
        <v>7197</v>
      </c>
      <c r="N3801">
        <v>0</v>
      </c>
    </row>
    <row r="3802" spans="1:14">
      <c r="A3802">
        <v>3807</v>
      </c>
      <c r="B3802" t="s">
        <v>5851</v>
      </c>
      <c r="C3802" t="s">
        <v>934</v>
      </c>
      <c r="D3802" t="s">
        <v>5847</v>
      </c>
      <c r="E3802" t="s">
        <v>5803</v>
      </c>
      <c r="F3802" t="s">
        <v>942</v>
      </c>
      <c r="G3802" t="s">
        <v>899</v>
      </c>
      <c r="H3802">
        <v>0</v>
      </c>
      <c r="K3802">
        <v>1253</v>
      </c>
      <c r="L3802" t="s">
        <v>7197</v>
      </c>
      <c r="M3802" t="s">
        <v>7197</v>
      </c>
      <c r="N3802">
        <v>0</v>
      </c>
    </row>
    <row r="3803" spans="1:14">
      <c r="A3803">
        <v>3808</v>
      </c>
      <c r="B3803" t="s">
        <v>5851</v>
      </c>
      <c r="C3803" t="s">
        <v>894</v>
      </c>
      <c r="D3803" t="s">
        <v>5847</v>
      </c>
      <c r="E3803" t="s">
        <v>5803</v>
      </c>
      <c r="F3803" t="s">
        <v>942</v>
      </c>
      <c r="G3803" t="s">
        <v>899</v>
      </c>
      <c r="H3803">
        <v>0</v>
      </c>
      <c r="K3803">
        <v>1253</v>
      </c>
      <c r="L3803" t="s">
        <v>7197</v>
      </c>
      <c r="M3803" t="s">
        <v>7197</v>
      </c>
      <c r="N3803">
        <v>0</v>
      </c>
    </row>
    <row r="3804" spans="1:14">
      <c r="A3804">
        <v>3809</v>
      </c>
      <c r="B3804" t="s">
        <v>5852</v>
      </c>
      <c r="C3804" t="s">
        <v>934</v>
      </c>
      <c r="D3804" t="s">
        <v>5847</v>
      </c>
      <c r="E3804" t="s">
        <v>5803</v>
      </c>
      <c r="F3804" t="s">
        <v>942</v>
      </c>
      <c r="G3804" t="s">
        <v>899</v>
      </c>
      <c r="H3804">
        <v>0</v>
      </c>
      <c r="K3804">
        <v>1254</v>
      </c>
      <c r="L3804" t="s">
        <v>7197</v>
      </c>
      <c r="M3804" t="s">
        <v>7197</v>
      </c>
      <c r="N3804">
        <v>0</v>
      </c>
    </row>
    <row r="3805" spans="1:14">
      <c r="A3805">
        <v>3810</v>
      </c>
      <c r="B3805" t="s">
        <v>5852</v>
      </c>
      <c r="C3805" t="s">
        <v>894</v>
      </c>
      <c r="D3805" t="s">
        <v>5847</v>
      </c>
      <c r="E3805" t="s">
        <v>5803</v>
      </c>
      <c r="F3805" t="s">
        <v>942</v>
      </c>
      <c r="G3805" t="s">
        <v>899</v>
      </c>
      <c r="H3805">
        <v>0</v>
      </c>
      <c r="K3805">
        <v>1254</v>
      </c>
      <c r="L3805" t="s">
        <v>7197</v>
      </c>
      <c r="M3805" t="s">
        <v>7197</v>
      </c>
      <c r="N3805">
        <v>0</v>
      </c>
    </row>
    <row r="3806" spans="1:14">
      <c r="A3806">
        <v>3811</v>
      </c>
      <c r="B3806" t="s">
        <v>5853</v>
      </c>
      <c r="C3806" t="s">
        <v>934</v>
      </c>
      <c r="D3806" t="s">
        <v>5847</v>
      </c>
      <c r="E3806" t="s">
        <v>5803</v>
      </c>
      <c r="F3806" t="s">
        <v>942</v>
      </c>
      <c r="G3806" t="s">
        <v>899</v>
      </c>
      <c r="H3806">
        <v>0</v>
      </c>
      <c r="K3806">
        <v>12148</v>
      </c>
      <c r="L3806" t="s">
        <v>7197</v>
      </c>
      <c r="M3806" t="s">
        <v>7197</v>
      </c>
      <c r="N3806">
        <v>0</v>
      </c>
    </row>
    <row r="3807" spans="1:14">
      <c r="A3807">
        <v>3812</v>
      </c>
      <c r="B3807" t="s">
        <v>5854</v>
      </c>
      <c r="C3807" t="s">
        <v>904</v>
      </c>
      <c r="D3807" t="s">
        <v>5847</v>
      </c>
      <c r="E3807" t="s">
        <v>5803</v>
      </c>
      <c r="F3807" t="s">
        <v>942</v>
      </c>
      <c r="G3807" t="s">
        <v>899</v>
      </c>
      <c r="H3807">
        <v>0</v>
      </c>
      <c r="K3807">
        <v>16533</v>
      </c>
      <c r="L3807" t="s">
        <v>7197</v>
      </c>
      <c r="M3807" t="s">
        <v>7197</v>
      </c>
      <c r="N3807">
        <v>0</v>
      </c>
    </row>
    <row r="3808" spans="1:14">
      <c r="A3808">
        <v>3813</v>
      </c>
      <c r="B3808" t="s">
        <v>5855</v>
      </c>
      <c r="C3808" t="s">
        <v>894</v>
      </c>
      <c r="D3808" t="s">
        <v>5847</v>
      </c>
      <c r="E3808" t="s">
        <v>5803</v>
      </c>
      <c r="F3808" t="s">
        <v>942</v>
      </c>
      <c r="G3808" t="s">
        <v>899</v>
      </c>
      <c r="H3808">
        <v>0</v>
      </c>
      <c r="K3808">
        <v>1255</v>
      </c>
      <c r="L3808" t="s">
        <v>7197</v>
      </c>
      <c r="M3808" t="s">
        <v>7197</v>
      </c>
      <c r="N3808">
        <v>0</v>
      </c>
    </row>
    <row r="3809" spans="1:14">
      <c r="A3809">
        <v>3814</v>
      </c>
      <c r="B3809" t="s">
        <v>5855</v>
      </c>
      <c r="C3809" t="s">
        <v>934</v>
      </c>
      <c r="D3809" t="s">
        <v>5847</v>
      </c>
      <c r="E3809" t="s">
        <v>5803</v>
      </c>
      <c r="F3809" t="s">
        <v>942</v>
      </c>
      <c r="G3809" t="s">
        <v>899</v>
      </c>
      <c r="H3809">
        <v>0</v>
      </c>
      <c r="K3809">
        <v>1255</v>
      </c>
      <c r="L3809" t="s">
        <v>7197</v>
      </c>
      <c r="M3809" t="s">
        <v>7197</v>
      </c>
      <c r="N3809">
        <v>0</v>
      </c>
    </row>
    <row r="3810" spans="1:14">
      <c r="A3810">
        <v>3815</v>
      </c>
      <c r="B3810" t="s">
        <v>5856</v>
      </c>
      <c r="C3810" t="s">
        <v>934</v>
      </c>
      <c r="D3810" t="s">
        <v>5847</v>
      </c>
      <c r="E3810" t="s">
        <v>5803</v>
      </c>
      <c r="F3810" t="s">
        <v>942</v>
      </c>
      <c r="G3810" t="s">
        <v>899</v>
      </c>
      <c r="H3810">
        <v>0</v>
      </c>
      <c r="K3810">
        <v>1256</v>
      </c>
      <c r="L3810" t="s">
        <v>7197</v>
      </c>
      <c r="M3810" t="s">
        <v>7197</v>
      </c>
      <c r="N3810">
        <v>0</v>
      </c>
    </row>
    <row r="3811" spans="1:14">
      <c r="A3811">
        <v>3816</v>
      </c>
      <c r="B3811" t="s">
        <v>5857</v>
      </c>
      <c r="C3811" t="s">
        <v>894</v>
      </c>
      <c r="D3811" t="s">
        <v>5847</v>
      </c>
      <c r="E3811" t="s">
        <v>5803</v>
      </c>
      <c r="F3811" t="s">
        <v>942</v>
      </c>
      <c r="G3811" t="s">
        <v>899</v>
      </c>
      <c r="H3811">
        <v>0</v>
      </c>
      <c r="K3811">
        <v>7601</v>
      </c>
      <c r="L3811" t="s">
        <v>7197</v>
      </c>
      <c r="M3811" t="s">
        <v>7197</v>
      </c>
      <c r="N3811">
        <v>0</v>
      </c>
    </row>
    <row r="3812" spans="1:14">
      <c r="A3812">
        <v>3817</v>
      </c>
      <c r="B3812" t="s">
        <v>5858</v>
      </c>
      <c r="C3812" t="s">
        <v>934</v>
      </c>
      <c r="D3812" t="s">
        <v>5847</v>
      </c>
      <c r="E3812" t="s">
        <v>5803</v>
      </c>
      <c r="F3812" t="s">
        <v>942</v>
      </c>
      <c r="G3812" t="s">
        <v>899</v>
      </c>
      <c r="H3812">
        <v>0</v>
      </c>
      <c r="K3812">
        <v>13303</v>
      </c>
      <c r="L3812" t="s">
        <v>7197</v>
      </c>
      <c r="M3812" t="s">
        <v>7197</v>
      </c>
      <c r="N3812">
        <v>0</v>
      </c>
    </row>
    <row r="3813" spans="1:14">
      <c r="A3813">
        <v>3818</v>
      </c>
      <c r="B3813" t="s">
        <v>5859</v>
      </c>
      <c r="C3813" t="s">
        <v>934</v>
      </c>
      <c r="D3813" t="s">
        <v>5847</v>
      </c>
      <c r="E3813" t="s">
        <v>5803</v>
      </c>
      <c r="F3813" t="s">
        <v>942</v>
      </c>
      <c r="G3813" t="s">
        <v>899</v>
      </c>
      <c r="H3813">
        <v>0</v>
      </c>
      <c r="K3813">
        <v>1257</v>
      </c>
      <c r="L3813" t="s">
        <v>7197</v>
      </c>
      <c r="M3813" t="s">
        <v>7197</v>
      </c>
      <c r="N3813">
        <v>0</v>
      </c>
    </row>
    <row r="3814" spans="1:14">
      <c r="A3814">
        <v>3819</v>
      </c>
      <c r="B3814" t="s">
        <v>5860</v>
      </c>
      <c r="C3814" t="s">
        <v>894</v>
      </c>
      <c r="D3814" t="s">
        <v>5847</v>
      </c>
      <c r="E3814" t="s">
        <v>5803</v>
      </c>
      <c r="F3814" t="s">
        <v>942</v>
      </c>
      <c r="G3814" t="s">
        <v>899</v>
      </c>
      <c r="H3814">
        <v>0</v>
      </c>
      <c r="K3814">
        <v>1258</v>
      </c>
      <c r="L3814" t="s">
        <v>7197</v>
      </c>
      <c r="M3814" t="s">
        <v>7197</v>
      </c>
      <c r="N3814">
        <v>0</v>
      </c>
    </row>
    <row r="3815" spans="1:14">
      <c r="A3815">
        <v>3820</v>
      </c>
      <c r="B3815" t="s">
        <v>5860</v>
      </c>
      <c r="C3815" t="s">
        <v>934</v>
      </c>
      <c r="D3815" t="s">
        <v>5847</v>
      </c>
      <c r="E3815" t="s">
        <v>5803</v>
      </c>
      <c r="F3815" t="s">
        <v>942</v>
      </c>
      <c r="G3815" t="s">
        <v>899</v>
      </c>
      <c r="H3815">
        <v>0</v>
      </c>
      <c r="K3815">
        <v>1258</v>
      </c>
      <c r="L3815" t="s">
        <v>7197</v>
      </c>
      <c r="M3815" t="s">
        <v>7197</v>
      </c>
      <c r="N3815">
        <v>0</v>
      </c>
    </row>
    <row r="3816" spans="1:14">
      <c r="A3816">
        <v>3821</v>
      </c>
      <c r="B3816" t="s">
        <v>5861</v>
      </c>
      <c r="C3816" t="s">
        <v>894</v>
      </c>
      <c r="D3816" t="s">
        <v>5847</v>
      </c>
      <c r="E3816" t="s">
        <v>5803</v>
      </c>
      <c r="F3816" t="s">
        <v>942</v>
      </c>
      <c r="G3816" t="s">
        <v>899</v>
      </c>
      <c r="H3816">
        <v>0</v>
      </c>
      <c r="K3816">
        <v>1259</v>
      </c>
      <c r="L3816" t="s">
        <v>7197</v>
      </c>
      <c r="M3816" t="s">
        <v>7197</v>
      </c>
      <c r="N3816">
        <v>0</v>
      </c>
    </row>
    <row r="3817" spans="1:14">
      <c r="A3817">
        <v>3822</v>
      </c>
      <c r="B3817" t="s">
        <v>5861</v>
      </c>
      <c r="C3817" t="s">
        <v>934</v>
      </c>
      <c r="D3817" t="s">
        <v>5847</v>
      </c>
      <c r="E3817" t="s">
        <v>5803</v>
      </c>
      <c r="F3817" t="s">
        <v>942</v>
      </c>
      <c r="G3817" t="s">
        <v>899</v>
      </c>
      <c r="H3817">
        <v>0</v>
      </c>
      <c r="K3817">
        <v>1259</v>
      </c>
      <c r="L3817" t="s">
        <v>7197</v>
      </c>
      <c r="M3817" t="s">
        <v>7197</v>
      </c>
      <c r="N3817">
        <v>0</v>
      </c>
    </row>
    <row r="3818" spans="1:14">
      <c r="A3818">
        <v>3823</v>
      </c>
      <c r="B3818" t="s">
        <v>5862</v>
      </c>
      <c r="C3818" t="s">
        <v>934</v>
      </c>
      <c r="D3818" t="s">
        <v>5847</v>
      </c>
      <c r="E3818" t="s">
        <v>5803</v>
      </c>
      <c r="F3818" t="s">
        <v>942</v>
      </c>
      <c r="G3818" t="s">
        <v>899</v>
      </c>
      <c r="H3818">
        <v>0</v>
      </c>
      <c r="K3818">
        <v>11543</v>
      </c>
      <c r="L3818" t="s">
        <v>7197</v>
      </c>
      <c r="M3818" t="s">
        <v>7197</v>
      </c>
      <c r="N3818">
        <v>0</v>
      </c>
    </row>
    <row r="3819" spans="1:14">
      <c r="A3819">
        <v>3824</v>
      </c>
      <c r="B3819" t="s">
        <v>5863</v>
      </c>
      <c r="C3819" t="s">
        <v>934</v>
      </c>
      <c r="D3819" t="s">
        <v>5847</v>
      </c>
      <c r="E3819" t="s">
        <v>5803</v>
      </c>
      <c r="F3819" t="s">
        <v>942</v>
      </c>
      <c r="G3819" t="s">
        <v>899</v>
      </c>
      <c r="H3819">
        <v>0</v>
      </c>
      <c r="K3819">
        <v>11457</v>
      </c>
      <c r="L3819" t="s">
        <v>7197</v>
      </c>
      <c r="M3819" t="s">
        <v>7197</v>
      </c>
      <c r="N3819">
        <v>0</v>
      </c>
    </row>
    <row r="3820" spans="1:14">
      <c r="A3820">
        <v>3825</v>
      </c>
      <c r="B3820" t="s">
        <v>5864</v>
      </c>
      <c r="C3820" t="s">
        <v>904</v>
      </c>
      <c r="D3820" t="s">
        <v>5847</v>
      </c>
      <c r="E3820" t="s">
        <v>5803</v>
      </c>
      <c r="F3820" t="s">
        <v>942</v>
      </c>
      <c r="G3820" t="s">
        <v>899</v>
      </c>
      <c r="H3820">
        <v>0</v>
      </c>
      <c r="K3820">
        <v>17305</v>
      </c>
      <c r="L3820" t="s">
        <v>7197</v>
      </c>
      <c r="M3820" t="s">
        <v>7197</v>
      </c>
      <c r="N3820">
        <v>0</v>
      </c>
    </row>
    <row r="3821" spans="1:14">
      <c r="A3821">
        <v>3826</v>
      </c>
      <c r="B3821" t="s">
        <v>5865</v>
      </c>
      <c r="C3821" t="s">
        <v>934</v>
      </c>
      <c r="D3821" t="s">
        <v>5847</v>
      </c>
      <c r="E3821" t="s">
        <v>5803</v>
      </c>
      <c r="F3821" t="s">
        <v>942</v>
      </c>
      <c r="G3821" t="s">
        <v>899</v>
      </c>
      <c r="H3821">
        <v>0</v>
      </c>
      <c r="K3821">
        <v>12805</v>
      </c>
      <c r="L3821" t="s">
        <v>7201</v>
      </c>
      <c r="M3821" t="s">
        <v>7197</v>
      </c>
      <c r="N3821">
        <v>0</v>
      </c>
    </row>
    <row r="3822" spans="1:14">
      <c r="A3822">
        <v>3827</v>
      </c>
      <c r="B3822" t="s">
        <v>5866</v>
      </c>
      <c r="C3822" t="s">
        <v>934</v>
      </c>
      <c r="D3822" t="s">
        <v>5847</v>
      </c>
      <c r="E3822" t="s">
        <v>5803</v>
      </c>
      <c r="F3822" t="s">
        <v>942</v>
      </c>
      <c r="G3822" t="s">
        <v>899</v>
      </c>
      <c r="H3822">
        <v>0</v>
      </c>
      <c r="K3822">
        <v>1260</v>
      </c>
      <c r="L3822" t="s">
        <v>7197</v>
      </c>
      <c r="M3822" t="s">
        <v>7197</v>
      </c>
      <c r="N3822">
        <v>0</v>
      </c>
    </row>
    <row r="3823" spans="1:14">
      <c r="A3823">
        <v>3828</v>
      </c>
      <c r="B3823" t="s">
        <v>5867</v>
      </c>
      <c r="C3823" t="s">
        <v>894</v>
      </c>
      <c r="D3823" t="s">
        <v>5847</v>
      </c>
      <c r="E3823" t="s">
        <v>5803</v>
      </c>
      <c r="F3823" t="s">
        <v>942</v>
      </c>
      <c r="G3823" t="s">
        <v>899</v>
      </c>
      <c r="H3823">
        <v>0</v>
      </c>
      <c r="K3823">
        <v>5217</v>
      </c>
      <c r="L3823" t="s">
        <v>7197</v>
      </c>
      <c r="M3823" t="s">
        <v>7197</v>
      </c>
      <c r="N3823">
        <v>0</v>
      </c>
    </row>
    <row r="3824" spans="1:14">
      <c r="A3824">
        <v>3829</v>
      </c>
      <c r="B3824" t="s">
        <v>5867</v>
      </c>
      <c r="C3824" t="s">
        <v>934</v>
      </c>
      <c r="D3824" t="s">
        <v>5847</v>
      </c>
      <c r="E3824" t="s">
        <v>5803</v>
      </c>
      <c r="F3824" t="s">
        <v>942</v>
      </c>
      <c r="G3824" t="s">
        <v>899</v>
      </c>
      <c r="H3824">
        <v>0</v>
      </c>
      <c r="K3824">
        <v>5217</v>
      </c>
      <c r="L3824" t="s">
        <v>7197</v>
      </c>
      <c r="M3824" t="s">
        <v>7197</v>
      </c>
      <c r="N3824">
        <v>0</v>
      </c>
    </row>
    <row r="3825" spans="1:14">
      <c r="A3825">
        <v>3830</v>
      </c>
      <c r="B3825" t="s">
        <v>5868</v>
      </c>
      <c r="C3825" t="s">
        <v>934</v>
      </c>
      <c r="D3825" t="s">
        <v>5847</v>
      </c>
      <c r="E3825" t="s">
        <v>5803</v>
      </c>
      <c r="F3825" t="s">
        <v>942</v>
      </c>
      <c r="G3825" t="s">
        <v>899</v>
      </c>
      <c r="H3825">
        <v>0</v>
      </c>
      <c r="K3825">
        <v>11589</v>
      </c>
      <c r="L3825" t="s">
        <v>7197</v>
      </c>
      <c r="M3825" t="s">
        <v>7197</v>
      </c>
      <c r="N3825">
        <v>0</v>
      </c>
    </row>
    <row r="3826" spans="1:14">
      <c r="A3826">
        <v>3831</v>
      </c>
      <c r="B3826" t="s">
        <v>4883</v>
      </c>
      <c r="C3826" t="s">
        <v>894</v>
      </c>
      <c r="D3826" t="s">
        <v>922</v>
      </c>
      <c r="E3826" t="s">
        <v>923</v>
      </c>
      <c r="F3826" t="s">
        <v>924</v>
      </c>
      <c r="G3826" t="s">
        <v>899</v>
      </c>
      <c r="H3826">
        <v>0</v>
      </c>
      <c r="K3826">
        <v>12951</v>
      </c>
      <c r="L3826" t="s">
        <v>7197</v>
      </c>
      <c r="M3826" t="s">
        <v>7197</v>
      </c>
      <c r="N3826">
        <v>0</v>
      </c>
    </row>
    <row r="3827" spans="1:14">
      <c r="A3827">
        <v>3832</v>
      </c>
      <c r="B3827" t="s">
        <v>4884</v>
      </c>
      <c r="C3827" t="s">
        <v>894</v>
      </c>
      <c r="D3827" t="s">
        <v>922</v>
      </c>
      <c r="E3827" t="s">
        <v>923</v>
      </c>
      <c r="F3827" t="s">
        <v>924</v>
      </c>
      <c r="G3827" t="s">
        <v>899</v>
      </c>
      <c r="H3827">
        <v>0</v>
      </c>
      <c r="I3827">
        <v>3</v>
      </c>
      <c r="J3827">
        <v>3</v>
      </c>
      <c r="K3827">
        <v>3081</v>
      </c>
      <c r="L3827" t="s">
        <v>7197</v>
      </c>
      <c r="M3827" t="s">
        <v>7197</v>
      </c>
      <c r="N3827">
        <v>0</v>
      </c>
    </row>
    <row r="3828" spans="1:14">
      <c r="A3828">
        <v>3833</v>
      </c>
      <c r="B3828" t="s">
        <v>4885</v>
      </c>
      <c r="C3828" t="s">
        <v>894</v>
      </c>
      <c r="D3828" t="s">
        <v>922</v>
      </c>
      <c r="E3828" t="s">
        <v>923</v>
      </c>
      <c r="F3828" t="s">
        <v>924</v>
      </c>
      <c r="G3828" t="s">
        <v>899</v>
      </c>
      <c r="H3828">
        <v>0</v>
      </c>
      <c r="K3828">
        <v>3091</v>
      </c>
      <c r="L3828" t="s">
        <v>7197</v>
      </c>
      <c r="M3828" t="s">
        <v>7197</v>
      </c>
      <c r="N3828">
        <v>0</v>
      </c>
    </row>
    <row r="3829" spans="1:14">
      <c r="A3829">
        <v>3834</v>
      </c>
      <c r="B3829" t="s">
        <v>4886</v>
      </c>
      <c r="C3829" t="s">
        <v>894</v>
      </c>
      <c r="D3829" t="s">
        <v>922</v>
      </c>
      <c r="E3829" t="s">
        <v>923</v>
      </c>
      <c r="F3829" t="s">
        <v>924</v>
      </c>
      <c r="G3829" t="s">
        <v>899</v>
      </c>
      <c r="H3829">
        <v>0</v>
      </c>
      <c r="K3829">
        <v>1261</v>
      </c>
      <c r="L3829" t="s">
        <v>7197</v>
      </c>
      <c r="M3829" t="s">
        <v>7197</v>
      </c>
      <c r="N3829">
        <v>0</v>
      </c>
    </row>
    <row r="3830" spans="1:14">
      <c r="A3830">
        <v>3835</v>
      </c>
      <c r="B3830" t="s">
        <v>921</v>
      </c>
      <c r="C3830" t="s">
        <v>894</v>
      </c>
      <c r="D3830" t="s">
        <v>922</v>
      </c>
      <c r="E3830" t="s">
        <v>923</v>
      </c>
      <c r="F3830" t="s">
        <v>924</v>
      </c>
      <c r="G3830" t="s">
        <v>899</v>
      </c>
      <c r="H3830">
        <v>4</v>
      </c>
      <c r="K3830">
        <v>1262</v>
      </c>
      <c r="L3830" t="s">
        <v>7197</v>
      </c>
      <c r="M3830" t="s">
        <v>7197</v>
      </c>
      <c r="N3830">
        <v>1</v>
      </c>
    </row>
    <row r="3831" spans="1:14">
      <c r="A3831">
        <v>3836</v>
      </c>
      <c r="B3831" t="s">
        <v>4887</v>
      </c>
      <c r="C3831" t="s">
        <v>894</v>
      </c>
      <c r="D3831" t="s">
        <v>922</v>
      </c>
      <c r="E3831" t="s">
        <v>923</v>
      </c>
      <c r="F3831" t="s">
        <v>924</v>
      </c>
      <c r="G3831" t="s">
        <v>899</v>
      </c>
      <c r="H3831">
        <v>0</v>
      </c>
      <c r="K3831">
        <v>1263</v>
      </c>
      <c r="L3831" t="s">
        <v>7197</v>
      </c>
      <c r="M3831" t="s">
        <v>7197</v>
      </c>
      <c r="N3831">
        <v>0</v>
      </c>
    </row>
    <row r="3832" spans="1:14">
      <c r="A3832">
        <v>3837</v>
      </c>
      <c r="B3832" t="s">
        <v>4888</v>
      </c>
      <c r="C3832" t="s">
        <v>894</v>
      </c>
      <c r="D3832" t="s">
        <v>922</v>
      </c>
      <c r="E3832" t="s">
        <v>923</v>
      </c>
      <c r="F3832" t="s">
        <v>924</v>
      </c>
      <c r="G3832" t="s">
        <v>899</v>
      </c>
      <c r="H3832">
        <v>0</v>
      </c>
      <c r="K3832">
        <v>2168</v>
      </c>
      <c r="L3832" t="s">
        <v>7197</v>
      </c>
      <c r="M3832" t="s">
        <v>7197</v>
      </c>
      <c r="N3832">
        <v>0</v>
      </c>
    </row>
    <row r="3833" spans="1:14">
      <c r="A3833">
        <v>3838</v>
      </c>
      <c r="B3833" t="s">
        <v>925</v>
      </c>
      <c r="C3833" t="s">
        <v>894</v>
      </c>
      <c r="D3833" t="s">
        <v>922</v>
      </c>
      <c r="E3833" t="s">
        <v>923</v>
      </c>
      <c r="F3833" t="s">
        <v>924</v>
      </c>
      <c r="G3833" t="s">
        <v>899</v>
      </c>
      <c r="H3833">
        <v>4</v>
      </c>
      <c r="K3833">
        <v>1264</v>
      </c>
      <c r="L3833" t="s">
        <v>7197</v>
      </c>
      <c r="M3833" t="s">
        <v>7197</v>
      </c>
      <c r="N3833">
        <v>1</v>
      </c>
    </row>
    <row r="3834" spans="1:14">
      <c r="A3834">
        <v>3839</v>
      </c>
      <c r="B3834" t="s">
        <v>2993</v>
      </c>
      <c r="C3834" t="s">
        <v>894</v>
      </c>
      <c r="D3834" t="s">
        <v>2994</v>
      </c>
      <c r="E3834" t="s">
        <v>2845</v>
      </c>
      <c r="F3834" t="s">
        <v>952</v>
      </c>
      <c r="G3834" t="s">
        <v>938</v>
      </c>
      <c r="H3834">
        <v>0</v>
      </c>
      <c r="K3834">
        <v>3122</v>
      </c>
      <c r="L3834" t="s">
        <v>7197</v>
      </c>
      <c r="M3834" t="s">
        <v>7197</v>
      </c>
      <c r="N3834">
        <v>0</v>
      </c>
    </row>
    <row r="3835" spans="1:14">
      <c r="A3835">
        <v>3840</v>
      </c>
      <c r="B3835" t="s">
        <v>4058</v>
      </c>
      <c r="C3835" t="s">
        <v>894</v>
      </c>
      <c r="D3835" t="s">
        <v>4059</v>
      </c>
      <c r="E3835" t="s">
        <v>1306</v>
      </c>
      <c r="F3835" t="s">
        <v>1293</v>
      </c>
      <c r="G3835" t="s">
        <v>899</v>
      </c>
      <c r="H3835">
        <v>0</v>
      </c>
      <c r="K3835">
        <v>18931</v>
      </c>
      <c r="L3835" t="s">
        <v>7197</v>
      </c>
      <c r="M3835" t="s">
        <v>7197</v>
      </c>
      <c r="N3835">
        <v>0</v>
      </c>
    </row>
    <row r="3836" spans="1:14">
      <c r="A3836">
        <v>3841</v>
      </c>
      <c r="B3836" t="s">
        <v>4060</v>
      </c>
      <c r="C3836" t="s">
        <v>934</v>
      </c>
      <c r="D3836" t="s">
        <v>4059</v>
      </c>
      <c r="E3836" t="s">
        <v>1306</v>
      </c>
      <c r="F3836" t="s">
        <v>1293</v>
      </c>
      <c r="G3836" t="s">
        <v>899</v>
      </c>
      <c r="H3836">
        <v>0</v>
      </c>
      <c r="K3836">
        <v>11458</v>
      </c>
      <c r="L3836" t="s">
        <v>7197</v>
      </c>
      <c r="M3836" t="s">
        <v>7197</v>
      </c>
      <c r="N3836">
        <v>0</v>
      </c>
    </row>
    <row r="3837" spans="1:14">
      <c r="A3837">
        <v>3842</v>
      </c>
      <c r="B3837" t="s">
        <v>4060</v>
      </c>
      <c r="C3837" t="s">
        <v>894</v>
      </c>
      <c r="D3837" t="s">
        <v>4059</v>
      </c>
      <c r="E3837" t="s">
        <v>1306</v>
      </c>
      <c r="F3837" t="s">
        <v>1293</v>
      </c>
      <c r="G3837" t="s">
        <v>899</v>
      </c>
      <c r="H3837">
        <v>0</v>
      </c>
      <c r="K3837">
        <v>11458</v>
      </c>
      <c r="L3837" t="s">
        <v>7197</v>
      </c>
      <c r="M3837" t="s">
        <v>7197</v>
      </c>
      <c r="N3837">
        <v>0</v>
      </c>
    </row>
    <row r="3838" spans="1:14">
      <c r="A3838">
        <v>3843</v>
      </c>
      <c r="B3838" t="s">
        <v>4061</v>
      </c>
      <c r="C3838" t="s">
        <v>934</v>
      </c>
      <c r="D3838" t="s">
        <v>4059</v>
      </c>
      <c r="E3838" t="s">
        <v>1306</v>
      </c>
      <c r="F3838" t="s">
        <v>1293</v>
      </c>
      <c r="G3838" t="s">
        <v>899</v>
      </c>
      <c r="H3838">
        <v>0</v>
      </c>
      <c r="K3838">
        <v>13071</v>
      </c>
      <c r="L3838" t="s">
        <v>7198</v>
      </c>
      <c r="M3838" t="s">
        <v>7199</v>
      </c>
      <c r="N3838">
        <v>0</v>
      </c>
    </row>
    <row r="3839" spans="1:14">
      <c r="A3839">
        <v>3844</v>
      </c>
      <c r="B3839" t="s">
        <v>4062</v>
      </c>
      <c r="C3839" t="s">
        <v>894</v>
      </c>
      <c r="D3839" t="s">
        <v>4059</v>
      </c>
      <c r="E3839" t="s">
        <v>1306</v>
      </c>
      <c r="F3839" t="s">
        <v>1293</v>
      </c>
      <c r="G3839" t="s">
        <v>899</v>
      </c>
      <c r="H3839">
        <v>0</v>
      </c>
      <c r="K3839">
        <v>12972</v>
      </c>
      <c r="L3839" t="s">
        <v>7197</v>
      </c>
      <c r="M3839" t="s">
        <v>7197</v>
      </c>
      <c r="N3839">
        <v>0</v>
      </c>
    </row>
    <row r="3840" spans="1:14">
      <c r="A3840">
        <v>3845</v>
      </c>
      <c r="B3840" t="s">
        <v>4062</v>
      </c>
      <c r="C3840" t="s">
        <v>934</v>
      </c>
      <c r="D3840" t="s">
        <v>4059</v>
      </c>
      <c r="E3840" t="s">
        <v>1306</v>
      </c>
      <c r="F3840" t="s">
        <v>1293</v>
      </c>
      <c r="G3840" t="s">
        <v>899</v>
      </c>
      <c r="H3840">
        <v>0</v>
      </c>
      <c r="K3840">
        <v>12972</v>
      </c>
      <c r="L3840" t="s">
        <v>7197</v>
      </c>
      <c r="M3840" t="s">
        <v>7197</v>
      </c>
      <c r="N3840">
        <v>0</v>
      </c>
    </row>
    <row r="3841" spans="1:14">
      <c r="A3841">
        <v>3846</v>
      </c>
      <c r="B3841" t="s">
        <v>4062</v>
      </c>
      <c r="C3841" t="s">
        <v>904</v>
      </c>
      <c r="D3841" t="s">
        <v>4059</v>
      </c>
      <c r="E3841" t="s">
        <v>1306</v>
      </c>
      <c r="F3841" t="s">
        <v>1293</v>
      </c>
      <c r="G3841" t="s">
        <v>899</v>
      </c>
      <c r="H3841">
        <v>0</v>
      </c>
      <c r="K3841">
        <v>12972</v>
      </c>
      <c r="L3841" t="s">
        <v>7197</v>
      </c>
      <c r="M3841" t="s">
        <v>7197</v>
      </c>
      <c r="N3841">
        <v>0</v>
      </c>
    </row>
    <row r="3842" spans="1:14">
      <c r="A3842">
        <v>3847</v>
      </c>
      <c r="B3842" t="s">
        <v>4063</v>
      </c>
      <c r="C3842" t="s">
        <v>934</v>
      </c>
      <c r="D3842" t="s">
        <v>4059</v>
      </c>
      <c r="E3842" t="s">
        <v>1306</v>
      </c>
      <c r="F3842" t="s">
        <v>1293</v>
      </c>
      <c r="G3842" t="s">
        <v>899</v>
      </c>
      <c r="H3842">
        <v>0</v>
      </c>
      <c r="K3842">
        <v>3132</v>
      </c>
      <c r="L3842" t="s">
        <v>7197</v>
      </c>
      <c r="M3842" t="s">
        <v>7197</v>
      </c>
      <c r="N3842">
        <v>0</v>
      </c>
    </row>
    <row r="3843" spans="1:14">
      <c r="A3843">
        <v>3848</v>
      </c>
      <c r="B3843" t="s">
        <v>4063</v>
      </c>
      <c r="C3843" t="s">
        <v>894</v>
      </c>
      <c r="D3843" t="s">
        <v>4059</v>
      </c>
      <c r="E3843" t="s">
        <v>1306</v>
      </c>
      <c r="F3843" t="s">
        <v>1293</v>
      </c>
      <c r="G3843" t="s">
        <v>899</v>
      </c>
      <c r="H3843">
        <v>0</v>
      </c>
      <c r="K3843">
        <v>3132</v>
      </c>
      <c r="L3843" t="s">
        <v>7197</v>
      </c>
      <c r="M3843" t="s">
        <v>7197</v>
      </c>
      <c r="N3843">
        <v>0</v>
      </c>
    </row>
    <row r="3844" spans="1:14">
      <c r="A3844">
        <v>3849</v>
      </c>
      <c r="B3844" t="s">
        <v>4063</v>
      </c>
      <c r="C3844" t="s">
        <v>904</v>
      </c>
      <c r="D3844" t="s">
        <v>4059</v>
      </c>
      <c r="E3844" t="s">
        <v>1306</v>
      </c>
      <c r="F3844" t="s">
        <v>1293</v>
      </c>
      <c r="G3844" t="s">
        <v>899</v>
      </c>
      <c r="H3844">
        <v>0</v>
      </c>
      <c r="K3844">
        <v>3132</v>
      </c>
      <c r="L3844" t="s">
        <v>7197</v>
      </c>
      <c r="M3844" t="s">
        <v>7197</v>
      </c>
      <c r="N3844">
        <v>0</v>
      </c>
    </row>
    <row r="3845" spans="1:14">
      <c r="A3845">
        <v>3850</v>
      </c>
      <c r="B3845" t="s">
        <v>4064</v>
      </c>
      <c r="C3845" t="s">
        <v>894</v>
      </c>
      <c r="D3845" t="s">
        <v>4059</v>
      </c>
      <c r="E3845" t="s">
        <v>1306</v>
      </c>
      <c r="F3845" t="s">
        <v>1293</v>
      </c>
      <c r="G3845" t="s">
        <v>899</v>
      </c>
      <c r="H3845">
        <v>0</v>
      </c>
      <c r="K3845">
        <v>7585</v>
      </c>
      <c r="L3845" t="s">
        <v>7197</v>
      </c>
      <c r="M3845" t="s">
        <v>7197</v>
      </c>
      <c r="N3845">
        <v>0</v>
      </c>
    </row>
    <row r="3846" spans="1:14">
      <c r="A3846">
        <v>3851</v>
      </c>
      <c r="B3846" t="s">
        <v>4065</v>
      </c>
      <c r="C3846" t="s">
        <v>904</v>
      </c>
      <c r="D3846" t="s">
        <v>4059</v>
      </c>
      <c r="E3846" t="s">
        <v>1306</v>
      </c>
      <c r="F3846" t="s">
        <v>1293</v>
      </c>
      <c r="G3846" t="s">
        <v>899</v>
      </c>
      <c r="H3846">
        <v>0</v>
      </c>
      <c r="K3846">
        <v>2654</v>
      </c>
      <c r="L3846" t="s">
        <v>7197</v>
      </c>
      <c r="M3846" t="s">
        <v>7197</v>
      </c>
      <c r="N3846">
        <v>0</v>
      </c>
    </row>
    <row r="3847" spans="1:14">
      <c r="A3847">
        <v>3852</v>
      </c>
      <c r="B3847" t="s">
        <v>4065</v>
      </c>
      <c r="C3847" t="s">
        <v>894</v>
      </c>
      <c r="D3847" t="s">
        <v>4059</v>
      </c>
      <c r="E3847" t="s">
        <v>1306</v>
      </c>
      <c r="F3847" t="s">
        <v>1293</v>
      </c>
      <c r="G3847" t="s">
        <v>899</v>
      </c>
      <c r="H3847">
        <v>0</v>
      </c>
      <c r="K3847">
        <v>2654</v>
      </c>
      <c r="L3847" t="s">
        <v>7197</v>
      </c>
      <c r="M3847" t="s">
        <v>7197</v>
      </c>
      <c r="N3847">
        <v>0</v>
      </c>
    </row>
    <row r="3848" spans="1:14">
      <c r="A3848">
        <v>3853</v>
      </c>
      <c r="B3848" t="s">
        <v>4066</v>
      </c>
      <c r="C3848" t="s">
        <v>934</v>
      </c>
      <c r="D3848" t="s">
        <v>4059</v>
      </c>
      <c r="E3848" t="s">
        <v>1306</v>
      </c>
      <c r="F3848" t="s">
        <v>1293</v>
      </c>
      <c r="G3848" t="s">
        <v>899</v>
      </c>
      <c r="H3848">
        <v>0</v>
      </c>
      <c r="K3848">
        <v>1265</v>
      </c>
      <c r="L3848" t="s">
        <v>7197</v>
      </c>
      <c r="M3848" t="s">
        <v>7197</v>
      </c>
      <c r="N3848">
        <v>0</v>
      </c>
    </row>
    <row r="3849" spans="1:14">
      <c r="A3849">
        <v>3854</v>
      </c>
      <c r="B3849" t="s">
        <v>4067</v>
      </c>
      <c r="C3849" t="s">
        <v>894</v>
      </c>
      <c r="D3849" t="s">
        <v>4059</v>
      </c>
      <c r="E3849" t="s">
        <v>1306</v>
      </c>
      <c r="F3849" t="s">
        <v>1293</v>
      </c>
      <c r="G3849" t="s">
        <v>899</v>
      </c>
      <c r="H3849">
        <v>0</v>
      </c>
      <c r="K3849">
        <v>6831</v>
      </c>
      <c r="L3849" t="s">
        <v>7197</v>
      </c>
      <c r="M3849" t="s">
        <v>7197</v>
      </c>
      <c r="N3849">
        <v>0</v>
      </c>
    </row>
    <row r="3850" spans="1:14">
      <c r="A3850">
        <v>3855</v>
      </c>
      <c r="B3850" t="s">
        <v>4067</v>
      </c>
      <c r="C3850" t="s">
        <v>934</v>
      </c>
      <c r="D3850" t="s">
        <v>4059</v>
      </c>
      <c r="E3850" t="s">
        <v>1306</v>
      </c>
      <c r="F3850" t="s">
        <v>1293</v>
      </c>
      <c r="G3850" t="s">
        <v>899</v>
      </c>
      <c r="H3850">
        <v>0</v>
      </c>
      <c r="K3850">
        <v>6831</v>
      </c>
      <c r="L3850" t="s">
        <v>7197</v>
      </c>
      <c r="M3850" t="s">
        <v>7197</v>
      </c>
      <c r="N3850">
        <v>0</v>
      </c>
    </row>
    <row r="3851" spans="1:14">
      <c r="A3851">
        <v>3856</v>
      </c>
      <c r="B3851" t="s">
        <v>4067</v>
      </c>
      <c r="C3851" t="s">
        <v>904</v>
      </c>
      <c r="D3851" t="s">
        <v>4059</v>
      </c>
      <c r="E3851" t="s">
        <v>1306</v>
      </c>
      <c r="F3851" t="s">
        <v>1293</v>
      </c>
      <c r="G3851" t="s">
        <v>899</v>
      </c>
      <c r="H3851">
        <v>0</v>
      </c>
      <c r="K3851">
        <v>6831</v>
      </c>
      <c r="L3851" t="s">
        <v>7197</v>
      </c>
      <c r="M3851" t="s">
        <v>7197</v>
      </c>
      <c r="N3851">
        <v>0</v>
      </c>
    </row>
    <row r="3852" spans="1:14">
      <c r="A3852">
        <v>3857</v>
      </c>
      <c r="B3852" t="s">
        <v>4068</v>
      </c>
      <c r="C3852" t="s">
        <v>894</v>
      </c>
      <c r="D3852" t="s">
        <v>4059</v>
      </c>
      <c r="E3852" t="s">
        <v>1306</v>
      </c>
      <c r="F3852" t="s">
        <v>1293</v>
      </c>
      <c r="G3852" t="s">
        <v>899</v>
      </c>
      <c r="H3852">
        <v>0</v>
      </c>
      <c r="K3852">
        <v>5160</v>
      </c>
      <c r="L3852" t="s">
        <v>7197</v>
      </c>
      <c r="M3852" t="s">
        <v>7197</v>
      </c>
      <c r="N3852">
        <v>0</v>
      </c>
    </row>
    <row r="3853" spans="1:14">
      <c r="A3853">
        <v>3858</v>
      </c>
      <c r="B3853" t="s">
        <v>4068</v>
      </c>
      <c r="C3853" t="s">
        <v>934</v>
      </c>
      <c r="D3853" t="s">
        <v>4059</v>
      </c>
      <c r="E3853" t="s">
        <v>1306</v>
      </c>
      <c r="F3853" t="s">
        <v>1293</v>
      </c>
      <c r="G3853" t="s">
        <v>899</v>
      </c>
      <c r="H3853">
        <v>0</v>
      </c>
      <c r="K3853">
        <v>5160</v>
      </c>
      <c r="L3853" t="s">
        <v>7197</v>
      </c>
      <c r="M3853" t="s">
        <v>7197</v>
      </c>
      <c r="N3853">
        <v>0</v>
      </c>
    </row>
    <row r="3854" spans="1:14">
      <c r="A3854">
        <v>3859</v>
      </c>
      <c r="B3854" t="s">
        <v>4069</v>
      </c>
      <c r="C3854" t="s">
        <v>934</v>
      </c>
      <c r="D3854" t="s">
        <v>4059</v>
      </c>
      <c r="E3854" t="s">
        <v>1306</v>
      </c>
      <c r="F3854" t="s">
        <v>1293</v>
      </c>
      <c r="G3854" t="s">
        <v>899</v>
      </c>
      <c r="H3854">
        <v>0</v>
      </c>
      <c r="K3854">
        <v>13107</v>
      </c>
      <c r="L3854" t="s">
        <v>7197</v>
      </c>
      <c r="M3854" t="s">
        <v>7197</v>
      </c>
      <c r="N3854">
        <v>0</v>
      </c>
    </row>
    <row r="3855" spans="1:14">
      <c r="A3855">
        <v>3860</v>
      </c>
      <c r="B3855" t="s">
        <v>4070</v>
      </c>
      <c r="C3855" t="s">
        <v>904</v>
      </c>
      <c r="D3855" t="s">
        <v>4059</v>
      </c>
      <c r="E3855" t="s">
        <v>1306</v>
      </c>
      <c r="F3855" t="s">
        <v>1293</v>
      </c>
      <c r="G3855" t="s">
        <v>899</v>
      </c>
      <c r="H3855">
        <v>0</v>
      </c>
      <c r="K3855">
        <v>4867</v>
      </c>
      <c r="L3855" t="s">
        <v>7197</v>
      </c>
      <c r="M3855" t="s">
        <v>7197</v>
      </c>
      <c r="N3855">
        <v>0</v>
      </c>
    </row>
    <row r="3856" spans="1:14">
      <c r="A3856">
        <v>3861</v>
      </c>
      <c r="B3856" t="s">
        <v>4071</v>
      </c>
      <c r="C3856" t="s">
        <v>894</v>
      </c>
      <c r="D3856" t="s">
        <v>4059</v>
      </c>
      <c r="E3856" t="s">
        <v>1306</v>
      </c>
      <c r="F3856" t="s">
        <v>1293</v>
      </c>
      <c r="G3856" t="s">
        <v>899</v>
      </c>
      <c r="H3856">
        <v>0</v>
      </c>
      <c r="K3856">
        <v>7573</v>
      </c>
      <c r="L3856" t="s">
        <v>7200</v>
      </c>
      <c r="M3856" t="s">
        <v>7199</v>
      </c>
      <c r="N3856">
        <v>0</v>
      </c>
    </row>
    <row r="3857" spans="1:14">
      <c r="A3857">
        <v>3862</v>
      </c>
      <c r="B3857" t="s">
        <v>4072</v>
      </c>
      <c r="C3857" t="s">
        <v>894</v>
      </c>
      <c r="D3857" t="s">
        <v>4059</v>
      </c>
      <c r="E3857" t="s">
        <v>1306</v>
      </c>
      <c r="F3857" t="s">
        <v>1293</v>
      </c>
      <c r="G3857" t="s">
        <v>899</v>
      </c>
      <c r="H3857">
        <v>0</v>
      </c>
      <c r="K3857">
        <v>9199</v>
      </c>
      <c r="L3857" t="s">
        <v>7197</v>
      </c>
      <c r="M3857" t="s">
        <v>7197</v>
      </c>
      <c r="N3857">
        <v>0</v>
      </c>
    </row>
    <row r="3858" spans="1:14">
      <c r="A3858">
        <v>3863</v>
      </c>
      <c r="B3858" t="s">
        <v>4072</v>
      </c>
      <c r="C3858" t="s">
        <v>934</v>
      </c>
      <c r="D3858" t="s">
        <v>4059</v>
      </c>
      <c r="E3858" t="s">
        <v>1306</v>
      </c>
      <c r="F3858" t="s">
        <v>1293</v>
      </c>
      <c r="G3858" t="s">
        <v>899</v>
      </c>
      <c r="H3858">
        <v>0</v>
      </c>
      <c r="K3858">
        <v>9199</v>
      </c>
      <c r="L3858" t="s">
        <v>7197</v>
      </c>
      <c r="M3858" t="s">
        <v>7197</v>
      </c>
      <c r="N3858">
        <v>0</v>
      </c>
    </row>
    <row r="3859" spans="1:14">
      <c r="A3859">
        <v>3864</v>
      </c>
      <c r="B3859" t="s">
        <v>4073</v>
      </c>
      <c r="C3859" t="s">
        <v>934</v>
      </c>
      <c r="D3859" t="s">
        <v>4059</v>
      </c>
      <c r="E3859" t="s">
        <v>1306</v>
      </c>
      <c r="F3859" t="s">
        <v>1293</v>
      </c>
      <c r="G3859" t="s">
        <v>899</v>
      </c>
      <c r="H3859">
        <v>0</v>
      </c>
      <c r="K3859">
        <v>6851</v>
      </c>
      <c r="L3859" t="s">
        <v>7197</v>
      </c>
      <c r="M3859" t="s">
        <v>7197</v>
      </c>
      <c r="N3859">
        <v>0</v>
      </c>
    </row>
    <row r="3860" spans="1:14">
      <c r="A3860">
        <v>3865</v>
      </c>
      <c r="B3860" t="s">
        <v>4073</v>
      </c>
      <c r="C3860" t="s">
        <v>894</v>
      </c>
      <c r="D3860" t="s">
        <v>4059</v>
      </c>
      <c r="E3860" t="s">
        <v>1306</v>
      </c>
      <c r="F3860" t="s">
        <v>1293</v>
      </c>
      <c r="G3860" t="s">
        <v>899</v>
      </c>
      <c r="H3860">
        <v>0</v>
      </c>
      <c r="K3860">
        <v>6851</v>
      </c>
      <c r="L3860" t="s">
        <v>7197</v>
      </c>
      <c r="M3860" t="s">
        <v>7197</v>
      </c>
      <c r="N3860">
        <v>0</v>
      </c>
    </row>
    <row r="3861" spans="1:14">
      <c r="A3861">
        <v>3866</v>
      </c>
      <c r="B3861" t="s">
        <v>4074</v>
      </c>
      <c r="C3861" t="s">
        <v>934</v>
      </c>
      <c r="D3861" t="s">
        <v>4059</v>
      </c>
      <c r="E3861" t="s">
        <v>1306</v>
      </c>
      <c r="F3861" t="s">
        <v>1293</v>
      </c>
      <c r="G3861" t="s">
        <v>899</v>
      </c>
      <c r="H3861">
        <v>0</v>
      </c>
      <c r="K3861">
        <v>12283</v>
      </c>
      <c r="L3861" t="s">
        <v>7197</v>
      </c>
      <c r="M3861" t="s">
        <v>7197</v>
      </c>
      <c r="N3861">
        <v>0</v>
      </c>
    </row>
    <row r="3862" spans="1:14">
      <c r="A3862">
        <v>3867</v>
      </c>
      <c r="B3862" t="s">
        <v>4074</v>
      </c>
      <c r="C3862" t="s">
        <v>894</v>
      </c>
      <c r="D3862" t="s">
        <v>4059</v>
      </c>
      <c r="E3862" t="s">
        <v>1306</v>
      </c>
      <c r="F3862" t="s">
        <v>1293</v>
      </c>
      <c r="G3862" t="s">
        <v>899</v>
      </c>
      <c r="H3862">
        <v>0</v>
      </c>
      <c r="K3862">
        <v>12283</v>
      </c>
      <c r="L3862" t="s">
        <v>7197</v>
      </c>
      <c r="M3862" t="s">
        <v>7197</v>
      </c>
      <c r="N3862">
        <v>0</v>
      </c>
    </row>
    <row r="3863" spans="1:14">
      <c r="A3863">
        <v>3868</v>
      </c>
      <c r="B3863" t="s">
        <v>4075</v>
      </c>
      <c r="C3863" t="s">
        <v>894</v>
      </c>
      <c r="D3863" t="s">
        <v>4059</v>
      </c>
      <c r="E3863" t="s">
        <v>1306</v>
      </c>
      <c r="F3863" t="s">
        <v>1293</v>
      </c>
      <c r="G3863" t="s">
        <v>899</v>
      </c>
      <c r="H3863">
        <v>0</v>
      </c>
      <c r="K3863">
        <v>6183</v>
      </c>
      <c r="L3863" t="s">
        <v>7197</v>
      </c>
      <c r="M3863" t="s">
        <v>7197</v>
      </c>
      <c r="N3863">
        <v>0</v>
      </c>
    </row>
    <row r="3864" spans="1:14">
      <c r="A3864">
        <v>3869</v>
      </c>
      <c r="B3864" t="s">
        <v>4075</v>
      </c>
      <c r="C3864" t="s">
        <v>934</v>
      </c>
      <c r="D3864" t="s">
        <v>4059</v>
      </c>
      <c r="E3864" t="s">
        <v>1306</v>
      </c>
      <c r="F3864" t="s">
        <v>1293</v>
      </c>
      <c r="G3864" t="s">
        <v>899</v>
      </c>
      <c r="H3864">
        <v>0</v>
      </c>
      <c r="K3864">
        <v>6183</v>
      </c>
      <c r="L3864" t="s">
        <v>7197</v>
      </c>
      <c r="M3864" t="s">
        <v>7197</v>
      </c>
      <c r="N3864">
        <v>0</v>
      </c>
    </row>
    <row r="3865" spans="1:14">
      <c r="A3865">
        <v>3870</v>
      </c>
      <c r="B3865" t="s">
        <v>4076</v>
      </c>
      <c r="C3865" t="s">
        <v>934</v>
      </c>
      <c r="D3865" t="s">
        <v>4059</v>
      </c>
      <c r="E3865" t="s">
        <v>1306</v>
      </c>
      <c r="F3865" t="s">
        <v>1293</v>
      </c>
      <c r="G3865" t="s">
        <v>899</v>
      </c>
      <c r="H3865">
        <v>0</v>
      </c>
      <c r="K3865">
        <v>13721</v>
      </c>
      <c r="L3865" t="s">
        <v>7200</v>
      </c>
      <c r="M3865" t="s">
        <v>7199</v>
      </c>
      <c r="N3865">
        <v>0</v>
      </c>
    </row>
    <row r="3866" spans="1:14">
      <c r="A3866">
        <v>3871</v>
      </c>
      <c r="B3866" t="s">
        <v>4077</v>
      </c>
      <c r="C3866" t="s">
        <v>894</v>
      </c>
      <c r="D3866" t="s">
        <v>4059</v>
      </c>
      <c r="E3866" t="s">
        <v>1306</v>
      </c>
      <c r="F3866" t="s">
        <v>1293</v>
      </c>
      <c r="G3866" t="s">
        <v>899</v>
      </c>
      <c r="H3866">
        <v>0</v>
      </c>
      <c r="K3866">
        <v>12195</v>
      </c>
      <c r="L3866" t="s">
        <v>7198</v>
      </c>
      <c r="M3866" t="s">
        <v>7199</v>
      </c>
      <c r="N3866">
        <v>0</v>
      </c>
    </row>
    <row r="3867" spans="1:14">
      <c r="A3867">
        <v>3872</v>
      </c>
      <c r="B3867" t="s">
        <v>4077</v>
      </c>
      <c r="C3867" t="s">
        <v>934</v>
      </c>
      <c r="D3867" t="s">
        <v>4059</v>
      </c>
      <c r="E3867" t="s">
        <v>1306</v>
      </c>
      <c r="F3867" t="s">
        <v>1293</v>
      </c>
      <c r="G3867" t="s">
        <v>899</v>
      </c>
      <c r="H3867">
        <v>0</v>
      </c>
      <c r="K3867">
        <v>12195</v>
      </c>
      <c r="L3867" t="s">
        <v>7198</v>
      </c>
      <c r="M3867" t="s">
        <v>7199</v>
      </c>
      <c r="N3867">
        <v>0</v>
      </c>
    </row>
    <row r="3868" spans="1:14">
      <c r="A3868">
        <v>3873</v>
      </c>
      <c r="B3868" t="s">
        <v>4078</v>
      </c>
      <c r="C3868" t="s">
        <v>894</v>
      </c>
      <c r="D3868" t="s">
        <v>4059</v>
      </c>
      <c r="E3868" t="s">
        <v>1306</v>
      </c>
      <c r="F3868" t="s">
        <v>1293</v>
      </c>
      <c r="G3868" t="s">
        <v>899</v>
      </c>
      <c r="H3868">
        <v>0</v>
      </c>
      <c r="K3868">
        <v>11918</v>
      </c>
      <c r="L3868" t="s">
        <v>7197</v>
      </c>
      <c r="M3868" t="s">
        <v>7197</v>
      </c>
      <c r="N3868">
        <v>0</v>
      </c>
    </row>
    <row r="3869" spans="1:14">
      <c r="A3869">
        <v>3874</v>
      </c>
      <c r="B3869" t="s">
        <v>4078</v>
      </c>
      <c r="C3869" t="s">
        <v>934</v>
      </c>
      <c r="D3869" t="s">
        <v>4059</v>
      </c>
      <c r="E3869" t="s">
        <v>1306</v>
      </c>
      <c r="F3869" t="s">
        <v>1293</v>
      </c>
      <c r="G3869" t="s">
        <v>899</v>
      </c>
      <c r="H3869">
        <v>0</v>
      </c>
      <c r="K3869">
        <v>11918</v>
      </c>
      <c r="L3869" t="s">
        <v>7197</v>
      </c>
      <c r="M3869" t="s">
        <v>7197</v>
      </c>
      <c r="N3869">
        <v>0</v>
      </c>
    </row>
    <row r="3870" spans="1:14">
      <c r="A3870">
        <v>3875</v>
      </c>
      <c r="B3870" t="s">
        <v>4079</v>
      </c>
      <c r="C3870" t="s">
        <v>894</v>
      </c>
      <c r="D3870" t="s">
        <v>4059</v>
      </c>
      <c r="E3870" t="s">
        <v>1306</v>
      </c>
      <c r="F3870" t="s">
        <v>1293</v>
      </c>
      <c r="G3870" t="s">
        <v>899</v>
      </c>
      <c r="H3870">
        <v>0</v>
      </c>
      <c r="K3870">
        <v>3143</v>
      </c>
      <c r="L3870" t="s">
        <v>7197</v>
      </c>
      <c r="M3870" t="s">
        <v>7197</v>
      </c>
      <c r="N3870">
        <v>0</v>
      </c>
    </row>
    <row r="3871" spans="1:14">
      <c r="A3871">
        <v>3876</v>
      </c>
      <c r="B3871" t="s">
        <v>4080</v>
      </c>
      <c r="C3871" t="s">
        <v>934</v>
      </c>
      <c r="D3871" t="s">
        <v>4059</v>
      </c>
      <c r="E3871" t="s">
        <v>1306</v>
      </c>
      <c r="F3871" t="s">
        <v>1293</v>
      </c>
      <c r="G3871" t="s">
        <v>899</v>
      </c>
      <c r="H3871">
        <v>0</v>
      </c>
      <c r="K3871">
        <v>3271</v>
      </c>
      <c r="L3871" t="s">
        <v>7197</v>
      </c>
      <c r="M3871" t="s">
        <v>7197</v>
      </c>
      <c r="N3871">
        <v>0</v>
      </c>
    </row>
    <row r="3872" spans="1:14">
      <c r="A3872">
        <v>3877</v>
      </c>
      <c r="B3872" t="s">
        <v>4080</v>
      </c>
      <c r="C3872" t="s">
        <v>904</v>
      </c>
      <c r="D3872" t="s">
        <v>4059</v>
      </c>
      <c r="E3872" t="s">
        <v>1306</v>
      </c>
      <c r="F3872" t="s">
        <v>1293</v>
      </c>
      <c r="G3872" t="s">
        <v>899</v>
      </c>
      <c r="H3872">
        <v>0</v>
      </c>
      <c r="K3872">
        <v>3271</v>
      </c>
      <c r="L3872" t="s">
        <v>7197</v>
      </c>
      <c r="M3872" t="s">
        <v>7197</v>
      </c>
      <c r="N3872">
        <v>0</v>
      </c>
    </row>
    <row r="3873" spans="1:14">
      <c r="A3873">
        <v>3878</v>
      </c>
      <c r="B3873" t="s">
        <v>4081</v>
      </c>
      <c r="C3873" t="s">
        <v>904</v>
      </c>
      <c r="D3873" t="s">
        <v>4059</v>
      </c>
      <c r="E3873" t="s">
        <v>1306</v>
      </c>
      <c r="F3873" t="s">
        <v>1293</v>
      </c>
      <c r="G3873" t="s">
        <v>899</v>
      </c>
      <c r="H3873">
        <v>0</v>
      </c>
      <c r="K3873">
        <v>11674</v>
      </c>
      <c r="L3873" t="s">
        <v>7197</v>
      </c>
      <c r="M3873" t="s">
        <v>7197</v>
      </c>
      <c r="N3873">
        <v>0</v>
      </c>
    </row>
    <row r="3874" spans="1:14">
      <c r="A3874">
        <v>3879</v>
      </c>
      <c r="B3874" t="s">
        <v>4081</v>
      </c>
      <c r="C3874" t="s">
        <v>894</v>
      </c>
      <c r="D3874" t="s">
        <v>4059</v>
      </c>
      <c r="E3874" t="s">
        <v>1306</v>
      </c>
      <c r="F3874" t="s">
        <v>1293</v>
      </c>
      <c r="G3874" t="s">
        <v>899</v>
      </c>
      <c r="H3874">
        <v>0</v>
      </c>
      <c r="K3874">
        <v>11674</v>
      </c>
      <c r="L3874" t="s">
        <v>7197</v>
      </c>
      <c r="M3874" t="s">
        <v>7197</v>
      </c>
      <c r="N3874">
        <v>0</v>
      </c>
    </row>
    <row r="3875" spans="1:14">
      <c r="A3875">
        <v>3880</v>
      </c>
      <c r="B3875" t="s">
        <v>5425</v>
      </c>
      <c r="C3875" t="s">
        <v>904</v>
      </c>
      <c r="D3875" t="s">
        <v>5426</v>
      </c>
      <c r="E3875" t="s">
        <v>5408</v>
      </c>
      <c r="F3875" t="s">
        <v>959</v>
      </c>
      <c r="G3875" t="s">
        <v>899</v>
      </c>
      <c r="H3875">
        <v>0</v>
      </c>
      <c r="K3875">
        <v>15831</v>
      </c>
      <c r="L3875" t="s">
        <v>7197</v>
      </c>
      <c r="M3875" t="s">
        <v>7197</v>
      </c>
      <c r="N3875">
        <v>0</v>
      </c>
    </row>
    <row r="3876" spans="1:14">
      <c r="A3876">
        <v>3881</v>
      </c>
      <c r="B3876" t="s">
        <v>5427</v>
      </c>
      <c r="C3876" t="s">
        <v>904</v>
      </c>
      <c r="D3876" t="s">
        <v>5426</v>
      </c>
      <c r="E3876" t="s">
        <v>5408</v>
      </c>
      <c r="F3876" t="s">
        <v>959</v>
      </c>
      <c r="G3876" t="s">
        <v>899</v>
      </c>
      <c r="H3876">
        <v>0</v>
      </c>
      <c r="K3876">
        <v>1266</v>
      </c>
      <c r="L3876" t="s">
        <v>7197</v>
      </c>
      <c r="M3876" t="s">
        <v>7197</v>
      </c>
      <c r="N3876">
        <v>0</v>
      </c>
    </row>
    <row r="3877" spans="1:14">
      <c r="A3877">
        <v>3882</v>
      </c>
      <c r="B3877" t="s">
        <v>5428</v>
      </c>
      <c r="C3877" t="s">
        <v>904</v>
      </c>
      <c r="D3877" t="s">
        <v>5426</v>
      </c>
      <c r="E3877" t="s">
        <v>5408</v>
      </c>
      <c r="F3877" t="s">
        <v>959</v>
      </c>
      <c r="G3877" t="s">
        <v>899</v>
      </c>
      <c r="H3877">
        <v>0</v>
      </c>
      <c r="K3877">
        <v>1267</v>
      </c>
      <c r="L3877" t="s">
        <v>7197</v>
      </c>
      <c r="M3877" t="s">
        <v>7197</v>
      </c>
      <c r="N3877">
        <v>0</v>
      </c>
    </row>
    <row r="3878" spans="1:14">
      <c r="A3878">
        <v>3883</v>
      </c>
      <c r="B3878" t="s">
        <v>5429</v>
      </c>
      <c r="C3878" t="s">
        <v>894</v>
      </c>
      <c r="D3878" t="s">
        <v>5426</v>
      </c>
      <c r="E3878" t="s">
        <v>5408</v>
      </c>
      <c r="F3878" t="s">
        <v>959</v>
      </c>
      <c r="G3878" t="s">
        <v>899</v>
      </c>
      <c r="H3878">
        <v>0</v>
      </c>
      <c r="K3878">
        <v>12991</v>
      </c>
      <c r="L3878" t="s">
        <v>7197</v>
      </c>
      <c r="M3878" t="s">
        <v>7197</v>
      </c>
      <c r="N3878">
        <v>0</v>
      </c>
    </row>
    <row r="3879" spans="1:14">
      <c r="A3879">
        <v>3884</v>
      </c>
      <c r="B3879" t="s">
        <v>5430</v>
      </c>
      <c r="C3879" t="s">
        <v>894</v>
      </c>
      <c r="D3879" t="s">
        <v>5426</v>
      </c>
      <c r="E3879" t="s">
        <v>5408</v>
      </c>
      <c r="F3879" t="s">
        <v>959</v>
      </c>
      <c r="G3879" t="s">
        <v>899</v>
      </c>
      <c r="H3879">
        <v>0</v>
      </c>
      <c r="K3879">
        <v>1268</v>
      </c>
      <c r="L3879" t="s">
        <v>7197</v>
      </c>
      <c r="M3879" t="s">
        <v>7197</v>
      </c>
      <c r="N3879">
        <v>0</v>
      </c>
    </row>
    <row r="3880" spans="1:14">
      <c r="A3880">
        <v>3885</v>
      </c>
      <c r="B3880" t="s">
        <v>5431</v>
      </c>
      <c r="C3880" t="s">
        <v>894</v>
      </c>
      <c r="D3880" t="s">
        <v>5426</v>
      </c>
      <c r="E3880" t="s">
        <v>5408</v>
      </c>
      <c r="F3880" t="s">
        <v>959</v>
      </c>
      <c r="G3880" t="s">
        <v>899</v>
      </c>
      <c r="H3880">
        <v>0</v>
      </c>
      <c r="K3880">
        <v>12296</v>
      </c>
      <c r="L3880" t="s">
        <v>7197</v>
      </c>
      <c r="M3880" t="s">
        <v>7197</v>
      </c>
      <c r="N3880">
        <v>0</v>
      </c>
    </row>
    <row r="3881" spans="1:14">
      <c r="A3881">
        <v>3886</v>
      </c>
      <c r="B3881" t="s">
        <v>5432</v>
      </c>
      <c r="C3881" t="s">
        <v>894</v>
      </c>
      <c r="D3881" t="s">
        <v>5426</v>
      </c>
      <c r="E3881" t="s">
        <v>5408</v>
      </c>
      <c r="F3881" t="s">
        <v>959</v>
      </c>
      <c r="G3881" t="s">
        <v>899</v>
      </c>
      <c r="H3881">
        <v>0</v>
      </c>
      <c r="K3881">
        <v>1269</v>
      </c>
      <c r="L3881" t="s">
        <v>7197</v>
      </c>
      <c r="M3881" t="s">
        <v>7197</v>
      </c>
      <c r="N3881">
        <v>0</v>
      </c>
    </row>
    <row r="3882" spans="1:14">
      <c r="A3882">
        <v>3887</v>
      </c>
      <c r="B3882" t="s">
        <v>5433</v>
      </c>
      <c r="C3882" t="s">
        <v>894</v>
      </c>
      <c r="D3882" t="s">
        <v>5426</v>
      </c>
      <c r="E3882" t="s">
        <v>5408</v>
      </c>
      <c r="F3882" t="s">
        <v>959</v>
      </c>
      <c r="G3882" t="s">
        <v>899</v>
      </c>
      <c r="H3882">
        <v>0</v>
      </c>
      <c r="K3882">
        <v>1270</v>
      </c>
      <c r="L3882" t="s">
        <v>7197</v>
      </c>
      <c r="M3882" t="s">
        <v>7197</v>
      </c>
      <c r="N3882">
        <v>0</v>
      </c>
    </row>
    <row r="3883" spans="1:14">
      <c r="A3883">
        <v>3888</v>
      </c>
      <c r="B3883" t="s">
        <v>5434</v>
      </c>
      <c r="C3883" t="s">
        <v>894</v>
      </c>
      <c r="D3883" t="s">
        <v>5426</v>
      </c>
      <c r="E3883" t="s">
        <v>5408</v>
      </c>
      <c r="F3883" t="s">
        <v>959</v>
      </c>
      <c r="G3883" t="s">
        <v>899</v>
      </c>
      <c r="H3883">
        <v>0</v>
      </c>
      <c r="K3883">
        <v>3151</v>
      </c>
      <c r="L3883" t="s">
        <v>7197</v>
      </c>
      <c r="M3883" t="s">
        <v>7197</v>
      </c>
      <c r="N3883">
        <v>0</v>
      </c>
    </row>
    <row r="3884" spans="1:14">
      <c r="A3884">
        <v>3889</v>
      </c>
      <c r="B3884" t="s">
        <v>5435</v>
      </c>
      <c r="C3884" t="s">
        <v>894</v>
      </c>
      <c r="D3884" t="s">
        <v>5426</v>
      </c>
      <c r="E3884" t="s">
        <v>5408</v>
      </c>
      <c r="F3884" t="s">
        <v>959</v>
      </c>
      <c r="G3884" t="s">
        <v>899</v>
      </c>
      <c r="H3884">
        <v>0</v>
      </c>
      <c r="K3884">
        <v>12301</v>
      </c>
      <c r="L3884" t="s">
        <v>7197</v>
      </c>
      <c r="M3884" t="s">
        <v>7197</v>
      </c>
      <c r="N3884">
        <v>0</v>
      </c>
    </row>
    <row r="3885" spans="1:14">
      <c r="A3885">
        <v>3890</v>
      </c>
      <c r="B3885" t="s">
        <v>5436</v>
      </c>
      <c r="C3885" t="s">
        <v>894</v>
      </c>
      <c r="D3885" t="s">
        <v>5426</v>
      </c>
      <c r="E3885" t="s">
        <v>5408</v>
      </c>
      <c r="F3885" t="s">
        <v>959</v>
      </c>
      <c r="G3885" t="s">
        <v>899</v>
      </c>
      <c r="H3885">
        <v>0</v>
      </c>
      <c r="K3885">
        <v>3161</v>
      </c>
      <c r="L3885" t="s">
        <v>7197</v>
      </c>
      <c r="M3885" t="s">
        <v>7197</v>
      </c>
      <c r="N3885">
        <v>0</v>
      </c>
    </row>
    <row r="3886" spans="1:14">
      <c r="A3886">
        <v>3891</v>
      </c>
      <c r="B3886" t="s">
        <v>5437</v>
      </c>
      <c r="C3886" t="s">
        <v>934</v>
      </c>
      <c r="D3886" t="s">
        <v>5426</v>
      </c>
      <c r="E3886" t="s">
        <v>5408</v>
      </c>
      <c r="F3886" t="s">
        <v>959</v>
      </c>
      <c r="G3886" t="s">
        <v>899</v>
      </c>
      <c r="H3886">
        <v>0</v>
      </c>
      <c r="K3886">
        <v>1271</v>
      </c>
      <c r="L3886" t="s">
        <v>7197</v>
      </c>
      <c r="M3886" t="s">
        <v>7197</v>
      </c>
      <c r="N3886">
        <v>0</v>
      </c>
    </row>
    <row r="3887" spans="1:14">
      <c r="A3887">
        <v>3892</v>
      </c>
      <c r="B3887" t="s">
        <v>5438</v>
      </c>
      <c r="C3887" t="s">
        <v>904</v>
      </c>
      <c r="D3887" t="s">
        <v>5426</v>
      </c>
      <c r="E3887" t="s">
        <v>5408</v>
      </c>
      <c r="F3887" t="s">
        <v>959</v>
      </c>
      <c r="G3887" t="s">
        <v>899</v>
      </c>
      <c r="H3887">
        <v>0</v>
      </c>
      <c r="K3887">
        <v>16322</v>
      </c>
      <c r="L3887" t="s">
        <v>7197</v>
      </c>
      <c r="M3887" t="s">
        <v>7197</v>
      </c>
      <c r="N3887">
        <v>0</v>
      </c>
    </row>
    <row r="3888" spans="1:14">
      <c r="A3888">
        <v>3893</v>
      </c>
      <c r="B3888" t="s">
        <v>5439</v>
      </c>
      <c r="C3888" t="s">
        <v>904</v>
      </c>
      <c r="D3888" t="s">
        <v>5426</v>
      </c>
      <c r="E3888" t="s">
        <v>5408</v>
      </c>
      <c r="F3888" t="s">
        <v>959</v>
      </c>
      <c r="G3888" t="s">
        <v>899</v>
      </c>
      <c r="H3888">
        <v>0</v>
      </c>
      <c r="K3888">
        <v>1272</v>
      </c>
      <c r="L3888" t="s">
        <v>7197</v>
      </c>
      <c r="M3888" t="s">
        <v>7197</v>
      </c>
      <c r="N3888">
        <v>0</v>
      </c>
    </row>
    <row r="3889" spans="1:14">
      <c r="A3889">
        <v>3894</v>
      </c>
      <c r="B3889" t="s">
        <v>5440</v>
      </c>
      <c r="C3889" t="s">
        <v>894</v>
      </c>
      <c r="D3889" t="s">
        <v>5426</v>
      </c>
      <c r="E3889" t="s">
        <v>5408</v>
      </c>
      <c r="F3889" t="s">
        <v>959</v>
      </c>
      <c r="G3889" t="s">
        <v>899</v>
      </c>
      <c r="H3889">
        <v>0</v>
      </c>
      <c r="K3889">
        <v>1273</v>
      </c>
      <c r="L3889" t="s">
        <v>7197</v>
      </c>
      <c r="M3889" t="s">
        <v>7197</v>
      </c>
      <c r="N3889">
        <v>0</v>
      </c>
    </row>
    <row r="3890" spans="1:14">
      <c r="A3890">
        <v>3895</v>
      </c>
      <c r="B3890" t="s">
        <v>2013</v>
      </c>
      <c r="C3890" t="s">
        <v>934</v>
      </c>
      <c r="D3890" t="s">
        <v>2014</v>
      </c>
      <c r="E3890" t="s">
        <v>1925</v>
      </c>
      <c r="F3890" t="s">
        <v>1926</v>
      </c>
      <c r="G3890" t="s">
        <v>899</v>
      </c>
      <c r="H3890">
        <v>0</v>
      </c>
      <c r="K3890">
        <v>1274</v>
      </c>
      <c r="L3890" t="s">
        <v>7197</v>
      </c>
      <c r="M3890" t="s">
        <v>7197</v>
      </c>
      <c r="N3890">
        <v>0</v>
      </c>
    </row>
    <row r="3891" spans="1:14">
      <c r="A3891">
        <v>3896</v>
      </c>
      <c r="B3891" t="s">
        <v>909</v>
      </c>
      <c r="C3891" t="s">
        <v>894</v>
      </c>
      <c r="D3891" t="s">
        <v>910</v>
      </c>
      <c r="E3891" t="s">
        <v>907</v>
      </c>
      <c r="F3891" t="s">
        <v>908</v>
      </c>
      <c r="G3891" t="s">
        <v>899</v>
      </c>
      <c r="H3891">
        <v>4</v>
      </c>
      <c r="K3891">
        <v>1275</v>
      </c>
      <c r="L3891" t="s">
        <v>7197</v>
      </c>
      <c r="M3891" t="s">
        <v>7197</v>
      </c>
      <c r="N3891">
        <v>1</v>
      </c>
    </row>
    <row r="3892" spans="1:14">
      <c r="A3892">
        <v>3897</v>
      </c>
      <c r="B3892" t="s">
        <v>5779</v>
      </c>
      <c r="C3892" t="s">
        <v>904</v>
      </c>
      <c r="D3892" t="s">
        <v>5780</v>
      </c>
      <c r="E3892" t="s">
        <v>5736</v>
      </c>
      <c r="F3892" t="s">
        <v>959</v>
      </c>
      <c r="G3892" t="s">
        <v>938</v>
      </c>
      <c r="H3892">
        <v>0</v>
      </c>
      <c r="K3892">
        <v>16688</v>
      </c>
      <c r="L3892" t="s">
        <v>7197</v>
      </c>
      <c r="M3892" t="s">
        <v>7197</v>
      </c>
      <c r="N3892">
        <v>0</v>
      </c>
    </row>
    <row r="3893" spans="1:14">
      <c r="A3893">
        <v>3898</v>
      </c>
      <c r="B3893" t="s">
        <v>5781</v>
      </c>
      <c r="C3893" t="s">
        <v>904</v>
      </c>
      <c r="D3893" t="s">
        <v>5780</v>
      </c>
      <c r="E3893" t="s">
        <v>5736</v>
      </c>
      <c r="F3893" t="s">
        <v>959</v>
      </c>
      <c r="G3893" t="s">
        <v>938</v>
      </c>
      <c r="H3893">
        <v>0</v>
      </c>
      <c r="K3893">
        <v>16349</v>
      </c>
      <c r="L3893" t="s">
        <v>7197</v>
      </c>
      <c r="M3893" t="s">
        <v>7197</v>
      </c>
      <c r="N3893">
        <v>0</v>
      </c>
    </row>
    <row r="3894" spans="1:14">
      <c r="A3894">
        <v>3899</v>
      </c>
      <c r="B3894" t="s">
        <v>5348</v>
      </c>
      <c r="C3894" t="s">
        <v>934</v>
      </c>
      <c r="D3894" t="s">
        <v>5349</v>
      </c>
      <c r="E3894" t="s">
        <v>928</v>
      </c>
      <c r="F3894" t="s">
        <v>929</v>
      </c>
      <c r="G3894" t="s">
        <v>899</v>
      </c>
      <c r="H3894">
        <v>0</v>
      </c>
      <c r="K3894">
        <v>13693</v>
      </c>
      <c r="L3894" t="s">
        <v>7198</v>
      </c>
      <c r="M3894" t="s">
        <v>7199</v>
      </c>
      <c r="N3894">
        <v>0</v>
      </c>
    </row>
    <row r="3895" spans="1:14">
      <c r="A3895">
        <v>3900</v>
      </c>
      <c r="B3895" t="s">
        <v>5350</v>
      </c>
      <c r="C3895" t="s">
        <v>934</v>
      </c>
      <c r="D3895" t="s">
        <v>5349</v>
      </c>
      <c r="E3895" t="s">
        <v>928</v>
      </c>
      <c r="F3895" t="s">
        <v>929</v>
      </c>
      <c r="G3895" t="s">
        <v>899</v>
      </c>
      <c r="H3895">
        <v>0</v>
      </c>
      <c r="K3895">
        <v>1276</v>
      </c>
      <c r="L3895" t="s">
        <v>7197</v>
      </c>
      <c r="M3895" t="s">
        <v>7197</v>
      </c>
      <c r="N3895">
        <v>0</v>
      </c>
    </row>
    <row r="3896" spans="1:14">
      <c r="A3896">
        <v>3901</v>
      </c>
      <c r="B3896" t="s">
        <v>5351</v>
      </c>
      <c r="C3896" t="s">
        <v>934</v>
      </c>
      <c r="D3896" t="s">
        <v>5349</v>
      </c>
      <c r="E3896" t="s">
        <v>928</v>
      </c>
      <c r="F3896" t="s">
        <v>929</v>
      </c>
      <c r="G3896" t="s">
        <v>899</v>
      </c>
      <c r="H3896">
        <v>0</v>
      </c>
      <c r="K3896">
        <v>1277</v>
      </c>
      <c r="L3896" t="s">
        <v>7197</v>
      </c>
      <c r="M3896" t="s">
        <v>7197</v>
      </c>
      <c r="N3896">
        <v>0</v>
      </c>
    </row>
    <row r="3897" spans="1:14">
      <c r="A3897">
        <v>3902</v>
      </c>
      <c r="B3897" t="s">
        <v>5352</v>
      </c>
      <c r="C3897" t="s">
        <v>934</v>
      </c>
      <c r="D3897" t="s">
        <v>5349</v>
      </c>
      <c r="E3897" t="s">
        <v>928</v>
      </c>
      <c r="F3897" t="s">
        <v>929</v>
      </c>
      <c r="G3897" t="s">
        <v>899</v>
      </c>
      <c r="H3897">
        <v>0</v>
      </c>
      <c r="K3897">
        <v>1278</v>
      </c>
      <c r="L3897" t="s">
        <v>7197</v>
      </c>
      <c r="M3897" t="s">
        <v>7197</v>
      </c>
      <c r="N3897">
        <v>0</v>
      </c>
    </row>
    <row r="3898" spans="1:14">
      <c r="A3898">
        <v>3903</v>
      </c>
      <c r="B3898" t="s">
        <v>5353</v>
      </c>
      <c r="C3898" t="s">
        <v>934</v>
      </c>
      <c r="D3898" t="s">
        <v>5349</v>
      </c>
      <c r="E3898" t="s">
        <v>928</v>
      </c>
      <c r="F3898" t="s">
        <v>929</v>
      </c>
      <c r="G3898" t="s">
        <v>899</v>
      </c>
      <c r="H3898">
        <v>0</v>
      </c>
      <c r="K3898">
        <v>11654</v>
      </c>
      <c r="L3898" t="s">
        <v>7200</v>
      </c>
      <c r="M3898" t="s">
        <v>7199</v>
      </c>
      <c r="N3898">
        <v>0</v>
      </c>
    </row>
    <row r="3899" spans="1:14">
      <c r="A3899">
        <v>3904</v>
      </c>
      <c r="B3899" t="s">
        <v>5354</v>
      </c>
      <c r="C3899" t="s">
        <v>934</v>
      </c>
      <c r="D3899" t="s">
        <v>5349</v>
      </c>
      <c r="E3899" t="s">
        <v>928</v>
      </c>
      <c r="F3899" t="s">
        <v>929</v>
      </c>
      <c r="G3899" t="s">
        <v>899</v>
      </c>
      <c r="H3899">
        <v>0</v>
      </c>
      <c r="K3899">
        <v>1279</v>
      </c>
      <c r="L3899" t="s">
        <v>7197</v>
      </c>
      <c r="M3899" t="s">
        <v>7197</v>
      </c>
      <c r="N3899">
        <v>0</v>
      </c>
    </row>
    <row r="3900" spans="1:14">
      <c r="A3900">
        <v>3905</v>
      </c>
      <c r="B3900" t="s">
        <v>5355</v>
      </c>
      <c r="C3900" t="s">
        <v>934</v>
      </c>
      <c r="D3900" t="s">
        <v>5349</v>
      </c>
      <c r="E3900" t="s">
        <v>928</v>
      </c>
      <c r="F3900" t="s">
        <v>929</v>
      </c>
      <c r="G3900" t="s">
        <v>899</v>
      </c>
      <c r="H3900">
        <v>0</v>
      </c>
      <c r="K3900">
        <v>12848</v>
      </c>
      <c r="L3900" t="s">
        <v>7197</v>
      </c>
      <c r="M3900" t="s">
        <v>7197</v>
      </c>
      <c r="N3900">
        <v>0</v>
      </c>
    </row>
    <row r="3901" spans="1:14">
      <c r="A3901">
        <v>3906</v>
      </c>
      <c r="B3901" t="s">
        <v>6535</v>
      </c>
      <c r="C3901" t="s">
        <v>894</v>
      </c>
      <c r="D3901" t="s">
        <v>6536</v>
      </c>
      <c r="E3901" t="s">
        <v>1100</v>
      </c>
      <c r="F3901" t="s">
        <v>952</v>
      </c>
      <c r="G3901" t="s">
        <v>938</v>
      </c>
      <c r="H3901">
        <v>0</v>
      </c>
      <c r="K3901">
        <v>2930</v>
      </c>
      <c r="L3901" t="s">
        <v>7197</v>
      </c>
      <c r="M3901" t="s">
        <v>7197</v>
      </c>
      <c r="N3901">
        <v>0</v>
      </c>
    </row>
    <row r="3902" spans="1:14">
      <c r="A3902">
        <v>3907</v>
      </c>
      <c r="B3902" t="s">
        <v>5402</v>
      </c>
      <c r="C3902" t="s">
        <v>994</v>
      </c>
      <c r="D3902" t="s">
        <v>5403</v>
      </c>
      <c r="E3902" t="s">
        <v>5396</v>
      </c>
      <c r="F3902" t="s">
        <v>2084</v>
      </c>
      <c r="G3902" t="s">
        <v>938</v>
      </c>
      <c r="H3902">
        <v>0</v>
      </c>
      <c r="K3902">
        <v>20518</v>
      </c>
      <c r="L3902" t="s">
        <v>7197</v>
      </c>
      <c r="M3902" t="s">
        <v>7197</v>
      </c>
      <c r="N3902">
        <v>0</v>
      </c>
    </row>
    <row r="3903" spans="1:14">
      <c r="A3903">
        <v>3908</v>
      </c>
      <c r="B3903" t="s">
        <v>5404</v>
      </c>
      <c r="C3903" t="s">
        <v>994</v>
      </c>
      <c r="D3903" t="s">
        <v>5403</v>
      </c>
      <c r="E3903" t="s">
        <v>5396</v>
      </c>
      <c r="F3903" t="s">
        <v>2084</v>
      </c>
      <c r="G3903" t="s">
        <v>938</v>
      </c>
      <c r="H3903">
        <v>0</v>
      </c>
      <c r="K3903">
        <v>20528</v>
      </c>
      <c r="L3903" t="s">
        <v>7197</v>
      </c>
      <c r="M3903" t="s">
        <v>7197</v>
      </c>
      <c r="N3903">
        <v>0</v>
      </c>
    </row>
    <row r="3904" spans="1:14">
      <c r="A3904">
        <v>3909</v>
      </c>
      <c r="B3904" t="s">
        <v>786</v>
      </c>
      <c r="C3904" t="s">
        <v>994</v>
      </c>
      <c r="D3904" t="s">
        <v>5403</v>
      </c>
      <c r="E3904" t="s">
        <v>5396</v>
      </c>
      <c r="F3904" t="s">
        <v>2084</v>
      </c>
      <c r="G3904" t="s">
        <v>938</v>
      </c>
      <c r="H3904">
        <v>0</v>
      </c>
      <c r="K3904">
        <v>20519</v>
      </c>
      <c r="L3904" t="s">
        <v>7197</v>
      </c>
      <c r="M3904" t="s">
        <v>7197</v>
      </c>
      <c r="N3904">
        <v>0</v>
      </c>
    </row>
    <row r="3905" spans="1:14">
      <c r="A3905">
        <v>3910</v>
      </c>
      <c r="B3905" t="s">
        <v>5405</v>
      </c>
      <c r="C3905" t="s">
        <v>994</v>
      </c>
      <c r="D3905" t="s">
        <v>5403</v>
      </c>
      <c r="E3905" t="s">
        <v>5396</v>
      </c>
      <c r="F3905" t="s">
        <v>2084</v>
      </c>
      <c r="G3905" t="s">
        <v>938</v>
      </c>
      <c r="H3905">
        <v>0</v>
      </c>
      <c r="K3905">
        <v>20520</v>
      </c>
      <c r="L3905" t="s">
        <v>7197</v>
      </c>
      <c r="M3905" t="s">
        <v>7197</v>
      </c>
      <c r="N3905">
        <v>0</v>
      </c>
    </row>
    <row r="3906" spans="1:14">
      <c r="A3906">
        <v>3911</v>
      </c>
      <c r="B3906" t="s">
        <v>6416</v>
      </c>
      <c r="C3906" t="s">
        <v>894</v>
      </c>
      <c r="D3906" t="s">
        <v>6417</v>
      </c>
      <c r="E3906" t="s">
        <v>1364</v>
      </c>
      <c r="F3906" t="s">
        <v>948</v>
      </c>
      <c r="G3906" t="s">
        <v>938</v>
      </c>
      <c r="H3906">
        <v>0</v>
      </c>
      <c r="K3906">
        <v>1280</v>
      </c>
      <c r="L3906" t="s">
        <v>7197</v>
      </c>
      <c r="M3906" t="s">
        <v>7197</v>
      </c>
      <c r="N3906">
        <v>0</v>
      </c>
    </row>
    <row r="3907" spans="1:14">
      <c r="A3907">
        <v>3912</v>
      </c>
      <c r="B3907" t="s">
        <v>5446</v>
      </c>
      <c r="C3907" t="s">
        <v>904</v>
      </c>
      <c r="D3907" t="s">
        <v>5447</v>
      </c>
      <c r="E3907" t="s">
        <v>5448</v>
      </c>
      <c r="F3907" t="s">
        <v>2627</v>
      </c>
      <c r="G3907" t="s">
        <v>938</v>
      </c>
      <c r="H3907">
        <v>0</v>
      </c>
      <c r="K3907">
        <v>19698</v>
      </c>
      <c r="L3907" t="s">
        <v>7197</v>
      </c>
      <c r="M3907" t="s">
        <v>7197</v>
      </c>
      <c r="N3907">
        <v>0</v>
      </c>
    </row>
    <row r="3908" spans="1:14">
      <c r="A3908">
        <v>3913</v>
      </c>
      <c r="B3908" t="s">
        <v>5955</v>
      </c>
      <c r="C3908" t="s">
        <v>994</v>
      </c>
      <c r="D3908" t="s">
        <v>5956</v>
      </c>
      <c r="E3908" t="s">
        <v>5929</v>
      </c>
      <c r="F3908" t="s">
        <v>924</v>
      </c>
      <c r="G3908" t="s">
        <v>899</v>
      </c>
      <c r="H3908">
        <v>0</v>
      </c>
      <c r="K3908">
        <v>16143</v>
      </c>
      <c r="L3908" t="s">
        <v>7197</v>
      </c>
      <c r="M3908" t="s">
        <v>7197</v>
      </c>
      <c r="N3908">
        <v>0</v>
      </c>
    </row>
    <row r="3909" spans="1:14">
      <c r="A3909">
        <v>3914</v>
      </c>
      <c r="B3909" t="s">
        <v>4426</v>
      </c>
      <c r="C3909" t="s">
        <v>904</v>
      </c>
      <c r="D3909" t="s">
        <v>4427</v>
      </c>
      <c r="E3909" t="s">
        <v>919</v>
      </c>
      <c r="F3909" t="s">
        <v>920</v>
      </c>
      <c r="G3909" t="s">
        <v>938</v>
      </c>
      <c r="H3909">
        <v>0</v>
      </c>
      <c r="K3909">
        <v>6872</v>
      </c>
      <c r="L3909" t="s">
        <v>7197</v>
      </c>
      <c r="M3909" t="s">
        <v>7197</v>
      </c>
      <c r="N3909">
        <v>0</v>
      </c>
    </row>
    <row r="3910" spans="1:14">
      <c r="A3910">
        <v>3915</v>
      </c>
      <c r="B3910" t="s">
        <v>3908</v>
      </c>
      <c r="C3910" t="s">
        <v>894</v>
      </c>
      <c r="D3910" t="s">
        <v>3909</v>
      </c>
      <c r="E3910" t="s">
        <v>3910</v>
      </c>
      <c r="F3910" t="s">
        <v>952</v>
      </c>
      <c r="G3910" t="s">
        <v>938</v>
      </c>
      <c r="H3910">
        <v>0</v>
      </c>
      <c r="K3910">
        <v>1281</v>
      </c>
      <c r="L3910" t="s">
        <v>7197</v>
      </c>
      <c r="M3910" t="s">
        <v>7197</v>
      </c>
      <c r="N3910">
        <v>0</v>
      </c>
    </row>
    <row r="3911" spans="1:14">
      <c r="A3911">
        <v>3916</v>
      </c>
      <c r="B3911" t="s">
        <v>3911</v>
      </c>
      <c r="C3911" t="s">
        <v>894</v>
      </c>
      <c r="D3911" t="s">
        <v>3909</v>
      </c>
      <c r="E3911" t="s">
        <v>3910</v>
      </c>
      <c r="F3911" t="s">
        <v>952</v>
      </c>
      <c r="G3911" t="s">
        <v>938</v>
      </c>
      <c r="H3911">
        <v>0</v>
      </c>
      <c r="K3911">
        <v>16881</v>
      </c>
      <c r="L3911" t="s">
        <v>7197</v>
      </c>
      <c r="M3911" t="s">
        <v>7197</v>
      </c>
      <c r="N3911">
        <v>0</v>
      </c>
    </row>
    <row r="3912" spans="1:14">
      <c r="A3912">
        <v>3917</v>
      </c>
      <c r="B3912" t="s">
        <v>4082</v>
      </c>
      <c r="C3912" t="s">
        <v>934</v>
      </c>
      <c r="D3912" t="s">
        <v>4083</v>
      </c>
      <c r="E3912" t="s">
        <v>1306</v>
      </c>
      <c r="F3912" t="s">
        <v>1293</v>
      </c>
      <c r="G3912" t="s">
        <v>899</v>
      </c>
      <c r="H3912">
        <v>0</v>
      </c>
      <c r="I3912">
        <v>3.1</v>
      </c>
      <c r="J3912">
        <v>1.7</v>
      </c>
      <c r="K3912">
        <v>3181</v>
      </c>
      <c r="L3912" t="s">
        <v>7197</v>
      </c>
      <c r="M3912" t="s">
        <v>7197</v>
      </c>
      <c r="N3912">
        <v>0</v>
      </c>
    </row>
    <row r="3913" spans="1:14">
      <c r="A3913">
        <v>3918</v>
      </c>
      <c r="B3913" t="s">
        <v>4082</v>
      </c>
      <c r="C3913" t="s">
        <v>894</v>
      </c>
      <c r="D3913" t="s">
        <v>4083</v>
      </c>
      <c r="E3913" t="s">
        <v>1306</v>
      </c>
      <c r="F3913" t="s">
        <v>1293</v>
      </c>
      <c r="G3913" t="s">
        <v>899</v>
      </c>
      <c r="H3913">
        <v>0</v>
      </c>
      <c r="K3913">
        <v>3181</v>
      </c>
      <c r="L3913" t="s">
        <v>7197</v>
      </c>
      <c r="M3913" t="s">
        <v>7197</v>
      </c>
      <c r="N3913">
        <v>0</v>
      </c>
    </row>
    <row r="3914" spans="1:14">
      <c r="A3914">
        <v>3919</v>
      </c>
      <c r="B3914" t="s">
        <v>4084</v>
      </c>
      <c r="C3914" t="s">
        <v>904</v>
      </c>
      <c r="D3914" t="s">
        <v>4083</v>
      </c>
      <c r="E3914" t="s">
        <v>1306</v>
      </c>
      <c r="F3914" t="s">
        <v>1293</v>
      </c>
      <c r="G3914" t="s">
        <v>899</v>
      </c>
      <c r="H3914">
        <v>0</v>
      </c>
      <c r="K3914">
        <v>1282</v>
      </c>
      <c r="L3914" t="s">
        <v>7197</v>
      </c>
      <c r="M3914" t="s">
        <v>7197</v>
      </c>
      <c r="N3914">
        <v>0</v>
      </c>
    </row>
    <row r="3915" spans="1:14">
      <c r="A3915">
        <v>3920</v>
      </c>
      <c r="B3915" t="s">
        <v>4085</v>
      </c>
      <c r="C3915" t="s">
        <v>894</v>
      </c>
      <c r="D3915" t="s">
        <v>4083</v>
      </c>
      <c r="E3915" t="s">
        <v>1306</v>
      </c>
      <c r="F3915" t="s">
        <v>1293</v>
      </c>
      <c r="G3915" t="s">
        <v>899</v>
      </c>
      <c r="H3915">
        <v>0</v>
      </c>
      <c r="K3915">
        <v>11397</v>
      </c>
      <c r="L3915" t="s">
        <v>7197</v>
      </c>
      <c r="M3915" t="s">
        <v>7197</v>
      </c>
      <c r="N3915">
        <v>0</v>
      </c>
    </row>
    <row r="3916" spans="1:14">
      <c r="A3916">
        <v>3921</v>
      </c>
      <c r="B3916" t="s">
        <v>4085</v>
      </c>
      <c r="C3916" t="s">
        <v>934</v>
      </c>
      <c r="D3916" t="s">
        <v>4083</v>
      </c>
      <c r="E3916" t="s">
        <v>1306</v>
      </c>
      <c r="F3916" t="s">
        <v>1293</v>
      </c>
      <c r="G3916" t="s">
        <v>899</v>
      </c>
      <c r="H3916">
        <v>0</v>
      </c>
      <c r="K3916">
        <v>11397</v>
      </c>
      <c r="L3916" t="s">
        <v>7197</v>
      </c>
      <c r="M3916" t="s">
        <v>7197</v>
      </c>
      <c r="N3916">
        <v>0</v>
      </c>
    </row>
    <row r="3917" spans="1:14">
      <c r="A3917">
        <v>3922</v>
      </c>
      <c r="B3917" t="s">
        <v>4086</v>
      </c>
      <c r="C3917" t="s">
        <v>894</v>
      </c>
      <c r="D3917" t="s">
        <v>4083</v>
      </c>
      <c r="E3917" t="s">
        <v>1306</v>
      </c>
      <c r="F3917" t="s">
        <v>1293</v>
      </c>
      <c r="G3917" t="s">
        <v>899</v>
      </c>
      <c r="H3917">
        <v>0</v>
      </c>
      <c r="K3917">
        <v>3194</v>
      </c>
      <c r="L3917" t="s">
        <v>7197</v>
      </c>
      <c r="M3917" t="s">
        <v>7197</v>
      </c>
      <c r="N3917">
        <v>0</v>
      </c>
    </row>
    <row r="3918" spans="1:14">
      <c r="A3918">
        <v>3923</v>
      </c>
      <c r="B3918" t="s">
        <v>4087</v>
      </c>
      <c r="C3918" t="s">
        <v>934</v>
      </c>
      <c r="D3918" t="s">
        <v>4083</v>
      </c>
      <c r="E3918" t="s">
        <v>1306</v>
      </c>
      <c r="F3918" t="s">
        <v>1293</v>
      </c>
      <c r="G3918" t="s">
        <v>899</v>
      </c>
      <c r="H3918">
        <v>0</v>
      </c>
      <c r="K3918">
        <v>1283</v>
      </c>
      <c r="L3918" t="s">
        <v>7197</v>
      </c>
      <c r="M3918" t="s">
        <v>7197</v>
      </c>
      <c r="N3918">
        <v>0</v>
      </c>
    </row>
    <row r="3919" spans="1:14">
      <c r="A3919">
        <v>3924</v>
      </c>
      <c r="B3919" t="s">
        <v>4088</v>
      </c>
      <c r="C3919" t="s">
        <v>894</v>
      </c>
      <c r="D3919" t="s">
        <v>4083</v>
      </c>
      <c r="E3919" t="s">
        <v>1306</v>
      </c>
      <c r="F3919" t="s">
        <v>1293</v>
      </c>
      <c r="G3919" t="s">
        <v>899</v>
      </c>
      <c r="H3919">
        <v>0</v>
      </c>
      <c r="K3919">
        <v>14631</v>
      </c>
      <c r="L3919" t="s">
        <v>7197</v>
      </c>
      <c r="M3919" t="s">
        <v>7197</v>
      </c>
      <c r="N3919">
        <v>0</v>
      </c>
    </row>
    <row r="3920" spans="1:14">
      <c r="A3920">
        <v>3925</v>
      </c>
      <c r="B3920" t="s">
        <v>4089</v>
      </c>
      <c r="C3920" t="s">
        <v>904</v>
      </c>
      <c r="D3920" t="s">
        <v>4083</v>
      </c>
      <c r="E3920" t="s">
        <v>1306</v>
      </c>
      <c r="F3920" t="s">
        <v>1293</v>
      </c>
      <c r="G3920" t="s">
        <v>899</v>
      </c>
      <c r="H3920">
        <v>0</v>
      </c>
      <c r="K3920">
        <v>1284</v>
      </c>
      <c r="L3920" t="s">
        <v>7197</v>
      </c>
      <c r="M3920" t="s">
        <v>7197</v>
      </c>
      <c r="N3920">
        <v>0</v>
      </c>
    </row>
    <row r="3921" spans="1:14">
      <c r="A3921">
        <v>3926</v>
      </c>
      <c r="B3921" t="s">
        <v>4090</v>
      </c>
      <c r="C3921" t="s">
        <v>934</v>
      </c>
      <c r="D3921" t="s">
        <v>4083</v>
      </c>
      <c r="E3921" t="s">
        <v>1306</v>
      </c>
      <c r="F3921" t="s">
        <v>1293</v>
      </c>
      <c r="G3921" t="s">
        <v>899</v>
      </c>
      <c r="H3921">
        <v>0</v>
      </c>
      <c r="K3921">
        <v>12025</v>
      </c>
      <c r="L3921" t="s">
        <v>7197</v>
      </c>
      <c r="M3921" t="s">
        <v>7197</v>
      </c>
      <c r="N3921">
        <v>0</v>
      </c>
    </row>
    <row r="3922" spans="1:14">
      <c r="A3922">
        <v>3927</v>
      </c>
      <c r="B3922" t="s">
        <v>4091</v>
      </c>
      <c r="C3922" t="s">
        <v>894</v>
      </c>
      <c r="D3922" t="s">
        <v>4083</v>
      </c>
      <c r="E3922" t="s">
        <v>1306</v>
      </c>
      <c r="F3922" t="s">
        <v>1293</v>
      </c>
      <c r="G3922" t="s">
        <v>899</v>
      </c>
      <c r="H3922">
        <v>0</v>
      </c>
      <c r="K3922">
        <v>10673</v>
      </c>
      <c r="L3922" t="s">
        <v>7197</v>
      </c>
      <c r="M3922" t="s">
        <v>7197</v>
      </c>
      <c r="N3922">
        <v>0</v>
      </c>
    </row>
    <row r="3923" spans="1:14">
      <c r="A3923">
        <v>3928</v>
      </c>
      <c r="B3923" t="s">
        <v>4092</v>
      </c>
      <c r="C3923" t="s">
        <v>894</v>
      </c>
      <c r="D3923" t="s">
        <v>4083</v>
      </c>
      <c r="E3923" t="s">
        <v>1306</v>
      </c>
      <c r="F3923" t="s">
        <v>1293</v>
      </c>
      <c r="G3923" t="s">
        <v>899</v>
      </c>
      <c r="H3923">
        <v>0</v>
      </c>
      <c r="K3923">
        <v>2931</v>
      </c>
      <c r="L3923" t="s">
        <v>7197</v>
      </c>
      <c r="M3923" t="s">
        <v>7197</v>
      </c>
      <c r="N3923">
        <v>0</v>
      </c>
    </row>
    <row r="3924" spans="1:14">
      <c r="A3924">
        <v>3929</v>
      </c>
      <c r="B3924" t="s">
        <v>4093</v>
      </c>
      <c r="C3924" t="s">
        <v>934</v>
      </c>
      <c r="D3924" t="s">
        <v>4083</v>
      </c>
      <c r="E3924" t="s">
        <v>1306</v>
      </c>
      <c r="F3924" t="s">
        <v>1293</v>
      </c>
      <c r="G3924" t="s">
        <v>899</v>
      </c>
      <c r="H3924">
        <v>0</v>
      </c>
      <c r="K3924">
        <v>13020</v>
      </c>
      <c r="L3924" t="s">
        <v>7200</v>
      </c>
      <c r="M3924" t="s">
        <v>7199</v>
      </c>
      <c r="N3924">
        <v>0</v>
      </c>
    </row>
    <row r="3925" spans="1:14">
      <c r="A3925">
        <v>3930</v>
      </c>
      <c r="B3925" t="s">
        <v>4094</v>
      </c>
      <c r="C3925" t="s">
        <v>904</v>
      </c>
      <c r="D3925" t="s">
        <v>4083</v>
      </c>
      <c r="E3925" t="s">
        <v>1306</v>
      </c>
      <c r="F3925" t="s">
        <v>1293</v>
      </c>
      <c r="G3925" t="s">
        <v>899</v>
      </c>
      <c r="H3925">
        <v>0</v>
      </c>
      <c r="K3925">
        <v>3211</v>
      </c>
      <c r="L3925" t="s">
        <v>7197</v>
      </c>
      <c r="M3925" t="s">
        <v>7197</v>
      </c>
      <c r="N3925">
        <v>0</v>
      </c>
    </row>
    <row r="3926" spans="1:14">
      <c r="A3926">
        <v>3931</v>
      </c>
      <c r="B3926" t="s">
        <v>4094</v>
      </c>
      <c r="C3926" t="s">
        <v>894</v>
      </c>
      <c r="D3926" t="s">
        <v>4083</v>
      </c>
      <c r="E3926" t="s">
        <v>1306</v>
      </c>
      <c r="F3926" t="s">
        <v>1293</v>
      </c>
      <c r="G3926" t="s">
        <v>899</v>
      </c>
      <c r="H3926">
        <v>0</v>
      </c>
      <c r="K3926">
        <v>3211</v>
      </c>
      <c r="L3926" t="s">
        <v>7197</v>
      </c>
      <c r="M3926" t="s">
        <v>7197</v>
      </c>
      <c r="N3926">
        <v>0</v>
      </c>
    </row>
    <row r="3927" spans="1:14">
      <c r="A3927">
        <v>3932</v>
      </c>
      <c r="B3927" t="s">
        <v>4095</v>
      </c>
      <c r="C3927" t="s">
        <v>904</v>
      </c>
      <c r="D3927" t="s">
        <v>4083</v>
      </c>
      <c r="E3927" t="s">
        <v>1306</v>
      </c>
      <c r="F3927" t="s">
        <v>1293</v>
      </c>
      <c r="G3927" t="s">
        <v>899</v>
      </c>
      <c r="H3927">
        <v>0</v>
      </c>
      <c r="K3927">
        <v>1285</v>
      </c>
      <c r="L3927" t="s">
        <v>7197</v>
      </c>
      <c r="M3927" t="s">
        <v>7197</v>
      </c>
      <c r="N3927">
        <v>0</v>
      </c>
    </row>
    <row r="3928" spans="1:14">
      <c r="A3928">
        <v>3933</v>
      </c>
      <c r="B3928" t="s">
        <v>4096</v>
      </c>
      <c r="C3928" t="s">
        <v>894</v>
      </c>
      <c r="D3928" t="s">
        <v>4083</v>
      </c>
      <c r="E3928" t="s">
        <v>1306</v>
      </c>
      <c r="F3928" t="s">
        <v>1293</v>
      </c>
      <c r="G3928" t="s">
        <v>899</v>
      </c>
      <c r="H3928">
        <v>0</v>
      </c>
      <c r="K3928">
        <v>2362</v>
      </c>
      <c r="L3928" t="s">
        <v>7197</v>
      </c>
      <c r="M3928" t="s">
        <v>7197</v>
      </c>
      <c r="N3928">
        <v>0</v>
      </c>
    </row>
    <row r="3929" spans="1:14">
      <c r="A3929">
        <v>3934</v>
      </c>
      <c r="B3929" t="s">
        <v>4097</v>
      </c>
      <c r="C3929" t="s">
        <v>934</v>
      </c>
      <c r="D3929" t="s">
        <v>4083</v>
      </c>
      <c r="E3929" t="s">
        <v>1306</v>
      </c>
      <c r="F3929" t="s">
        <v>1293</v>
      </c>
      <c r="G3929" t="s">
        <v>899</v>
      </c>
      <c r="H3929">
        <v>0</v>
      </c>
      <c r="K3929">
        <v>5270</v>
      </c>
      <c r="L3929" t="s">
        <v>7197</v>
      </c>
      <c r="M3929" t="s">
        <v>7197</v>
      </c>
      <c r="N3929">
        <v>0</v>
      </c>
    </row>
    <row r="3930" spans="1:14">
      <c r="A3930">
        <v>3935</v>
      </c>
      <c r="B3930" t="s">
        <v>4097</v>
      </c>
      <c r="C3930" t="s">
        <v>894</v>
      </c>
      <c r="D3930" t="s">
        <v>4083</v>
      </c>
      <c r="E3930" t="s">
        <v>1306</v>
      </c>
      <c r="F3930" t="s">
        <v>1293</v>
      </c>
      <c r="G3930" t="s">
        <v>899</v>
      </c>
      <c r="H3930">
        <v>0</v>
      </c>
      <c r="K3930">
        <v>5270</v>
      </c>
      <c r="L3930" t="s">
        <v>7197</v>
      </c>
      <c r="M3930" t="s">
        <v>7197</v>
      </c>
      <c r="N3930">
        <v>0</v>
      </c>
    </row>
    <row r="3931" spans="1:14">
      <c r="A3931">
        <v>3936</v>
      </c>
      <c r="B3931" t="s">
        <v>4098</v>
      </c>
      <c r="C3931" t="s">
        <v>894</v>
      </c>
      <c r="D3931" t="s">
        <v>4083</v>
      </c>
      <c r="E3931" t="s">
        <v>1306</v>
      </c>
      <c r="F3931" t="s">
        <v>1293</v>
      </c>
      <c r="G3931" t="s">
        <v>899</v>
      </c>
      <c r="H3931">
        <v>0</v>
      </c>
      <c r="K3931">
        <v>6891</v>
      </c>
      <c r="L3931" t="s">
        <v>7197</v>
      </c>
      <c r="M3931" t="s">
        <v>7197</v>
      </c>
      <c r="N3931">
        <v>0</v>
      </c>
    </row>
    <row r="3932" spans="1:14">
      <c r="A3932">
        <v>3937</v>
      </c>
      <c r="B3932" t="s">
        <v>4099</v>
      </c>
      <c r="C3932" t="s">
        <v>894</v>
      </c>
      <c r="D3932" t="s">
        <v>4083</v>
      </c>
      <c r="E3932" t="s">
        <v>1306</v>
      </c>
      <c r="F3932" t="s">
        <v>1293</v>
      </c>
      <c r="G3932" t="s">
        <v>899</v>
      </c>
      <c r="H3932">
        <v>0</v>
      </c>
      <c r="K3932">
        <v>2779</v>
      </c>
      <c r="L3932" t="s">
        <v>7197</v>
      </c>
      <c r="M3932" t="s">
        <v>7197</v>
      </c>
      <c r="N3932">
        <v>0</v>
      </c>
    </row>
    <row r="3933" spans="1:14">
      <c r="A3933">
        <v>3938</v>
      </c>
      <c r="B3933" t="s">
        <v>4100</v>
      </c>
      <c r="C3933" t="s">
        <v>934</v>
      </c>
      <c r="D3933" t="s">
        <v>4083</v>
      </c>
      <c r="E3933" t="s">
        <v>1306</v>
      </c>
      <c r="F3933" t="s">
        <v>1293</v>
      </c>
      <c r="G3933" t="s">
        <v>899</v>
      </c>
      <c r="H3933">
        <v>0</v>
      </c>
      <c r="K3933">
        <v>1286</v>
      </c>
      <c r="L3933" t="s">
        <v>7197</v>
      </c>
      <c r="M3933" t="s">
        <v>7197</v>
      </c>
      <c r="N3933">
        <v>0</v>
      </c>
    </row>
    <row r="3934" spans="1:14">
      <c r="A3934">
        <v>3939</v>
      </c>
      <c r="B3934" t="s">
        <v>4101</v>
      </c>
      <c r="C3934" t="s">
        <v>904</v>
      </c>
      <c r="D3934" t="s">
        <v>4083</v>
      </c>
      <c r="E3934" t="s">
        <v>1306</v>
      </c>
      <c r="F3934" t="s">
        <v>1293</v>
      </c>
      <c r="G3934" t="s">
        <v>899</v>
      </c>
      <c r="H3934">
        <v>0</v>
      </c>
      <c r="K3934">
        <v>17458</v>
      </c>
      <c r="L3934" t="s">
        <v>7197</v>
      </c>
      <c r="M3934" t="s">
        <v>7197</v>
      </c>
      <c r="N3934">
        <v>0</v>
      </c>
    </row>
    <row r="3935" spans="1:14">
      <c r="A3935">
        <v>3940</v>
      </c>
      <c r="B3935" t="s">
        <v>4102</v>
      </c>
      <c r="C3935" t="s">
        <v>934</v>
      </c>
      <c r="D3935" t="s">
        <v>4083</v>
      </c>
      <c r="E3935" t="s">
        <v>1306</v>
      </c>
      <c r="F3935" t="s">
        <v>1293</v>
      </c>
      <c r="G3935" t="s">
        <v>899</v>
      </c>
      <c r="H3935">
        <v>0</v>
      </c>
      <c r="K3935">
        <v>4799</v>
      </c>
      <c r="L3935" t="s">
        <v>7197</v>
      </c>
      <c r="M3935" t="s">
        <v>7197</v>
      </c>
      <c r="N3935">
        <v>0</v>
      </c>
    </row>
    <row r="3936" spans="1:14">
      <c r="A3936">
        <v>3941</v>
      </c>
      <c r="B3936" t="s">
        <v>4102</v>
      </c>
      <c r="C3936" t="s">
        <v>894</v>
      </c>
      <c r="D3936" t="s">
        <v>4083</v>
      </c>
      <c r="E3936" t="s">
        <v>1306</v>
      </c>
      <c r="F3936" t="s">
        <v>1293</v>
      </c>
      <c r="G3936" t="s">
        <v>899</v>
      </c>
      <c r="H3936">
        <v>0</v>
      </c>
      <c r="K3936">
        <v>4799</v>
      </c>
      <c r="L3936" t="s">
        <v>7197</v>
      </c>
      <c r="M3936" t="s">
        <v>7197</v>
      </c>
      <c r="N3936">
        <v>0</v>
      </c>
    </row>
    <row r="3937" spans="1:14">
      <c r="A3937">
        <v>3942</v>
      </c>
      <c r="B3937" t="s">
        <v>4103</v>
      </c>
      <c r="C3937" t="s">
        <v>934</v>
      </c>
      <c r="D3937" t="s">
        <v>4083</v>
      </c>
      <c r="E3937" t="s">
        <v>1306</v>
      </c>
      <c r="F3937" t="s">
        <v>1293</v>
      </c>
      <c r="G3937" t="s">
        <v>899</v>
      </c>
      <c r="H3937">
        <v>0</v>
      </c>
      <c r="K3937">
        <v>12196</v>
      </c>
      <c r="L3937" t="s">
        <v>7197</v>
      </c>
      <c r="M3937" t="s">
        <v>7197</v>
      </c>
      <c r="N3937">
        <v>0</v>
      </c>
    </row>
    <row r="3938" spans="1:14">
      <c r="A3938">
        <v>3943</v>
      </c>
      <c r="B3938" t="s">
        <v>4104</v>
      </c>
      <c r="C3938" t="s">
        <v>894</v>
      </c>
      <c r="D3938" t="s">
        <v>4083</v>
      </c>
      <c r="E3938" t="s">
        <v>1306</v>
      </c>
      <c r="F3938" t="s">
        <v>1293</v>
      </c>
      <c r="G3938" t="s">
        <v>899</v>
      </c>
      <c r="H3938">
        <v>0</v>
      </c>
      <c r="K3938">
        <v>3184</v>
      </c>
      <c r="L3938" t="s">
        <v>7197</v>
      </c>
      <c r="M3938" t="s">
        <v>7197</v>
      </c>
      <c r="N3938">
        <v>0</v>
      </c>
    </row>
    <row r="3939" spans="1:14">
      <c r="A3939">
        <v>3944</v>
      </c>
      <c r="B3939" t="s">
        <v>4105</v>
      </c>
      <c r="C3939" t="s">
        <v>894</v>
      </c>
      <c r="D3939" t="s">
        <v>4083</v>
      </c>
      <c r="E3939" t="s">
        <v>1306</v>
      </c>
      <c r="F3939" t="s">
        <v>1293</v>
      </c>
      <c r="G3939" t="s">
        <v>899</v>
      </c>
      <c r="H3939">
        <v>0</v>
      </c>
      <c r="K3939">
        <v>1287</v>
      </c>
      <c r="L3939" t="s">
        <v>7197</v>
      </c>
      <c r="M3939" t="s">
        <v>7197</v>
      </c>
      <c r="N3939">
        <v>0</v>
      </c>
    </row>
    <row r="3940" spans="1:14">
      <c r="A3940">
        <v>3945</v>
      </c>
      <c r="B3940" t="s">
        <v>4106</v>
      </c>
      <c r="C3940" t="s">
        <v>894</v>
      </c>
      <c r="D3940" t="s">
        <v>4083</v>
      </c>
      <c r="E3940" t="s">
        <v>1306</v>
      </c>
      <c r="F3940" t="s">
        <v>1293</v>
      </c>
      <c r="G3940" t="s">
        <v>899</v>
      </c>
      <c r="H3940">
        <v>0</v>
      </c>
      <c r="K3940">
        <v>1288</v>
      </c>
      <c r="L3940" t="s">
        <v>7197</v>
      </c>
      <c r="M3940" t="s">
        <v>7197</v>
      </c>
      <c r="N3940">
        <v>0</v>
      </c>
    </row>
    <row r="3941" spans="1:14">
      <c r="A3941">
        <v>3946</v>
      </c>
      <c r="B3941" t="s">
        <v>4107</v>
      </c>
      <c r="C3941" t="s">
        <v>934</v>
      </c>
      <c r="D3941" t="s">
        <v>4083</v>
      </c>
      <c r="E3941" t="s">
        <v>1306</v>
      </c>
      <c r="F3941" t="s">
        <v>1293</v>
      </c>
      <c r="G3941" t="s">
        <v>899</v>
      </c>
      <c r="H3941">
        <v>0</v>
      </c>
      <c r="K3941">
        <v>12151</v>
      </c>
      <c r="L3941" t="s">
        <v>7197</v>
      </c>
      <c r="M3941" t="s">
        <v>7197</v>
      </c>
      <c r="N3941">
        <v>0</v>
      </c>
    </row>
    <row r="3942" spans="1:14">
      <c r="A3942">
        <v>3947</v>
      </c>
      <c r="B3942" t="s">
        <v>4107</v>
      </c>
      <c r="C3942" t="s">
        <v>894</v>
      </c>
      <c r="D3942" t="s">
        <v>4083</v>
      </c>
      <c r="E3942" t="s">
        <v>1306</v>
      </c>
      <c r="F3942" t="s">
        <v>1293</v>
      </c>
      <c r="G3942" t="s">
        <v>899</v>
      </c>
      <c r="H3942">
        <v>0</v>
      </c>
      <c r="K3942">
        <v>12151</v>
      </c>
      <c r="L3942" t="s">
        <v>7197</v>
      </c>
      <c r="M3942" t="s">
        <v>7197</v>
      </c>
      <c r="N3942">
        <v>0</v>
      </c>
    </row>
    <row r="3943" spans="1:14">
      <c r="A3943">
        <v>3948</v>
      </c>
      <c r="B3943" t="s">
        <v>4108</v>
      </c>
      <c r="C3943" t="s">
        <v>894</v>
      </c>
      <c r="D3943" t="s">
        <v>4083</v>
      </c>
      <c r="E3943" t="s">
        <v>1306</v>
      </c>
      <c r="F3943" t="s">
        <v>1293</v>
      </c>
      <c r="G3943" t="s">
        <v>899</v>
      </c>
      <c r="H3943">
        <v>0</v>
      </c>
      <c r="K3943">
        <v>14641</v>
      </c>
      <c r="L3943" t="s">
        <v>7197</v>
      </c>
      <c r="M3943" t="s">
        <v>7197</v>
      </c>
      <c r="N3943">
        <v>0</v>
      </c>
    </row>
    <row r="3944" spans="1:14">
      <c r="A3944">
        <v>3949</v>
      </c>
      <c r="B3944" t="s">
        <v>4109</v>
      </c>
      <c r="C3944" t="s">
        <v>894</v>
      </c>
      <c r="D3944" t="s">
        <v>4083</v>
      </c>
      <c r="E3944" t="s">
        <v>1306</v>
      </c>
      <c r="F3944" t="s">
        <v>1293</v>
      </c>
      <c r="G3944" t="s">
        <v>899</v>
      </c>
      <c r="H3944">
        <v>0</v>
      </c>
      <c r="K3944">
        <v>16897</v>
      </c>
      <c r="L3944" t="s">
        <v>7197</v>
      </c>
      <c r="M3944" t="s">
        <v>7197</v>
      </c>
      <c r="N3944">
        <v>0</v>
      </c>
    </row>
    <row r="3945" spans="1:14">
      <c r="A3945">
        <v>3950</v>
      </c>
      <c r="B3945" t="s">
        <v>4110</v>
      </c>
      <c r="C3945" t="s">
        <v>894</v>
      </c>
      <c r="D3945" t="s">
        <v>4083</v>
      </c>
      <c r="E3945" t="s">
        <v>1306</v>
      </c>
      <c r="F3945" t="s">
        <v>1293</v>
      </c>
      <c r="G3945" t="s">
        <v>899</v>
      </c>
      <c r="H3945">
        <v>0</v>
      </c>
      <c r="K3945">
        <v>12321</v>
      </c>
      <c r="L3945" t="s">
        <v>7197</v>
      </c>
      <c r="M3945" t="s">
        <v>7197</v>
      </c>
      <c r="N3945">
        <v>0</v>
      </c>
    </row>
    <row r="3946" spans="1:14">
      <c r="A3946">
        <v>3951</v>
      </c>
      <c r="B3946" t="s">
        <v>4111</v>
      </c>
      <c r="C3946" t="s">
        <v>904</v>
      </c>
      <c r="D3946" t="s">
        <v>4083</v>
      </c>
      <c r="E3946" t="s">
        <v>1306</v>
      </c>
      <c r="F3946" t="s">
        <v>1293</v>
      </c>
      <c r="G3946" t="s">
        <v>899</v>
      </c>
      <c r="H3946">
        <v>0</v>
      </c>
      <c r="K3946">
        <v>1289</v>
      </c>
      <c r="L3946" t="s">
        <v>7197</v>
      </c>
      <c r="M3946" t="s">
        <v>7197</v>
      </c>
      <c r="N3946">
        <v>0</v>
      </c>
    </row>
    <row r="3947" spans="1:14">
      <c r="A3947">
        <v>3952</v>
      </c>
      <c r="B3947" t="s">
        <v>4112</v>
      </c>
      <c r="C3947" t="s">
        <v>904</v>
      </c>
      <c r="D3947" t="s">
        <v>4083</v>
      </c>
      <c r="E3947" t="s">
        <v>1306</v>
      </c>
      <c r="F3947" t="s">
        <v>1293</v>
      </c>
      <c r="G3947" t="s">
        <v>899</v>
      </c>
      <c r="H3947">
        <v>0</v>
      </c>
      <c r="K3947">
        <v>18549</v>
      </c>
      <c r="L3947" t="s">
        <v>7197</v>
      </c>
      <c r="M3947" t="s">
        <v>7197</v>
      </c>
      <c r="N3947">
        <v>0</v>
      </c>
    </row>
    <row r="3948" spans="1:14">
      <c r="A3948">
        <v>3953</v>
      </c>
      <c r="B3948" t="s">
        <v>4113</v>
      </c>
      <c r="C3948" t="s">
        <v>894</v>
      </c>
      <c r="D3948" t="s">
        <v>4083</v>
      </c>
      <c r="E3948" t="s">
        <v>1306</v>
      </c>
      <c r="F3948" t="s">
        <v>1293</v>
      </c>
      <c r="G3948" t="s">
        <v>899</v>
      </c>
      <c r="H3948">
        <v>0</v>
      </c>
      <c r="K3948">
        <v>11806</v>
      </c>
      <c r="L3948" t="s">
        <v>7197</v>
      </c>
      <c r="M3948" t="s">
        <v>7197</v>
      </c>
      <c r="N3948">
        <v>0</v>
      </c>
    </row>
    <row r="3949" spans="1:14">
      <c r="A3949">
        <v>3954</v>
      </c>
      <c r="B3949" t="s">
        <v>4113</v>
      </c>
      <c r="C3949" t="s">
        <v>934</v>
      </c>
      <c r="D3949" t="s">
        <v>4083</v>
      </c>
      <c r="E3949" t="s">
        <v>1306</v>
      </c>
      <c r="F3949" t="s">
        <v>1293</v>
      </c>
      <c r="G3949" t="s">
        <v>899</v>
      </c>
      <c r="H3949">
        <v>0</v>
      </c>
      <c r="K3949">
        <v>11806</v>
      </c>
      <c r="L3949" t="s">
        <v>7197</v>
      </c>
      <c r="M3949" t="s">
        <v>7197</v>
      </c>
      <c r="N3949">
        <v>0</v>
      </c>
    </row>
    <row r="3950" spans="1:14">
      <c r="A3950">
        <v>3955</v>
      </c>
      <c r="B3950" t="s">
        <v>4114</v>
      </c>
      <c r="C3950" t="s">
        <v>934</v>
      </c>
      <c r="D3950" t="s">
        <v>4083</v>
      </c>
      <c r="E3950" t="s">
        <v>1306</v>
      </c>
      <c r="F3950" t="s">
        <v>1293</v>
      </c>
      <c r="G3950" t="s">
        <v>899</v>
      </c>
      <c r="H3950">
        <v>0</v>
      </c>
      <c r="K3950">
        <v>13023</v>
      </c>
      <c r="L3950" t="s">
        <v>7197</v>
      </c>
      <c r="M3950" t="s">
        <v>7197</v>
      </c>
      <c r="N3950">
        <v>0</v>
      </c>
    </row>
    <row r="3951" spans="1:14">
      <c r="A3951">
        <v>3956</v>
      </c>
      <c r="B3951" t="s">
        <v>4115</v>
      </c>
      <c r="C3951" t="s">
        <v>894</v>
      </c>
      <c r="D3951" t="s">
        <v>4083</v>
      </c>
      <c r="E3951" t="s">
        <v>1306</v>
      </c>
      <c r="F3951" t="s">
        <v>1293</v>
      </c>
      <c r="G3951" t="s">
        <v>899</v>
      </c>
      <c r="H3951">
        <v>0</v>
      </c>
      <c r="K3951">
        <v>1290</v>
      </c>
      <c r="L3951" t="s">
        <v>7197</v>
      </c>
      <c r="M3951" t="s">
        <v>7197</v>
      </c>
      <c r="N3951">
        <v>0</v>
      </c>
    </row>
    <row r="3952" spans="1:14">
      <c r="A3952">
        <v>3957</v>
      </c>
      <c r="B3952" t="s">
        <v>4115</v>
      </c>
      <c r="C3952" t="s">
        <v>934</v>
      </c>
      <c r="D3952" t="s">
        <v>4083</v>
      </c>
      <c r="E3952" t="s">
        <v>1306</v>
      </c>
      <c r="F3952" t="s">
        <v>1293</v>
      </c>
      <c r="G3952" t="s">
        <v>899</v>
      </c>
      <c r="H3952">
        <v>0</v>
      </c>
      <c r="K3952">
        <v>1290</v>
      </c>
      <c r="L3952" t="s">
        <v>7197</v>
      </c>
      <c r="M3952" t="s">
        <v>7197</v>
      </c>
      <c r="N3952">
        <v>0</v>
      </c>
    </row>
    <row r="3953" spans="1:14">
      <c r="A3953">
        <v>3958</v>
      </c>
      <c r="B3953" t="s">
        <v>4116</v>
      </c>
      <c r="C3953" t="s">
        <v>934</v>
      </c>
      <c r="D3953" t="s">
        <v>4083</v>
      </c>
      <c r="E3953" t="s">
        <v>1306</v>
      </c>
      <c r="F3953" t="s">
        <v>1293</v>
      </c>
      <c r="G3953" t="s">
        <v>899</v>
      </c>
      <c r="H3953">
        <v>0</v>
      </c>
      <c r="K3953">
        <v>1291</v>
      </c>
      <c r="L3953" t="s">
        <v>7197</v>
      </c>
      <c r="M3953" t="s">
        <v>7197</v>
      </c>
      <c r="N3953">
        <v>0</v>
      </c>
    </row>
    <row r="3954" spans="1:14">
      <c r="A3954">
        <v>3959</v>
      </c>
      <c r="B3954" t="s">
        <v>4117</v>
      </c>
      <c r="C3954" t="s">
        <v>904</v>
      </c>
      <c r="D3954" t="s">
        <v>4083</v>
      </c>
      <c r="E3954" t="s">
        <v>1306</v>
      </c>
      <c r="F3954" t="s">
        <v>1293</v>
      </c>
      <c r="G3954" t="s">
        <v>899</v>
      </c>
      <c r="H3954">
        <v>0</v>
      </c>
      <c r="K3954">
        <v>1292</v>
      </c>
      <c r="L3954" t="s">
        <v>7197</v>
      </c>
      <c r="M3954" t="s">
        <v>7197</v>
      </c>
      <c r="N3954">
        <v>0</v>
      </c>
    </row>
    <row r="3955" spans="1:14">
      <c r="A3955">
        <v>3960</v>
      </c>
      <c r="B3955" t="s">
        <v>4117</v>
      </c>
      <c r="C3955" t="s">
        <v>894</v>
      </c>
      <c r="D3955" t="s">
        <v>4083</v>
      </c>
      <c r="E3955" t="s">
        <v>1306</v>
      </c>
      <c r="F3955" t="s">
        <v>1293</v>
      </c>
      <c r="G3955" t="s">
        <v>899</v>
      </c>
      <c r="H3955">
        <v>0</v>
      </c>
      <c r="K3955">
        <v>1292</v>
      </c>
      <c r="L3955" t="s">
        <v>7197</v>
      </c>
      <c r="M3955" t="s">
        <v>7197</v>
      </c>
      <c r="N3955">
        <v>0</v>
      </c>
    </row>
    <row r="3956" spans="1:14">
      <c r="A3956">
        <v>3961</v>
      </c>
      <c r="B3956" t="s">
        <v>4118</v>
      </c>
      <c r="C3956" t="s">
        <v>934</v>
      </c>
      <c r="D3956" t="s">
        <v>4083</v>
      </c>
      <c r="E3956" t="s">
        <v>1306</v>
      </c>
      <c r="F3956" t="s">
        <v>1293</v>
      </c>
      <c r="G3956" t="s">
        <v>899</v>
      </c>
      <c r="H3956">
        <v>0</v>
      </c>
      <c r="K3956">
        <v>1293</v>
      </c>
      <c r="L3956" t="s">
        <v>7197</v>
      </c>
      <c r="M3956" t="s">
        <v>7197</v>
      </c>
      <c r="N3956">
        <v>0</v>
      </c>
    </row>
    <row r="3957" spans="1:14">
      <c r="A3957">
        <v>3962</v>
      </c>
      <c r="B3957" t="s">
        <v>4119</v>
      </c>
      <c r="C3957" t="s">
        <v>894</v>
      </c>
      <c r="D3957" t="s">
        <v>4083</v>
      </c>
      <c r="E3957" t="s">
        <v>1306</v>
      </c>
      <c r="F3957" t="s">
        <v>1293</v>
      </c>
      <c r="G3957" t="s">
        <v>899</v>
      </c>
      <c r="H3957">
        <v>0</v>
      </c>
      <c r="K3957">
        <v>6901</v>
      </c>
      <c r="L3957" t="s">
        <v>7197</v>
      </c>
      <c r="M3957" t="s">
        <v>7197</v>
      </c>
      <c r="N3957">
        <v>0</v>
      </c>
    </row>
    <row r="3958" spans="1:14">
      <c r="A3958">
        <v>3963</v>
      </c>
      <c r="B3958" t="s">
        <v>4120</v>
      </c>
      <c r="C3958" t="s">
        <v>904</v>
      </c>
      <c r="D3958" t="s">
        <v>4083</v>
      </c>
      <c r="E3958" t="s">
        <v>1306</v>
      </c>
      <c r="F3958" t="s">
        <v>1293</v>
      </c>
      <c r="G3958" t="s">
        <v>899</v>
      </c>
      <c r="H3958">
        <v>0</v>
      </c>
      <c r="K3958">
        <v>9625</v>
      </c>
      <c r="L3958" t="s">
        <v>7197</v>
      </c>
      <c r="M3958" t="s">
        <v>7197</v>
      </c>
      <c r="N3958">
        <v>0</v>
      </c>
    </row>
    <row r="3959" spans="1:14">
      <c r="A3959">
        <v>3964</v>
      </c>
      <c r="B3959" t="s">
        <v>4121</v>
      </c>
      <c r="C3959" t="s">
        <v>934</v>
      </c>
      <c r="D3959" t="s">
        <v>4083</v>
      </c>
      <c r="E3959" t="s">
        <v>1306</v>
      </c>
      <c r="F3959" t="s">
        <v>1293</v>
      </c>
      <c r="G3959" t="s">
        <v>899</v>
      </c>
      <c r="H3959">
        <v>0</v>
      </c>
      <c r="K3959">
        <v>12894</v>
      </c>
      <c r="L3959" t="s">
        <v>7197</v>
      </c>
      <c r="M3959" t="s">
        <v>7197</v>
      </c>
      <c r="N3959">
        <v>0</v>
      </c>
    </row>
    <row r="3960" spans="1:14">
      <c r="A3960">
        <v>3965</v>
      </c>
      <c r="B3960" t="s">
        <v>4122</v>
      </c>
      <c r="C3960" t="s">
        <v>934</v>
      </c>
      <c r="D3960" t="s">
        <v>4083</v>
      </c>
      <c r="E3960" t="s">
        <v>1306</v>
      </c>
      <c r="F3960" t="s">
        <v>1293</v>
      </c>
      <c r="G3960" t="s">
        <v>899</v>
      </c>
      <c r="H3960">
        <v>0</v>
      </c>
      <c r="K3960">
        <v>13760</v>
      </c>
      <c r="L3960" t="s">
        <v>7198</v>
      </c>
      <c r="M3960" t="s">
        <v>7199</v>
      </c>
      <c r="N3960">
        <v>0</v>
      </c>
    </row>
    <row r="3961" spans="1:14">
      <c r="A3961">
        <v>3966</v>
      </c>
      <c r="B3961" t="s">
        <v>4123</v>
      </c>
      <c r="C3961" t="s">
        <v>894</v>
      </c>
      <c r="D3961" t="s">
        <v>4083</v>
      </c>
      <c r="E3961" t="s">
        <v>1306</v>
      </c>
      <c r="F3961" t="s">
        <v>1293</v>
      </c>
      <c r="G3961" t="s">
        <v>899</v>
      </c>
      <c r="H3961">
        <v>0</v>
      </c>
      <c r="K3961">
        <v>2850</v>
      </c>
      <c r="L3961" t="s">
        <v>7197</v>
      </c>
      <c r="M3961" t="s">
        <v>7197</v>
      </c>
      <c r="N3961">
        <v>0</v>
      </c>
    </row>
    <row r="3962" spans="1:14">
      <c r="A3962">
        <v>3967</v>
      </c>
      <c r="B3962" t="s">
        <v>4124</v>
      </c>
      <c r="C3962" t="s">
        <v>934</v>
      </c>
      <c r="D3962" t="s">
        <v>4083</v>
      </c>
      <c r="E3962" t="s">
        <v>1306</v>
      </c>
      <c r="F3962" t="s">
        <v>1293</v>
      </c>
      <c r="G3962" t="s">
        <v>899</v>
      </c>
      <c r="H3962">
        <v>0</v>
      </c>
      <c r="K3962">
        <v>13142</v>
      </c>
      <c r="L3962" t="s">
        <v>7197</v>
      </c>
      <c r="M3962" t="s">
        <v>7197</v>
      </c>
      <c r="N3962">
        <v>0</v>
      </c>
    </row>
    <row r="3963" spans="1:14">
      <c r="A3963">
        <v>3968</v>
      </c>
      <c r="B3963" t="s">
        <v>4124</v>
      </c>
      <c r="C3963" t="s">
        <v>894</v>
      </c>
      <c r="D3963" t="s">
        <v>4083</v>
      </c>
      <c r="E3963" t="s">
        <v>1306</v>
      </c>
      <c r="F3963" t="s">
        <v>1293</v>
      </c>
      <c r="G3963" t="s">
        <v>899</v>
      </c>
      <c r="H3963">
        <v>0</v>
      </c>
      <c r="K3963">
        <v>13142</v>
      </c>
      <c r="L3963" t="s">
        <v>7197</v>
      </c>
      <c r="M3963" t="s">
        <v>7197</v>
      </c>
      <c r="N3963">
        <v>0</v>
      </c>
    </row>
    <row r="3964" spans="1:14">
      <c r="A3964">
        <v>3969</v>
      </c>
      <c r="B3964" t="s">
        <v>4125</v>
      </c>
      <c r="C3964" t="s">
        <v>894</v>
      </c>
      <c r="D3964" t="s">
        <v>4083</v>
      </c>
      <c r="E3964" t="s">
        <v>1306</v>
      </c>
      <c r="F3964" t="s">
        <v>1293</v>
      </c>
      <c r="G3964" t="s">
        <v>899</v>
      </c>
      <c r="H3964">
        <v>0</v>
      </c>
      <c r="K3964">
        <v>2851</v>
      </c>
      <c r="L3964" t="s">
        <v>7197</v>
      </c>
      <c r="M3964" t="s">
        <v>7197</v>
      </c>
      <c r="N3964">
        <v>0</v>
      </c>
    </row>
    <row r="3965" spans="1:14">
      <c r="A3965">
        <v>3970</v>
      </c>
      <c r="B3965" t="s">
        <v>4126</v>
      </c>
      <c r="C3965" t="s">
        <v>934</v>
      </c>
      <c r="D3965" t="s">
        <v>4083</v>
      </c>
      <c r="E3965" t="s">
        <v>1306</v>
      </c>
      <c r="F3965" t="s">
        <v>1293</v>
      </c>
      <c r="G3965" t="s">
        <v>899</v>
      </c>
      <c r="H3965">
        <v>0</v>
      </c>
      <c r="K3965">
        <v>1294</v>
      </c>
      <c r="L3965" t="s">
        <v>7197</v>
      </c>
      <c r="M3965" t="s">
        <v>7197</v>
      </c>
      <c r="N3965">
        <v>0</v>
      </c>
    </row>
    <row r="3966" spans="1:14">
      <c r="A3966">
        <v>3971</v>
      </c>
      <c r="B3966" t="s">
        <v>4127</v>
      </c>
      <c r="C3966" t="s">
        <v>894</v>
      </c>
      <c r="D3966" t="s">
        <v>4083</v>
      </c>
      <c r="E3966" t="s">
        <v>1306</v>
      </c>
      <c r="F3966" t="s">
        <v>1293</v>
      </c>
      <c r="G3966" t="s">
        <v>899</v>
      </c>
      <c r="H3966">
        <v>0</v>
      </c>
      <c r="K3966">
        <v>2432</v>
      </c>
      <c r="L3966" t="s">
        <v>7197</v>
      </c>
      <c r="M3966" t="s">
        <v>7197</v>
      </c>
      <c r="N3966">
        <v>0</v>
      </c>
    </row>
    <row r="3967" spans="1:14">
      <c r="A3967">
        <v>3972</v>
      </c>
      <c r="B3967" t="s">
        <v>4128</v>
      </c>
      <c r="C3967" t="s">
        <v>894</v>
      </c>
      <c r="D3967" t="s">
        <v>4083</v>
      </c>
      <c r="E3967" t="s">
        <v>1306</v>
      </c>
      <c r="F3967" t="s">
        <v>1293</v>
      </c>
      <c r="G3967" t="s">
        <v>899</v>
      </c>
      <c r="H3967">
        <v>0</v>
      </c>
      <c r="K3967">
        <v>2852</v>
      </c>
      <c r="L3967" t="s">
        <v>7197</v>
      </c>
      <c r="M3967" t="s">
        <v>7197</v>
      </c>
      <c r="N3967">
        <v>0</v>
      </c>
    </row>
    <row r="3968" spans="1:14">
      <c r="A3968">
        <v>3973</v>
      </c>
      <c r="B3968" t="s">
        <v>4129</v>
      </c>
      <c r="C3968" t="s">
        <v>894</v>
      </c>
      <c r="D3968" t="s">
        <v>4083</v>
      </c>
      <c r="E3968" t="s">
        <v>1306</v>
      </c>
      <c r="F3968" t="s">
        <v>1293</v>
      </c>
      <c r="G3968" t="s">
        <v>899</v>
      </c>
      <c r="H3968">
        <v>0</v>
      </c>
      <c r="K3968">
        <v>2364</v>
      </c>
      <c r="L3968" t="s">
        <v>7197</v>
      </c>
      <c r="M3968" t="s">
        <v>7197</v>
      </c>
      <c r="N3968">
        <v>0</v>
      </c>
    </row>
    <row r="3969" spans="1:14">
      <c r="A3969">
        <v>3974</v>
      </c>
      <c r="B3969" t="s">
        <v>4130</v>
      </c>
      <c r="C3969" t="s">
        <v>934</v>
      </c>
      <c r="D3969" t="s">
        <v>4083</v>
      </c>
      <c r="E3969" t="s">
        <v>1306</v>
      </c>
      <c r="F3969" t="s">
        <v>1293</v>
      </c>
      <c r="G3969" t="s">
        <v>899</v>
      </c>
      <c r="H3969">
        <v>0</v>
      </c>
      <c r="K3969">
        <v>11079</v>
      </c>
      <c r="L3969" t="s">
        <v>7197</v>
      </c>
      <c r="M3969" t="s">
        <v>7197</v>
      </c>
      <c r="N3969">
        <v>0</v>
      </c>
    </row>
    <row r="3970" spans="1:14">
      <c r="A3970">
        <v>3975</v>
      </c>
      <c r="B3970" t="s">
        <v>4131</v>
      </c>
      <c r="C3970" t="s">
        <v>934</v>
      </c>
      <c r="D3970" t="s">
        <v>4083</v>
      </c>
      <c r="E3970" t="s">
        <v>1306</v>
      </c>
      <c r="F3970" t="s">
        <v>1293</v>
      </c>
      <c r="G3970" t="s">
        <v>899</v>
      </c>
      <c r="H3970">
        <v>0</v>
      </c>
      <c r="K3970">
        <v>1295</v>
      </c>
      <c r="L3970" t="s">
        <v>7197</v>
      </c>
      <c r="M3970" t="s">
        <v>7197</v>
      </c>
      <c r="N3970">
        <v>0</v>
      </c>
    </row>
    <row r="3971" spans="1:14">
      <c r="A3971">
        <v>3976</v>
      </c>
      <c r="B3971" t="s">
        <v>4132</v>
      </c>
      <c r="C3971" t="s">
        <v>934</v>
      </c>
      <c r="D3971" t="s">
        <v>4083</v>
      </c>
      <c r="E3971" t="s">
        <v>1306</v>
      </c>
      <c r="F3971" t="s">
        <v>1293</v>
      </c>
      <c r="G3971" t="s">
        <v>899</v>
      </c>
      <c r="H3971">
        <v>0</v>
      </c>
      <c r="K3971">
        <v>11334</v>
      </c>
      <c r="L3971" t="s">
        <v>7197</v>
      </c>
      <c r="M3971" t="s">
        <v>7197</v>
      </c>
      <c r="N3971">
        <v>0</v>
      </c>
    </row>
    <row r="3972" spans="1:14">
      <c r="A3972">
        <v>3977</v>
      </c>
      <c r="B3972" t="s">
        <v>4133</v>
      </c>
      <c r="C3972" t="s">
        <v>894</v>
      </c>
      <c r="D3972" t="s">
        <v>4083</v>
      </c>
      <c r="E3972" t="s">
        <v>1306</v>
      </c>
      <c r="F3972" t="s">
        <v>1293</v>
      </c>
      <c r="G3972" t="s">
        <v>899</v>
      </c>
      <c r="H3972">
        <v>0</v>
      </c>
      <c r="K3972">
        <v>3233</v>
      </c>
      <c r="L3972" t="s">
        <v>7197</v>
      </c>
      <c r="M3972" t="s">
        <v>7197</v>
      </c>
      <c r="N3972">
        <v>0</v>
      </c>
    </row>
    <row r="3973" spans="1:14">
      <c r="A3973">
        <v>3978</v>
      </c>
      <c r="B3973" t="s">
        <v>4134</v>
      </c>
      <c r="C3973" t="s">
        <v>894</v>
      </c>
      <c r="D3973" t="s">
        <v>4083</v>
      </c>
      <c r="E3973" t="s">
        <v>1306</v>
      </c>
      <c r="F3973" t="s">
        <v>1293</v>
      </c>
      <c r="G3973" t="s">
        <v>899</v>
      </c>
      <c r="H3973">
        <v>0</v>
      </c>
      <c r="K3973">
        <v>3241</v>
      </c>
      <c r="L3973" t="s">
        <v>7197</v>
      </c>
      <c r="M3973" t="s">
        <v>7197</v>
      </c>
      <c r="N3973">
        <v>0</v>
      </c>
    </row>
    <row r="3974" spans="1:14">
      <c r="A3974">
        <v>3979</v>
      </c>
      <c r="B3974" t="s">
        <v>4135</v>
      </c>
      <c r="C3974" t="s">
        <v>934</v>
      </c>
      <c r="D3974" t="s">
        <v>4083</v>
      </c>
      <c r="E3974" t="s">
        <v>1306</v>
      </c>
      <c r="F3974" t="s">
        <v>1293</v>
      </c>
      <c r="G3974" t="s">
        <v>899</v>
      </c>
      <c r="H3974">
        <v>0</v>
      </c>
      <c r="K3974">
        <v>1296</v>
      </c>
      <c r="L3974" t="s">
        <v>7197</v>
      </c>
      <c r="M3974" t="s">
        <v>7197</v>
      </c>
      <c r="N3974">
        <v>0</v>
      </c>
    </row>
    <row r="3975" spans="1:14">
      <c r="A3975">
        <v>3980</v>
      </c>
      <c r="B3975" t="s">
        <v>4136</v>
      </c>
      <c r="C3975" t="s">
        <v>934</v>
      </c>
      <c r="D3975" t="s">
        <v>4083</v>
      </c>
      <c r="E3975" t="s">
        <v>1306</v>
      </c>
      <c r="F3975" t="s">
        <v>1293</v>
      </c>
      <c r="G3975" t="s">
        <v>899</v>
      </c>
      <c r="H3975">
        <v>0</v>
      </c>
      <c r="K3975">
        <v>13749</v>
      </c>
      <c r="L3975" t="s">
        <v>7198</v>
      </c>
      <c r="M3975" t="s">
        <v>7199</v>
      </c>
      <c r="N3975">
        <v>0</v>
      </c>
    </row>
    <row r="3976" spans="1:14">
      <c r="A3976">
        <v>3981</v>
      </c>
      <c r="B3976" t="s">
        <v>4137</v>
      </c>
      <c r="C3976" t="s">
        <v>904</v>
      </c>
      <c r="D3976" t="s">
        <v>4083</v>
      </c>
      <c r="E3976" t="s">
        <v>1306</v>
      </c>
      <c r="F3976" t="s">
        <v>1293</v>
      </c>
      <c r="G3976" t="s">
        <v>899</v>
      </c>
      <c r="H3976">
        <v>0</v>
      </c>
      <c r="K3976">
        <v>1297</v>
      </c>
      <c r="L3976" t="s">
        <v>7198</v>
      </c>
      <c r="M3976" t="s">
        <v>7199</v>
      </c>
      <c r="N3976">
        <v>0</v>
      </c>
    </row>
    <row r="3977" spans="1:14">
      <c r="A3977">
        <v>3982</v>
      </c>
      <c r="B3977" t="s">
        <v>4138</v>
      </c>
      <c r="C3977" t="s">
        <v>894</v>
      </c>
      <c r="D3977" t="s">
        <v>4083</v>
      </c>
      <c r="E3977" t="s">
        <v>1306</v>
      </c>
      <c r="F3977" t="s">
        <v>1293</v>
      </c>
      <c r="G3977" t="s">
        <v>899</v>
      </c>
      <c r="H3977">
        <v>0</v>
      </c>
      <c r="K3977">
        <v>3251</v>
      </c>
      <c r="L3977" t="s">
        <v>7197</v>
      </c>
      <c r="M3977" t="s">
        <v>7197</v>
      </c>
      <c r="N3977">
        <v>0</v>
      </c>
    </row>
    <row r="3978" spans="1:14">
      <c r="A3978">
        <v>3983</v>
      </c>
      <c r="B3978" t="s">
        <v>4139</v>
      </c>
      <c r="C3978" t="s">
        <v>904</v>
      </c>
      <c r="D3978" t="s">
        <v>4083</v>
      </c>
      <c r="E3978" t="s">
        <v>1306</v>
      </c>
      <c r="F3978" t="s">
        <v>1293</v>
      </c>
      <c r="G3978" t="s">
        <v>899</v>
      </c>
      <c r="H3978">
        <v>0</v>
      </c>
      <c r="K3978">
        <v>1298</v>
      </c>
      <c r="L3978" t="s">
        <v>7198</v>
      </c>
      <c r="M3978" t="s">
        <v>7199</v>
      </c>
      <c r="N3978">
        <v>0</v>
      </c>
    </row>
    <row r="3979" spans="1:14">
      <c r="A3979">
        <v>3984</v>
      </c>
      <c r="B3979" t="s">
        <v>4140</v>
      </c>
      <c r="C3979" t="s">
        <v>894</v>
      </c>
      <c r="D3979" t="s">
        <v>4083</v>
      </c>
      <c r="E3979" t="s">
        <v>1306</v>
      </c>
      <c r="F3979" t="s">
        <v>1293</v>
      </c>
      <c r="G3979" t="s">
        <v>899</v>
      </c>
      <c r="H3979">
        <v>0</v>
      </c>
      <c r="K3979">
        <v>1299</v>
      </c>
      <c r="L3979" t="s">
        <v>7197</v>
      </c>
      <c r="M3979" t="s">
        <v>7197</v>
      </c>
      <c r="N3979">
        <v>0</v>
      </c>
    </row>
    <row r="3980" spans="1:14">
      <c r="A3980">
        <v>3985</v>
      </c>
      <c r="B3980" t="s">
        <v>4141</v>
      </c>
      <c r="C3980" t="s">
        <v>934</v>
      </c>
      <c r="D3980" t="s">
        <v>4083</v>
      </c>
      <c r="E3980" t="s">
        <v>1306</v>
      </c>
      <c r="F3980" t="s">
        <v>1293</v>
      </c>
      <c r="G3980" t="s">
        <v>899</v>
      </c>
      <c r="H3980">
        <v>0</v>
      </c>
      <c r="K3980">
        <v>13530</v>
      </c>
      <c r="L3980" t="s">
        <v>7200</v>
      </c>
      <c r="M3980" t="s">
        <v>7199</v>
      </c>
      <c r="N3980">
        <v>0</v>
      </c>
    </row>
    <row r="3981" spans="1:14">
      <c r="A3981">
        <v>3986</v>
      </c>
      <c r="B3981" t="s">
        <v>4142</v>
      </c>
      <c r="C3981" t="s">
        <v>894</v>
      </c>
      <c r="D3981" t="s">
        <v>4083</v>
      </c>
      <c r="E3981" t="s">
        <v>1306</v>
      </c>
      <c r="F3981" t="s">
        <v>1293</v>
      </c>
      <c r="G3981" t="s">
        <v>899</v>
      </c>
      <c r="H3981">
        <v>0</v>
      </c>
      <c r="K3981">
        <v>6912</v>
      </c>
      <c r="L3981" t="s">
        <v>7197</v>
      </c>
      <c r="M3981" t="s">
        <v>7197</v>
      </c>
      <c r="N3981">
        <v>0</v>
      </c>
    </row>
    <row r="3982" spans="1:14">
      <c r="A3982">
        <v>3987</v>
      </c>
      <c r="B3982" t="s">
        <v>4142</v>
      </c>
      <c r="C3982" t="s">
        <v>934</v>
      </c>
      <c r="D3982" t="s">
        <v>4083</v>
      </c>
      <c r="E3982" t="s">
        <v>1306</v>
      </c>
      <c r="F3982" t="s">
        <v>1293</v>
      </c>
      <c r="G3982" t="s">
        <v>899</v>
      </c>
      <c r="H3982">
        <v>0</v>
      </c>
      <c r="K3982">
        <v>6912</v>
      </c>
      <c r="L3982" t="s">
        <v>7197</v>
      </c>
      <c r="M3982" t="s">
        <v>7197</v>
      </c>
      <c r="N3982">
        <v>0</v>
      </c>
    </row>
    <row r="3983" spans="1:14">
      <c r="A3983">
        <v>3988</v>
      </c>
      <c r="B3983" t="s">
        <v>4142</v>
      </c>
      <c r="C3983" t="s">
        <v>904</v>
      </c>
      <c r="D3983" t="s">
        <v>4083</v>
      </c>
      <c r="E3983" t="s">
        <v>1306</v>
      </c>
      <c r="F3983" t="s">
        <v>1293</v>
      </c>
      <c r="G3983" t="s">
        <v>899</v>
      </c>
      <c r="H3983">
        <v>0</v>
      </c>
      <c r="K3983">
        <v>6912</v>
      </c>
      <c r="L3983" t="s">
        <v>7197</v>
      </c>
      <c r="M3983" t="s">
        <v>7197</v>
      </c>
      <c r="N3983">
        <v>0</v>
      </c>
    </row>
    <row r="3984" spans="1:14">
      <c r="A3984">
        <v>3989</v>
      </c>
      <c r="B3984" t="s">
        <v>4143</v>
      </c>
      <c r="C3984" t="s">
        <v>934</v>
      </c>
      <c r="D3984" t="s">
        <v>4083</v>
      </c>
      <c r="E3984" t="s">
        <v>1306</v>
      </c>
      <c r="F3984" t="s">
        <v>1293</v>
      </c>
      <c r="G3984" t="s">
        <v>899</v>
      </c>
      <c r="H3984">
        <v>0</v>
      </c>
      <c r="K3984">
        <v>1300</v>
      </c>
      <c r="L3984" t="s">
        <v>7197</v>
      </c>
      <c r="M3984" t="s">
        <v>7197</v>
      </c>
      <c r="N3984">
        <v>0</v>
      </c>
    </row>
    <row r="3985" spans="1:14">
      <c r="A3985">
        <v>3990</v>
      </c>
      <c r="B3985" t="s">
        <v>4143</v>
      </c>
      <c r="C3985" t="s">
        <v>894</v>
      </c>
      <c r="D3985" t="s">
        <v>4083</v>
      </c>
      <c r="E3985" t="s">
        <v>1306</v>
      </c>
      <c r="F3985" t="s">
        <v>1293</v>
      </c>
      <c r="G3985" t="s">
        <v>899</v>
      </c>
      <c r="H3985">
        <v>0</v>
      </c>
      <c r="K3985">
        <v>1300</v>
      </c>
      <c r="L3985" t="s">
        <v>7197</v>
      </c>
      <c r="M3985" t="s">
        <v>7197</v>
      </c>
      <c r="N3985">
        <v>0</v>
      </c>
    </row>
    <row r="3986" spans="1:14">
      <c r="A3986">
        <v>3991</v>
      </c>
      <c r="B3986" t="s">
        <v>4144</v>
      </c>
      <c r="C3986" t="s">
        <v>934</v>
      </c>
      <c r="D3986" t="s">
        <v>4083</v>
      </c>
      <c r="E3986" t="s">
        <v>1306</v>
      </c>
      <c r="F3986" t="s">
        <v>1293</v>
      </c>
      <c r="G3986" t="s">
        <v>899</v>
      </c>
      <c r="H3986">
        <v>0</v>
      </c>
      <c r="K3986">
        <v>13531</v>
      </c>
      <c r="L3986" t="s">
        <v>7197</v>
      </c>
      <c r="M3986" t="s">
        <v>7197</v>
      </c>
      <c r="N3986">
        <v>0</v>
      </c>
    </row>
    <row r="3987" spans="1:14">
      <c r="A3987">
        <v>3992</v>
      </c>
      <c r="B3987" t="s">
        <v>4145</v>
      </c>
      <c r="C3987" t="s">
        <v>904</v>
      </c>
      <c r="D3987" t="s">
        <v>4083</v>
      </c>
      <c r="E3987" t="s">
        <v>1306</v>
      </c>
      <c r="F3987" t="s">
        <v>1293</v>
      </c>
      <c r="G3987" t="s">
        <v>899</v>
      </c>
      <c r="H3987">
        <v>0</v>
      </c>
      <c r="K3987">
        <v>1301</v>
      </c>
      <c r="L3987" t="s">
        <v>7197</v>
      </c>
      <c r="M3987" t="s">
        <v>7197</v>
      </c>
      <c r="N3987">
        <v>0</v>
      </c>
    </row>
    <row r="3988" spans="1:14">
      <c r="A3988">
        <v>3993</v>
      </c>
      <c r="B3988" t="s">
        <v>4146</v>
      </c>
      <c r="C3988" t="s">
        <v>934</v>
      </c>
      <c r="D3988" t="s">
        <v>4083</v>
      </c>
      <c r="E3988" t="s">
        <v>1306</v>
      </c>
      <c r="F3988" t="s">
        <v>1293</v>
      </c>
      <c r="G3988" t="s">
        <v>899</v>
      </c>
      <c r="H3988">
        <v>0</v>
      </c>
      <c r="K3988">
        <v>1302</v>
      </c>
      <c r="L3988" t="s">
        <v>7197</v>
      </c>
      <c r="M3988" t="s">
        <v>7197</v>
      </c>
      <c r="N3988">
        <v>0</v>
      </c>
    </row>
    <row r="3989" spans="1:14">
      <c r="A3989">
        <v>3994</v>
      </c>
      <c r="B3989" t="s">
        <v>4147</v>
      </c>
      <c r="C3989" t="s">
        <v>894</v>
      </c>
      <c r="D3989" t="s">
        <v>4083</v>
      </c>
      <c r="E3989" t="s">
        <v>1306</v>
      </c>
      <c r="F3989" t="s">
        <v>1293</v>
      </c>
      <c r="G3989" t="s">
        <v>899</v>
      </c>
      <c r="H3989">
        <v>0</v>
      </c>
      <c r="K3989">
        <v>1303</v>
      </c>
      <c r="L3989" t="s">
        <v>7197</v>
      </c>
      <c r="M3989" t="s">
        <v>7197</v>
      </c>
      <c r="N3989">
        <v>0</v>
      </c>
    </row>
    <row r="3990" spans="1:14">
      <c r="A3990">
        <v>3995</v>
      </c>
      <c r="B3990" t="s">
        <v>4147</v>
      </c>
      <c r="C3990" t="s">
        <v>934</v>
      </c>
      <c r="D3990" t="s">
        <v>4083</v>
      </c>
      <c r="E3990" t="s">
        <v>1306</v>
      </c>
      <c r="F3990" t="s">
        <v>1293</v>
      </c>
      <c r="G3990" t="s">
        <v>899</v>
      </c>
      <c r="H3990">
        <v>0</v>
      </c>
      <c r="K3990">
        <v>1303</v>
      </c>
      <c r="L3990" t="s">
        <v>7197</v>
      </c>
      <c r="M3990" t="s">
        <v>7197</v>
      </c>
      <c r="N3990">
        <v>0</v>
      </c>
    </row>
    <row r="3991" spans="1:14">
      <c r="A3991">
        <v>3996</v>
      </c>
      <c r="B3991" t="s">
        <v>4148</v>
      </c>
      <c r="C3991" t="s">
        <v>894</v>
      </c>
      <c r="D3991" t="s">
        <v>4083</v>
      </c>
      <c r="E3991" t="s">
        <v>1306</v>
      </c>
      <c r="F3991" t="s">
        <v>1293</v>
      </c>
      <c r="G3991" t="s">
        <v>899</v>
      </c>
      <c r="H3991">
        <v>0</v>
      </c>
      <c r="K3991">
        <v>1304</v>
      </c>
      <c r="L3991" t="s">
        <v>7197</v>
      </c>
      <c r="M3991" t="s">
        <v>7197</v>
      </c>
      <c r="N3991">
        <v>0</v>
      </c>
    </row>
    <row r="3992" spans="1:14">
      <c r="A3992">
        <v>3997</v>
      </c>
      <c r="B3992" t="s">
        <v>4149</v>
      </c>
      <c r="C3992" t="s">
        <v>904</v>
      </c>
      <c r="D3992" t="s">
        <v>4083</v>
      </c>
      <c r="E3992" t="s">
        <v>1306</v>
      </c>
      <c r="F3992" t="s">
        <v>1293</v>
      </c>
      <c r="G3992" t="s">
        <v>899</v>
      </c>
      <c r="H3992">
        <v>0</v>
      </c>
      <c r="K3992">
        <v>1305</v>
      </c>
      <c r="L3992" t="s">
        <v>7197</v>
      </c>
      <c r="M3992" t="s">
        <v>7197</v>
      </c>
      <c r="N3992">
        <v>0</v>
      </c>
    </row>
    <row r="3993" spans="1:14">
      <c r="A3993">
        <v>3998</v>
      </c>
      <c r="B3993" t="s">
        <v>4150</v>
      </c>
      <c r="C3993" t="s">
        <v>904</v>
      </c>
      <c r="D3993" t="s">
        <v>4083</v>
      </c>
      <c r="E3993" t="s">
        <v>1306</v>
      </c>
      <c r="F3993" t="s">
        <v>1293</v>
      </c>
      <c r="G3993" t="s">
        <v>899</v>
      </c>
      <c r="H3993">
        <v>0</v>
      </c>
      <c r="K3993">
        <v>1306</v>
      </c>
      <c r="L3993" t="s">
        <v>7198</v>
      </c>
      <c r="M3993" t="s">
        <v>7199</v>
      </c>
      <c r="N3993">
        <v>0</v>
      </c>
    </row>
    <row r="3994" spans="1:14">
      <c r="A3994">
        <v>3999</v>
      </c>
      <c r="B3994" t="s">
        <v>4151</v>
      </c>
      <c r="C3994" t="s">
        <v>934</v>
      </c>
      <c r="D3994" t="s">
        <v>4083</v>
      </c>
      <c r="E3994" t="s">
        <v>1306</v>
      </c>
      <c r="F3994" t="s">
        <v>1293</v>
      </c>
      <c r="G3994" t="s">
        <v>899</v>
      </c>
      <c r="H3994">
        <v>0</v>
      </c>
      <c r="K3994">
        <v>12306</v>
      </c>
      <c r="L3994" t="s">
        <v>7197</v>
      </c>
      <c r="M3994" t="s">
        <v>7197</v>
      </c>
      <c r="N3994">
        <v>0</v>
      </c>
    </row>
    <row r="3995" spans="1:14">
      <c r="A3995">
        <v>4000</v>
      </c>
      <c r="B3995" t="s">
        <v>4152</v>
      </c>
      <c r="C3995" t="s">
        <v>904</v>
      </c>
      <c r="D3995" t="s">
        <v>4083</v>
      </c>
      <c r="E3995" t="s">
        <v>1306</v>
      </c>
      <c r="F3995" t="s">
        <v>1293</v>
      </c>
      <c r="G3995" t="s">
        <v>899</v>
      </c>
      <c r="H3995">
        <v>0</v>
      </c>
      <c r="K3995">
        <v>1307</v>
      </c>
      <c r="L3995" t="s">
        <v>7198</v>
      </c>
      <c r="M3995" t="s">
        <v>7199</v>
      </c>
      <c r="N3995">
        <v>0</v>
      </c>
    </row>
    <row r="3996" spans="1:14">
      <c r="A3996">
        <v>4001</v>
      </c>
      <c r="B3996" t="s">
        <v>4153</v>
      </c>
      <c r="C3996" t="s">
        <v>934</v>
      </c>
      <c r="D3996" t="s">
        <v>4083</v>
      </c>
      <c r="E3996" t="s">
        <v>1306</v>
      </c>
      <c r="F3996" t="s">
        <v>1293</v>
      </c>
      <c r="G3996" t="s">
        <v>899</v>
      </c>
      <c r="H3996">
        <v>0</v>
      </c>
      <c r="K3996">
        <v>1308</v>
      </c>
      <c r="L3996" t="s">
        <v>7197</v>
      </c>
      <c r="M3996" t="s">
        <v>7197</v>
      </c>
      <c r="N3996">
        <v>0</v>
      </c>
    </row>
    <row r="3997" spans="1:14">
      <c r="A3997">
        <v>4002</v>
      </c>
      <c r="B3997" t="s">
        <v>4153</v>
      </c>
      <c r="C3997" t="s">
        <v>894</v>
      </c>
      <c r="D3997" t="s">
        <v>4083</v>
      </c>
      <c r="E3997" t="s">
        <v>1306</v>
      </c>
      <c r="F3997" t="s">
        <v>1293</v>
      </c>
      <c r="G3997" t="s">
        <v>899</v>
      </c>
      <c r="H3997">
        <v>0</v>
      </c>
      <c r="K3997">
        <v>1308</v>
      </c>
      <c r="L3997" t="s">
        <v>7197</v>
      </c>
      <c r="M3997" t="s">
        <v>7197</v>
      </c>
      <c r="N3997">
        <v>0</v>
      </c>
    </row>
    <row r="3998" spans="1:14">
      <c r="A3998">
        <v>4003</v>
      </c>
      <c r="B3998" t="s">
        <v>4154</v>
      </c>
      <c r="C3998" t="s">
        <v>904</v>
      </c>
      <c r="D3998" t="s">
        <v>4083</v>
      </c>
      <c r="E3998" t="s">
        <v>1306</v>
      </c>
      <c r="F3998" t="s">
        <v>1293</v>
      </c>
      <c r="G3998" t="s">
        <v>899</v>
      </c>
      <c r="H3998">
        <v>0</v>
      </c>
      <c r="K3998">
        <v>1309</v>
      </c>
      <c r="L3998" t="s">
        <v>7198</v>
      </c>
      <c r="M3998" t="s">
        <v>7199</v>
      </c>
      <c r="N3998">
        <v>0</v>
      </c>
    </row>
    <row r="3999" spans="1:14">
      <c r="A3999">
        <v>4004</v>
      </c>
      <c r="B3999" t="s">
        <v>4155</v>
      </c>
      <c r="C3999" t="s">
        <v>934</v>
      </c>
      <c r="D3999" t="s">
        <v>4083</v>
      </c>
      <c r="E3999" t="s">
        <v>1306</v>
      </c>
      <c r="F3999" t="s">
        <v>1293</v>
      </c>
      <c r="G3999" t="s">
        <v>899</v>
      </c>
      <c r="H3999">
        <v>0</v>
      </c>
      <c r="K3999">
        <v>1310</v>
      </c>
      <c r="L3999" t="s">
        <v>7197</v>
      </c>
      <c r="M3999" t="s">
        <v>7197</v>
      </c>
      <c r="N3999">
        <v>0</v>
      </c>
    </row>
    <row r="4000" spans="1:14">
      <c r="A4000">
        <v>4005</v>
      </c>
      <c r="B4000" t="s">
        <v>4156</v>
      </c>
      <c r="C4000" t="s">
        <v>904</v>
      </c>
      <c r="D4000" t="s">
        <v>4083</v>
      </c>
      <c r="E4000" t="s">
        <v>1306</v>
      </c>
      <c r="F4000" t="s">
        <v>1293</v>
      </c>
      <c r="G4000" t="s">
        <v>899</v>
      </c>
      <c r="H4000">
        <v>0</v>
      </c>
      <c r="K4000">
        <v>19487</v>
      </c>
      <c r="L4000" t="s">
        <v>7200</v>
      </c>
      <c r="M4000" t="s">
        <v>7199</v>
      </c>
      <c r="N4000">
        <v>0</v>
      </c>
    </row>
    <row r="4001" spans="1:14">
      <c r="A4001">
        <v>4006</v>
      </c>
      <c r="B4001" t="s">
        <v>4157</v>
      </c>
      <c r="C4001" t="s">
        <v>894</v>
      </c>
      <c r="D4001" t="s">
        <v>4083</v>
      </c>
      <c r="E4001" t="s">
        <v>1306</v>
      </c>
      <c r="F4001" t="s">
        <v>1293</v>
      </c>
      <c r="G4001" t="s">
        <v>899</v>
      </c>
      <c r="H4001">
        <v>0</v>
      </c>
      <c r="K4001">
        <v>1311</v>
      </c>
      <c r="L4001" t="s">
        <v>7197</v>
      </c>
      <c r="M4001" t="s">
        <v>7197</v>
      </c>
      <c r="N4001">
        <v>0</v>
      </c>
    </row>
    <row r="4002" spans="1:14">
      <c r="A4002">
        <v>4007</v>
      </c>
      <c r="B4002" t="s">
        <v>4157</v>
      </c>
      <c r="C4002" t="s">
        <v>934</v>
      </c>
      <c r="D4002" t="s">
        <v>4083</v>
      </c>
      <c r="E4002" t="s">
        <v>1306</v>
      </c>
      <c r="F4002" t="s">
        <v>1293</v>
      </c>
      <c r="G4002" t="s">
        <v>899</v>
      </c>
      <c r="H4002">
        <v>0</v>
      </c>
      <c r="K4002">
        <v>1311</v>
      </c>
      <c r="L4002" t="s">
        <v>7197</v>
      </c>
      <c r="M4002" t="s">
        <v>7197</v>
      </c>
      <c r="N4002">
        <v>0</v>
      </c>
    </row>
    <row r="4003" spans="1:14">
      <c r="A4003">
        <v>4008</v>
      </c>
      <c r="B4003" t="s">
        <v>4158</v>
      </c>
      <c r="C4003" t="s">
        <v>894</v>
      </c>
      <c r="D4003" t="s">
        <v>4083</v>
      </c>
      <c r="E4003" t="s">
        <v>1306</v>
      </c>
      <c r="F4003" t="s">
        <v>1293</v>
      </c>
      <c r="G4003" t="s">
        <v>899</v>
      </c>
      <c r="H4003">
        <v>0</v>
      </c>
      <c r="K4003">
        <v>11961</v>
      </c>
      <c r="L4003" t="s">
        <v>7197</v>
      </c>
      <c r="M4003" t="s">
        <v>7197</v>
      </c>
      <c r="N4003">
        <v>0</v>
      </c>
    </row>
    <row r="4004" spans="1:14">
      <c r="A4004">
        <v>4009</v>
      </c>
      <c r="B4004" t="s">
        <v>4159</v>
      </c>
      <c r="C4004" t="s">
        <v>904</v>
      </c>
      <c r="D4004" t="s">
        <v>4083</v>
      </c>
      <c r="E4004" t="s">
        <v>1306</v>
      </c>
      <c r="F4004" t="s">
        <v>1293</v>
      </c>
      <c r="G4004" t="s">
        <v>899</v>
      </c>
      <c r="H4004">
        <v>0</v>
      </c>
      <c r="K4004">
        <v>9660</v>
      </c>
      <c r="L4004" t="s">
        <v>7197</v>
      </c>
      <c r="M4004" t="s">
        <v>7197</v>
      </c>
      <c r="N4004">
        <v>0</v>
      </c>
    </row>
    <row r="4005" spans="1:14">
      <c r="A4005">
        <v>4010</v>
      </c>
      <c r="B4005" t="s">
        <v>4160</v>
      </c>
      <c r="C4005" t="s">
        <v>894</v>
      </c>
      <c r="D4005" t="s">
        <v>4083</v>
      </c>
      <c r="E4005" t="s">
        <v>1306</v>
      </c>
      <c r="F4005" t="s">
        <v>1293</v>
      </c>
      <c r="G4005" t="s">
        <v>899</v>
      </c>
      <c r="H4005">
        <v>0</v>
      </c>
      <c r="K4005">
        <v>1312</v>
      </c>
      <c r="L4005" t="s">
        <v>7197</v>
      </c>
      <c r="M4005" t="s">
        <v>7197</v>
      </c>
      <c r="N4005">
        <v>0</v>
      </c>
    </row>
    <row r="4006" spans="1:14">
      <c r="A4006">
        <v>4011</v>
      </c>
      <c r="B4006" t="s">
        <v>4161</v>
      </c>
      <c r="C4006" t="s">
        <v>894</v>
      </c>
      <c r="D4006" t="s">
        <v>4083</v>
      </c>
      <c r="E4006" t="s">
        <v>1306</v>
      </c>
      <c r="F4006" t="s">
        <v>1293</v>
      </c>
      <c r="G4006" t="s">
        <v>899</v>
      </c>
      <c r="H4006">
        <v>0</v>
      </c>
      <c r="K4006">
        <v>12563</v>
      </c>
      <c r="L4006" t="s">
        <v>7197</v>
      </c>
      <c r="M4006" t="s">
        <v>7197</v>
      </c>
      <c r="N4006">
        <v>0</v>
      </c>
    </row>
    <row r="4007" spans="1:14">
      <c r="A4007">
        <v>4012</v>
      </c>
      <c r="B4007" t="s">
        <v>4762</v>
      </c>
      <c r="C4007" t="s">
        <v>904</v>
      </c>
      <c r="D4007" t="s">
        <v>4763</v>
      </c>
      <c r="E4007" t="s">
        <v>4758</v>
      </c>
      <c r="F4007" t="s">
        <v>4759</v>
      </c>
      <c r="G4007" t="s">
        <v>899</v>
      </c>
      <c r="H4007">
        <v>0</v>
      </c>
      <c r="K4007">
        <v>18713</v>
      </c>
      <c r="L4007" t="s">
        <v>7197</v>
      </c>
      <c r="M4007" t="s">
        <v>7197</v>
      </c>
      <c r="N4007">
        <v>0</v>
      </c>
    </row>
    <row r="4008" spans="1:14">
      <c r="A4008">
        <v>4013</v>
      </c>
      <c r="B4008" t="s">
        <v>1885</v>
      </c>
      <c r="C4008" t="s">
        <v>894</v>
      </c>
      <c r="D4008" t="s">
        <v>1886</v>
      </c>
      <c r="E4008" t="s">
        <v>1120</v>
      </c>
      <c r="F4008" t="s">
        <v>1121</v>
      </c>
      <c r="G4008" t="s">
        <v>899</v>
      </c>
      <c r="H4008">
        <v>0</v>
      </c>
      <c r="K4008">
        <v>1313</v>
      </c>
      <c r="L4008" t="s">
        <v>7197</v>
      </c>
      <c r="M4008" t="s">
        <v>7197</v>
      </c>
      <c r="N4008">
        <v>0</v>
      </c>
    </row>
    <row r="4009" spans="1:14">
      <c r="A4009">
        <v>4014</v>
      </c>
      <c r="B4009" t="s">
        <v>1887</v>
      </c>
      <c r="C4009" t="s">
        <v>894</v>
      </c>
      <c r="D4009" t="s">
        <v>1886</v>
      </c>
      <c r="E4009" t="s">
        <v>1120</v>
      </c>
      <c r="F4009" t="s">
        <v>1121</v>
      </c>
      <c r="G4009" t="s">
        <v>899</v>
      </c>
      <c r="H4009">
        <v>0</v>
      </c>
      <c r="K4009">
        <v>1314</v>
      </c>
      <c r="L4009" t="s">
        <v>7197</v>
      </c>
      <c r="M4009" t="s">
        <v>7197</v>
      </c>
      <c r="N4009">
        <v>0</v>
      </c>
    </row>
    <row r="4010" spans="1:14">
      <c r="A4010">
        <v>4015</v>
      </c>
      <c r="B4010" t="s">
        <v>1888</v>
      </c>
      <c r="C4010" t="s">
        <v>894</v>
      </c>
      <c r="D4010" t="s">
        <v>1886</v>
      </c>
      <c r="E4010" t="s">
        <v>1120</v>
      </c>
      <c r="F4010" t="s">
        <v>1121</v>
      </c>
      <c r="G4010" t="s">
        <v>899</v>
      </c>
      <c r="H4010">
        <v>0</v>
      </c>
      <c r="K4010">
        <v>1315</v>
      </c>
      <c r="L4010" t="s">
        <v>7197</v>
      </c>
      <c r="M4010" t="s">
        <v>7197</v>
      </c>
      <c r="N4010">
        <v>0</v>
      </c>
    </row>
    <row r="4011" spans="1:14">
      <c r="A4011">
        <v>4016</v>
      </c>
      <c r="B4011" t="s">
        <v>1367</v>
      </c>
      <c r="C4011" t="s">
        <v>904</v>
      </c>
      <c r="D4011" t="s">
        <v>1368</v>
      </c>
      <c r="E4011" t="s">
        <v>1100</v>
      </c>
      <c r="F4011" t="s">
        <v>952</v>
      </c>
      <c r="G4011" t="s">
        <v>899</v>
      </c>
      <c r="H4011">
        <v>1</v>
      </c>
      <c r="I4011">
        <v>4</v>
      </c>
      <c r="J4011">
        <v>4</v>
      </c>
      <c r="K4011">
        <v>1316</v>
      </c>
      <c r="L4011" t="s">
        <v>7197</v>
      </c>
      <c r="M4011" t="s">
        <v>7197</v>
      </c>
      <c r="N4011">
        <v>1</v>
      </c>
    </row>
    <row r="4012" spans="1:14">
      <c r="A4012">
        <v>4017</v>
      </c>
      <c r="B4012" t="s">
        <v>1603</v>
      </c>
      <c r="C4012" t="s">
        <v>894</v>
      </c>
      <c r="D4012" t="s">
        <v>1115</v>
      </c>
      <c r="E4012" t="s">
        <v>897</v>
      </c>
      <c r="F4012" t="s">
        <v>898</v>
      </c>
      <c r="G4012" t="s">
        <v>899</v>
      </c>
      <c r="H4012">
        <v>0</v>
      </c>
      <c r="K4012">
        <v>3127</v>
      </c>
      <c r="L4012" t="s">
        <v>7197</v>
      </c>
      <c r="M4012" t="s">
        <v>7197</v>
      </c>
      <c r="N4012">
        <v>0</v>
      </c>
    </row>
    <row r="4013" spans="1:14">
      <c r="A4013">
        <v>4018</v>
      </c>
      <c r="B4013" t="s">
        <v>1114</v>
      </c>
      <c r="C4013" t="s">
        <v>894</v>
      </c>
      <c r="D4013" t="s">
        <v>1115</v>
      </c>
      <c r="E4013" t="s">
        <v>897</v>
      </c>
      <c r="F4013" t="s">
        <v>898</v>
      </c>
      <c r="G4013" t="s">
        <v>899</v>
      </c>
      <c r="H4013">
        <v>1</v>
      </c>
      <c r="I4013">
        <v>4.2</v>
      </c>
      <c r="J4013">
        <v>4.8</v>
      </c>
      <c r="K4013">
        <v>10691</v>
      </c>
      <c r="L4013" t="s">
        <v>7197</v>
      </c>
      <c r="M4013" t="s">
        <v>7197</v>
      </c>
      <c r="N4013">
        <v>1</v>
      </c>
    </row>
    <row r="4014" spans="1:14">
      <c r="A4014">
        <v>4019</v>
      </c>
      <c r="B4014" t="s">
        <v>6469</v>
      </c>
      <c r="C4014" t="s">
        <v>894</v>
      </c>
      <c r="D4014" t="s">
        <v>6470</v>
      </c>
      <c r="E4014" t="s">
        <v>6464</v>
      </c>
      <c r="F4014" t="s">
        <v>1348</v>
      </c>
      <c r="G4014" t="s">
        <v>938</v>
      </c>
      <c r="H4014">
        <v>0</v>
      </c>
      <c r="K4014">
        <v>3292</v>
      </c>
      <c r="L4014" t="s">
        <v>7197</v>
      </c>
      <c r="M4014" t="s">
        <v>7197</v>
      </c>
      <c r="N4014">
        <v>0</v>
      </c>
    </row>
    <row r="4015" spans="1:14">
      <c r="A4015">
        <v>4020</v>
      </c>
      <c r="B4015" t="s">
        <v>2995</v>
      </c>
      <c r="C4015" t="s">
        <v>934</v>
      </c>
      <c r="D4015" t="s">
        <v>2996</v>
      </c>
      <c r="E4015" t="s">
        <v>2845</v>
      </c>
      <c r="F4015" t="s">
        <v>952</v>
      </c>
      <c r="G4015" t="s">
        <v>938</v>
      </c>
      <c r="H4015">
        <v>0</v>
      </c>
      <c r="K4015">
        <v>1317</v>
      </c>
      <c r="L4015" t="s">
        <v>7197</v>
      </c>
      <c r="M4015" t="s">
        <v>7197</v>
      </c>
      <c r="N4015">
        <v>0</v>
      </c>
    </row>
    <row r="4016" spans="1:14">
      <c r="A4016">
        <v>4021</v>
      </c>
      <c r="B4016" t="s">
        <v>972</v>
      </c>
      <c r="C4016" t="s">
        <v>934</v>
      </c>
      <c r="D4016" t="s">
        <v>973</v>
      </c>
      <c r="E4016" t="s">
        <v>958</v>
      </c>
      <c r="F4016" t="s">
        <v>959</v>
      </c>
      <c r="G4016" t="s">
        <v>899</v>
      </c>
      <c r="H4016">
        <v>3</v>
      </c>
      <c r="I4016" t="s">
        <v>974</v>
      </c>
      <c r="J4016">
        <v>5</v>
      </c>
      <c r="K4016">
        <v>11591</v>
      </c>
      <c r="L4016" t="s">
        <v>7197</v>
      </c>
      <c r="M4016" t="s">
        <v>7197</v>
      </c>
      <c r="N4016">
        <v>1</v>
      </c>
    </row>
    <row r="4017" spans="1:14">
      <c r="A4017">
        <v>4022</v>
      </c>
      <c r="B4017" t="s">
        <v>1790</v>
      </c>
      <c r="C4017" t="s">
        <v>904</v>
      </c>
      <c r="D4017" t="s">
        <v>1791</v>
      </c>
      <c r="E4017" t="s">
        <v>1775</v>
      </c>
      <c r="F4017" t="s">
        <v>1776</v>
      </c>
      <c r="G4017" t="s">
        <v>899</v>
      </c>
      <c r="H4017">
        <v>0</v>
      </c>
      <c r="K4017">
        <v>18865</v>
      </c>
      <c r="L4017" t="s">
        <v>7200</v>
      </c>
      <c r="M4017" t="s">
        <v>7199</v>
      </c>
      <c r="N4017">
        <v>0</v>
      </c>
    </row>
    <row r="4018" spans="1:14">
      <c r="A4018">
        <v>4023</v>
      </c>
      <c r="B4018" t="s">
        <v>1792</v>
      </c>
      <c r="C4018" t="s">
        <v>904</v>
      </c>
      <c r="D4018" t="s">
        <v>1791</v>
      </c>
      <c r="E4018" t="s">
        <v>1775</v>
      </c>
      <c r="F4018" t="s">
        <v>1776</v>
      </c>
      <c r="G4018" t="s">
        <v>899</v>
      </c>
      <c r="H4018">
        <v>0</v>
      </c>
      <c r="K4018">
        <v>15901</v>
      </c>
      <c r="L4018" t="s">
        <v>7197</v>
      </c>
      <c r="M4018" t="s">
        <v>7197</v>
      </c>
      <c r="N4018">
        <v>0</v>
      </c>
    </row>
    <row r="4019" spans="1:14">
      <c r="A4019">
        <v>4024</v>
      </c>
      <c r="B4019" t="s">
        <v>1792</v>
      </c>
      <c r="C4019" t="s">
        <v>934</v>
      </c>
      <c r="D4019" t="s">
        <v>1791</v>
      </c>
      <c r="E4019" t="s">
        <v>1775</v>
      </c>
      <c r="F4019" t="s">
        <v>1776</v>
      </c>
      <c r="G4019" t="s">
        <v>899</v>
      </c>
      <c r="H4019">
        <v>0</v>
      </c>
      <c r="K4019">
        <v>15901</v>
      </c>
      <c r="L4019" t="s">
        <v>7197</v>
      </c>
      <c r="M4019" t="s">
        <v>7197</v>
      </c>
      <c r="N4019">
        <v>0</v>
      </c>
    </row>
    <row r="4020" spans="1:14">
      <c r="A4020">
        <v>4025</v>
      </c>
      <c r="B4020" t="s">
        <v>1793</v>
      </c>
      <c r="C4020" t="s">
        <v>904</v>
      </c>
      <c r="D4020" t="s">
        <v>1791</v>
      </c>
      <c r="E4020" t="s">
        <v>1775</v>
      </c>
      <c r="F4020" t="s">
        <v>1776</v>
      </c>
      <c r="G4020" t="s">
        <v>899</v>
      </c>
      <c r="H4020">
        <v>0</v>
      </c>
      <c r="K4020">
        <v>18251</v>
      </c>
      <c r="L4020" t="s">
        <v>7200</v>
      </c>
      <c r="M4020" t="s">
        <v>7199</v>
      </c>
      <c r="N4020">
        <v>0</v>
      </c>
    </row>
    <row r="4021" spans="1:14">
      <c r="A4021">
        <v>4026</v>
      </c>
      <c r="B4021" t="s">
        <v>1794</v>
      </c>
      <c r="C4021" t="s">
        <v>934</v>
      </c>
      <c r="D4021" t="s">
        <v>1791</v>
      </c>
      <c r="E4021" t="s">
        <v>1775</v>
      </c>
      <c r="F4021" t="s">
        <v>1776</v>
      </c>
      <c r="G4021" t="s">
        <v>899</v>
      </c>
      <c r="H4021">
        <v>0</v>
      </c>
      <c r="K4021">
        <v>1318</v>
      </c>
      <c r="L4021" t="s">
        <v>7197</v>
      </c>
      <c r="M4021" t="s">
        <v>7197</v>
      </c>
      <c r="N4021">
        <v>0</v>
      </c>
    </row>
    <row r="4022" spans="1:14">
      <c r="A4022">
        <v>4027</v>
      </c>
      <c r="B4022" t="s">
        <v>1795</v>
      </c>
      <c r="C4022" t="s">
        <v>904</v>
      </c>
      <c r="D4022" t="s">
        <v>1791</v>
      </c>
      <c r="E4022" t="s">
        <v>1775</v>
      </c>
      <c r="F4022" t="s">
        <v>1776</v>
      </c>
      <c r="G4022" t="s">
        <v>899</v>
      </c>
      <c r="H4022">
        <v>0</v>
      </c>
      <c r="K4022">
        <v>16595</v>
      </c>
      <c r="L4022" t="s">
        <v>7201</v>
      </c>
      <c r="M4022" t="s">
        <v>7197</v>
      </c>
      <c r="N4022">
        <v>0</v>
      </c>
    </row>
    <row r="4023" spans="1:14">
      <c r="A4023">
        <v>4028</v>
      </c>
      <c r="B4023" t="s">
        <v>1796</v>
      </c>
      <c r="C4023" t="s">
        <v>904</v>
      </c>
      <c r="D4023" t="s">
        <v>1791</v>
      </c>
      <c r="E4023" t="s">
        <v>1775</v>
      </c>
      <c r="F4023" t="s">
        <v>1776</v>
      </c>
      <c r="G4023" t="s">
        <v>899</v>
      </c>
      <c r="H4023">
        <v>0</v>
      </c>
      <c r="K4023">
        <v>1319</v>
      </c>
      <c r="L4023" t="s">
        <v>7197</v>
      </c>
      <c r="M4023" t="s">
        <v>7197</v>
      </c>
      <c r="N4023">
        <v>0</v>
      </c>
    </row>
    <row r="4024" spans="1:14">
      <c r="A4024">
        <v>4029</v>
      </c>
      <c r="B4024" t="s">
        <v>1797</v>
      </c>
      <c r="C4024" t="s">
        <v>904</v>
      </c>
      <c r="D4024" t="s">
        <v>1791</v>
      </c>
      <c r="E4024" t="s">
        <v>1775</v>
      </c>
      <c r="F4024" t="s">
        <v>1776</v>
      </c>
      <c r="G4024" t="s">
        <v>899</v>
      </c>
      <c r="H4024">
        <v>0</v>
      </c>
      <c r="K4024">
        <v>18899</v>
      </c>
      <c r="L4024" t="s">
        <v>7200</v>
      </c>
      <c r="M4024" t="s">
        <v>7199</v>
      </c>
      <c r="N4024">
        <v>0</v>
      </c>
    </row>
    <row r="4025" spans="1:14">
      <c r="A4025">
        <v>4030</v>
      </c>
      <c r="B4025" t="s">
        <v>1798</v>
      </c>
      <c r="C4025" t="s">
        <v>904</v>
      </c>
      <c r="D4025" t="s">
        <v>1791</v>
      </c>
      <c r="E4025" t="s">
        <v>1775</v>
      </c>
      <c r="F4025" t="s">
        <v>1776</v>
      </c>
      <c r="G4025" t="s">
        <v>899</v>
      </c>
      <c r="H4025">
        <v>0</v>
      </c>
      <c r="K4025">
        <v>1320</v>
      </c>
      <c r="L4025" t="s">
        <v>7197</v>
      </c>
      <c r="M4025" t="s">
        <v>7197</v>
      </c>
      <c r="N4025">
        <v>0</v>
      </c>
    </row>
    <row r="4026" spans="1:14">
      <c r="A4026">
        <v>4031</v>
      </c>
      <c r="B4026" t="s">
        <v>1799</v>
      </c>
      <c r="C4026" t="s">
        <v>904</v>
      </c>
      <c r="D4026" t="s">
        <v>1791</v>
      </c>
      <c r="E4026" t="s">
        <v>1775</v>
      </c>
      <c r="F4026" t="s">
        <v>1776</v>
      </c>
      <c r="G4026" t="s">
        <v>899</v>
      </c>
      <c r="H4026">
        <v>0</v>
      </c>
      <c r="K4026">
        <v>16550</v>
      </c>
      <c r="L4026" t="s">
        <v>7200</v>
      </c>
      <c r="M4026" t="s">
        <v>7199</v>
      </c>
      <c r="N4026">
        <v>0</v>
      </c>
    </row>
    <row r="4027" spans="1:14">
      <c r="A4027">
        <v>4032</v>
      </c>
      <c r="B4027" t="s">
        <v>1800</v>
      </c>
      <c r="C4027" t="s">
        <v>904</v>
      </c>
      <c r="D4027" t="s">
        <v>1791</v>
      </c>
      <c r="E4027" t="s">
        <v>1775</v>
      </c>
      <c r="F4027" t="s">
        <v>1776</v>
      </c>
      <c r="G4027" t="s">
        <v>899</v>
      </c>
      <c r="H4027">
        <v>0</v>
      </c>
      <c r="K4027">
        <v>18085</v>
      </c>
      <c r="L4027" t="s">
        <v>7197</v>
      </c>
      <c r="M4027" t="s">
        <v>7197</v>
      </c>
      <c r="N4027">
        <v>0</v>
      </c>
    </row>
    <row r="4028" spans="1:14">
      <c r="A4028">
        <v>4033</v>
      </c>
      <c r="B4028" t="s">
        <v>3541</v>
      </c>
      <c r="C4028" t="s">
        <v>934</v>
      </c>
      <c r="D4028" t="s">
        <v>3542</v>
      </c>
      <c r="E4028" t="s">
        <v>913</v>
      </c>
      <c r="F4028" t="s">
        <v>914</v>
      </c>
      <c r="G4028" t="s">
        <v>938</v>
      </c>
      <c r="H4028">
        <v>0</v>
      </c>
      <c r="K4028">
        <v>11658</v>
      </c>
      <c r="L4028" t="s">
        <v>7197</v>
      </c>
      <c r="M4028" t="s">
        <v>7197</v>
      </c>
      <c r="N4028">
        <v>0</v>
      </c>
    </row>
    <row r="4029" spans="1:14">
      <c r="A4029">
        <v>4034</v>
      </c>
      <c r="B4029" t="s">
        <v>3541</v>
      </c>
      <c r="C4029" t="s">
        <v>894</v>
      </c>
      <c r="D4029" t="s">
        <v>3542</v>
      </c>
      <c r="E4029" t="s">
        <v>913</v>
      </c>
      <c r="F4029" t="s">
        <v>914</v>
      </c>
      <c r="G4029" t="s">
        <v>938</v>
      </c>
      <c r="H4029">
        <v>0</v>
      </c>
      <c r="K4029">
        <v>11658</v>
      </c>
      <c r="L4029" t="s">
        <v>7197</v>
      </c>
      <c r="M4029" t="s">
        <v>7197</v>
      </c>
      <c r="N4029">
        <v>0</v>
      </c>
    </row>
    <row r="4030" spans="1:14">
      <c r="A4030">
        <v>4035</v>
      </c>
      <c r="B4030" t="s">
        <v>3543</v>
      </c>
      <c r="C4030" t="s">
        <v>894</v>
      </c>
      <c r="D4030" t="s">
        <v>3542</v>
      </c>
      <c r="E4030" t="s">
        <v>913</v>
      </c>
      <c r="F4030" t="s">
        <v>914</v>
      </c>
      <c r="G4030" t="s">
        <v>938</v>
      </c>
      <c r="H4030">
        <v>0</v>
      </c>
      <c r="K4030">
        <v>2367</v>
      </c>
      <c r="L4030" t="s">
        <v>7197</v>
      </c>
      <c r="M4030" t="s">
        <v>7197</v>
      </c>
      <c r="N4030">
        <v>0</v>
      </c>
    </row>
    <row r="4031" spans="1:14">
      <c r="A4031">
        <v>4036</v>
      </c>
      <c r="B4031" t="s">
        <v>3544</v>
      </c>
      <c r="C4031" t="s">
        <v>894</v>
      </c>
      <c r="D4031" t="s">
        <v>3542</v>
      </c>
      <c r="E4031" t="s">
        <v>913</v>
      </c>
      <c r="F4031" t="s">
        <v>914</v>
      </c>
      <c r="G4031" t="s">
        <v>938</v>
      </c>
      <c r="H4031">
        <v>0</v>
      </c>
      <c r="K4031">
        <v>14654</v>
      </c>
      <c r="L4031" t="s">
        <v>7197</v>
      </c>
      <c r="M4031" t="s">
        <v>7197</v>
      </c>
      <c r="N4031">
        <v>0</v>
      </c>
    </row>
    <row r="4032" spans="1:14">
      <c r="A4032">
        <v>4037</v>
      </c>
      <c r="B4032" t="s">
        <v>3545</v>
      </c>
      <c r="C4032" t="s">
        <v>894</v>
      </c>
      <c r="D4032" t="s">
        <v>3542</v>
      </c>
      <c r="E4032" t="s">
        <v>913</v>
      </c>
      <c r="F4032" t="s">
        <v>914</v>
      </c>
      <c r="G4032" t="s">
        <v>938</v>
      </c>
      <c r="H4032">
        <v>0</v>
      </c>
      <c r="K4032">
        <v>3412</v>
      </c>
      <c r="L4032" t="s">
        <v>7197</v>
      </c>
      <c r="M4032" t="s">
        <v>7197</v>
      </c>
      <c r="N4032">
        <v>0</v>
      </c>
    </row>
    <row r="4033" spans="1:14">
      <c r="A4033">
        <v>4038</v>
      </c>
      <c r="B4033" t="s">
        <v>3546</v>
      </c>
      <c r="C4033" t="s">
        <v>894</v>
      </c>
      <c r="D4033" t="s">
        <v>3542</v>
      </c>
      <c r="E4033" t="s">
        <v>913</v>
      </c>
      <c r="F4033" t="s">
        <v>914</v>
      </c>
      <c r="G4033" t="s">
        <v>938</v>
      </c>
      <c r="H4033">
        <v>0</v>
      </c>
      <c r="K4033">
        <v>4943</v>
      </c>
      <c r="L4033" t="s">
        <v>7197</v>
      </c>
      <c r="M4033" t="s">
        <v>7197</v>
      </c>
      <c r="N4033">
        <v>0</v>
      </c>
    </row>
    <row r="4034" spans="1:14">
      <c r="A4034">
        <v>4039</v>
      </c>
      <c r="B4034" t="s">
        <v>3546</v>
      </c>
      <c r="C4034" t="s">
        <v>934</v>
      </c>
      <c r="D4034" t="s">
        <v>3542</v>
      </c>
      <c r="E4034" t="s">
        <v>913</v>
      </c>
      <c r="F4034" t="s">
        <v>914</v>
      </c>
      <c r="G4034" t="s">
        <v>938</v>
      </c>
      <c r="H4034">
        <v>0</v>
      </c>
      <c r="K4034">
        <v>4943</v>
      </c>
      <c r="L4034" t="s">
        <v>7197</v>
      </c>
      <c r="M4034" t="s">
        <v>7197</v>
      </c>
      <c r="N4034">
        <v>0</v>
      </c>
    </row>
    <row r="4035" spans="1:14">
      <c r="A4035">
        <v>4040</v>
      </c>
      <c r="B4035" t="s">
        <v>3547</v>
      </c>
      <c r="C4035" t="s">
        <v>894</v>
      </c>
      <c r="D4035" t="s">
        <v>3542</v>
      </c>
      <c r="E4035" t="s">
        <v>913</v>
      </c>
      <c r="F4035" t="s">
        <v>914</v>
      </c>
      <c r="G4035" t="s">
        <v>938</v>
      </c>
      <c r="H4035">
        <v>0</v>
      </c>
      <c r="K4035">
        <v>1321</v>
      </c>
      <c r="L4035" t="s">
        <v>7197</v>
      </c>
      <c r="M4035" t="s">
        <v>7197</v>
      </c>
      <c r="N4035">
        <v>0</v>
      </c>
    </row>
    <row r="4036" spans="1:14">
      <c r="A4036">
        <v>4041</v>
      </c>
      <c r="B4036" t="s">
        <v>3548</v>
      </c>
      <c r="C4036" t="s">
        <v>894</v>
      </c>
      <c r="D4036" t="s">
        <v>3542</v>
      </c>
      <c r="E4036" t="s">
        <v>913</v>
      </c>
      <c r="F4036" t="s">
        <v>914</v>
      </c>
      <c r="G4036" t="s">
        <v>938</v>
      </c>
      <c r="H4036">
        <v>0</v>
      </c>
      <c r="K4036">
        <v>1322</v>
      </c>
      <c r="L4036" t="s">
        <v>7197</v>
      </c>
      <c r="M4036" t="s">
        <v>7197</v>
      </c>
      <c r="N4036">
        <v>0</v>
      </c>
    </row>
    <row r="4037" spans="1:14">
      <c r="A4037">
        <v>4042</v>
      </c>
      <c r="B4037" t="s">
        <v>3549</v>
      </c>
      <c r="C4037" t="s">
        <v>904</v>
      </c>
      <c r="D4037" t="s">
        <v>3542</v>
      </c>
      <c r="E4037" t="s">
        <v>913</v>
      </c>
      <c r="F4037" t="s">
        <v>914</v>
      </c>
      <c r="G4037" t="s">
        <v>938</v>
      </c>
      <c r="H4037">
        <v>0</v>
      </c>
      <c r="K4037">
        <v>1323</v>
      </c>
      <c r="L4037" t="s">
        <v>7197</v>
      </c>
      <c r="M4037" t="s">
        <v>7197</v>
      </c>
      <c r="N4037">
        <v>0</v>
      </c>
    </row>
    <row r="4038" spans="1:14">
      <c r="A4038">
        <v>4043</v>
      </c>
      <c r="B4038" t="s">
        <v>3550</v>
      </c>
      <c r="C4038" t="s">
        <v>904</v>
      </c>
      <c r="D4038" t="s">
        <v>3542</v>
      </c>
      <c r="E4038" t="s">
        <v>913</v>
      </c>
      <c r="F4038" t="s">
        <v>914</v>
      </c>
      <c r="G4038" t="s">
        <v>938</v>
      </c>
      <c r="H4038">
        <v>0</v>
      </c>
      <c r="K4038">
        <v>2011</v>
      </c>
      <c r="L4038" t="s">
        <v>7197</v>
      </c>
      <c r="M4038" t="s">
        <v>7197</v>
      </c>
      <c r="N4038">
        <v>0</v>
      </c>
    </row>
    <row r="4039" spans="1:14">
      <c r="A4039">
        <v>4044</v>
      </c>
      <c r="B4039" t="s">
        <v>3551</v>
      </c>
      <c r="C4039" t="s">
        <v>894</v>
      </c>
      <c r="D4039" t="s">
        <v>3542</v>
      </c>
      <c r="E4039" t="s">
        <v>913</v>
      </c>
      <c r="F4039" t="s">
        <v>914</v>
      </c>
      <c r="G4039" t="s">
        <v>938</v>
      </c>
      <c r="H4039">
        <v>0</v>
      </c>
      <c r="K4039">
        <v>3664</v>
      </c>
      <c r="L4039" t="s">
        <v>7197</v>
      </c>
      <c r="M4039" t="s">
        <v>7197</v>
      </c>
      <c r="N4039">
        <v>0</v>
      </c>
    </row>
    <row r="4040" spans="1:14">
      <c r="A4040">
        <v>4045</v>
      </c>
      <c r="B4040" t="s">
        <v>3552</v>
      </c>
      <c r="C4040" t="s">
        <v>894</v>
      </c>
      <c r="D4040" t="s">
        <v>3542</v>
      </c>
      <c r="E4040" t="s">
        <v>913</v>
      </c>
      <c r="F4040" t="s">
        <v>914</v>
      </c>
      <c r="G4040" t="s">
        <v>938</v>
      </c>
      <c r="H4040">
        <v>0</v>
      </c>
      <c r="K4040">
        <v>2054</v>
      </c>
      <c r="L4040" t="s">
        <v>7197</v>
      </c>
      <c r="M4040" t="s">
        <v>7197</v>
      </c>
      <c r="N4040">
        <v>0</v>
      </c>
    </row>
    <row r="4041" spans="1:14">
      <c r="A4041">
        <v>4046</v>
      </c>
      <c r="B4041" t="s">
        <v>3553</v>
      </c>
      <c r="C4041" t="s">
        <v>904</v>
      </c>
      <c r="D4041" t="s">
        <v>3542</v>
      </c>
      <c r="E4041" t="s">
        <v>913</v>
      </c>
      <c r="F4041" t="s">
        <v>914</v>
      </c>
      <c r="G4041" t="s">
        <v>938</v>
      </c>
      <c r="H4041">
        <v>0</v>
      </c>
      <c r="K4041">
        <v>19145</v>
      </c>
      <c r="L4041" t="s">
        <v>7200</v>
      </c>
      <c r="M4041" t="s">
        <v>7199</v>
      </c>
      <c r="N4041">
        <v>0</v>
      </c>
    </row>
    <row r="4042" spans="1:14">
      <c r="A4042">
        <v>4047</v>
      </c>
      <c r="B4042" t="s">
        <v>3554</v>
      </c>
      <c r="C4042" t="s">
        <v>894</v>
      </c>
      <c r="D4042" t="s">
        <v>3542</v>
      </c>
      <c r="E4042" t="s">
        <v>913</v>
      </c>
      <c r="F4042" t="s">
        <v>914</v>
      </c>
      <c r="G4042" t="s">
        <v>938</v>
      </c>
      <c r="H4042">
        <v>0</v>
      </c>
      <c r="K4042">
        <v>117010</v>
      </c>
      <c r="L4042" t="s">
        <v>7197</v>
      </c>
      <c r="M4042" t="s">
        <v>7197</v>
      </c>
      <c r="N4042">
        <v>0</v>
      </c>
    </row>
    <row r="4043" spans="1:14">
      <c r="A4043">
        <v>4048</v>
      </c>
      <c r="B4043" t="s">
        <v>3555</v>
      </c>
      <c r="C4043" t="s">
        <v>904</v>
      </c>
      <c r="D4043" t="s">
        <v>3542</v>
      </c>
      <c r="E4043" t="s">
        <v>913</v>
      </c>
      <c r="F4043" t="s">
        <v>914</v>
      </c>
      <c r="G4043" t="s">
        <v>938</v>
      </c>
      <c r="H4043">
        <v>0</v>
      </c>
      <c r="K4043">
        <v>1324</v>
      </c>
      <c r="L4043" t="s">
        <v>7197</v>
      </c>
      <c r="M4043" t="s">
        <v>7197</v>
      </c>
      <c r="N4043">
        <v>0</v>
      </c>
    </row>
    <row r="4044" spans="1:14">
      <c r="A4044">
        <v>4049</v>
      </c>
      <c r="B4044" t="s">
        <v>7085</v>
      </c>
      <c r="C4044" t="s">
        <v>904</v>
      </c>
      <c r="D4044" t="s">
        <v>7086</v>
      </c>
      <c r="E4044" t="s">
        <v>1107</v>
      </c>
      <c r="F4044" t="s">
        <v>952</v>
      </c>
      <c r="G4044" t="s">
        <v>938</v>
      </c>
      <c r="H4044">
        <v>0</v>
      </c>
      <c r="K4044">
        <v>1325</v>
      </c>
      <c r="L4044" t="s">
        <v>7197</v>
      </c>
      <c r="M4044" t="s">
        <v>7197</v>
      </c>
      <c r="N4044">
        <v>0</v>
      </c>
    </row>
    <row r="4045" spans="1:14">
      <c r="A4045">
        <v>4050</v>
      </c>
      <c r="B4045" t="s">
        <v>5516</v>
      </c>
      <c r="C4045" t="s">
        <v>904</v>
      </c>
      <c r="D4045" t="s">
        <v>5517</v>
      </c>
      <c r="E4045" t="s">
        <v>932</v>
      </c>
      <c r="F4045" t="s">
        <v>933</v>
      </c>
      <c r="G4045" t="s">
        <v>899</v>
      </c>
      <c r="H4045">
        <v>0</v>
      </c>
      <c r="K4045">
        <v>1326</v>
      </c>
      <c r="L4045" t="s">
        <v>7197</v>
      </c>
      <c r="M4045" t="s">
        <v>7197</v>
      </c>
      <c r="N4045">
        <v>0</v>
      </c>
    </row>
    <row r="4046" spans="1:14">
      <c r="A4046">
        <v>4051</v>
      </c>
      <c r="B4046" t="s">
        <v>4666</v>
      </c>
      <c r="C4046" t="s">
        <v>934</v>
      </c>
      <c r="D4046" t="s">
        <v>4667</v>
      </c>
      <c r="E4046" t="s">
        <v>1317</v>
      </c>
      <c r="F4046" t="s">
        <v>929</v>
      </c>
      <c r="G4046" t="s">
        <v>899</v>
      </c>
      <c r="H4046">
        <v>0</v>
      </c>
      <c r="K4046">
        <v>11779</v>
      </c>
      <c r="L4046" t="s">
        <v>7197</v>
      </c>
      <c r="M4046" t="s">
        <v>7197</v>
      </c>
      <c r="N4046">
        <v>0</v>
      </c>
    </row>
    <row r="4047" spans="1:14">
      <c r="A4047">
        <v>4052</v>
      </c>
      <c r="B4047" t="s">
        <v>4668</v>
      </c>
      <c r="C4047" t="s">
        <v>894</v>
      </c>
      <c r="D4047" t="s">
        <v>4667</v>
      </c>
      <c r="E4047" t="s">
        <v>1317</v>
      </c>
      <c r="F4047" t="s">
        <v>929</v>
      </c>
      <c r="G4047" t="s">
        <v>899</v>
      </c>
      <c r="H4047">
        <v>0</v>
      </c>
      <c r="K4047">
        <v>1327</v>
      </c>
      <c r="L4047" t="s">
        <v>7197</v>
      </c>
      <c r="M4047" t="s">
        <v>7197</v>
      </c>
      <c r="N4047">
        <v>0</v>
      </c>
    </row>
    <row r="4048" spans="1:14">
      <c r="A4048">
        <v>4053</v>
      </c>
      <c r="B4048" t="s">
        <v>4668</v>
      </c>
      <c r="C4048" t="s">
        <v>934</v>
      </c>
      <c r="D4048" t="s">
        <v>4667</v>
      </c>
      <c r="E4048" t="s">
        <v>1317</v>
      </c>
      <c r="F4048" t="s">
        <v>929</v>
      </c>
      <c r="G4048" t="s">
        <v>899</v>
      </c>
      <c r="H4048">
        <v>0</v>
      </c>
      <c r="K4048">
        <v>1327</v>
      </c>
      <c r="L4048" t="s">
        <v>7197</v>
      </c>
      <c r="M4048" t="s">
        <v>7197</v>
      </c>
      <c r="N4048">
        <v>0</v>
      </c>
    </row>
    <row r="4049" spans="1:14">
      <c r="A4049">
        <v>4054</v>
      </c>
      <c r="B4049" t="s">
        <v>4942</v>
      </c>
      <c r="C4049" t="s">
        <v>894</v>
      </c>
      <c r="D4049" t="s">
        <v>4943</v>
      </c>
      <c r="E4049" t="s">
        <v>4928</v>
      </c>
      <c r="F4049" t="s">
        <v>898</v>
      </c>
      <c r="G4049" t="s">
        <v>899</v>
      </c>
      <c r="H4049">
        <v>0</v>
      </c>
      <c r="K4049">
        <v>6931</v>
      </c>
      <c r="L4049" t="s">
        <v>7197</v>
      </c>
      <c r="M4049" t="s">
        <v>7197</v>
      </c>
      <c r="N4049">
        <v>0</v>
      </c>
    </row>
    <row r="4050" spans="1:14">
      <c r="A4050">
        <v>4055</v>
      </c>
      <c r="B4050" t="s">
        <v>2089</v>
      </c>
      <c r="C4050" t="s">
        <v>904</v>
      </c>
      <c r="D4050" t="s">
        <v>2090</v>
      </c>
      <c r="E4050" t="s">
        <v>2083</v>
      </c>
      <c r="F4050" t="s">
        <v>2084</v>
      </c>
      <c r="G4050" t="s">
        <v>938</v>
      </c>
      <c r="H4050">
        <v>0</v>
      </c>
      <c r="K4050">
        <v>18453</v>
      </c>
      <c r="L4050" t="s">
        <v>7197</v>
      </c>
      <c r="M4050" t="s">
        <v>7197</v>
      </c>
      <c r="N4050">
        <v>0</v>
      </c>
    </row>
    <row r="4051" spans="1:14">
      <c r="A4051">
        <v>4056</v>
      </c>
      <c r="B4051" t="s">
        <v>3556</v>
      </c>
      <c r="C4051" t="s">
        <v>994</v>
      </c>
      <c r="D4051" t="s">
        <v>3557</v>
      </c>
      <c r="E4051" t="s">
        <v>913</v>
      </c>
      <c r="F4051" t="s">
        <v>914</v>
      </c>
      <c r="G4051" t="s">
        <v>938</v>
      </c>
      <c r="H4051">
        <v>0</v>
      </c>
      <c r="K4051">
        <v>1328</v>
      </c>
      <c r="L4051" t="s">
        <v>7197</v>
      </c>
      <c r="M4051" t="s">
        <v>7197</v>
      </c>
      <c r="N4051">
        <v>0</v>
      </c>
    </row>
    <row r="4052" spans="1:14">
      <c r="A4052">
        <v>4057</v>
      </c>
      <c r="B4052" t="s">
        <v>4764</v>
      </c>
      <c r="C4052" t="s">
        <v>904</v>
      </c>
      <c r="D4052" t="s">
        <v>4765</v>
      </c>
      <c r="E4052" t="s">
        <v>4758</v>
      </c>
      <c r="F4052" t="s">
        <v>4759</v>
      </c>
      <c r="G4052" t="s">
        <v>899</v>
      </c>
      <c r="H4052">
        <v>0</v>
      </c>
      <c r="K4052">
        <v>1329</v>
      </c>
      <c r="L4052" t="s">
        <v>7197</v>
      </c>
      <c r="M4052" t="s">
        <v>7197</v>
      </c>
      <c r="N4052">
        <v>0</v>
      </c>
    </row>
    <row r="4053" spans="1:14">
      <c r="A4053">
        <v>4058</v>
      </c>
      <c r="B4053" t="s">
        <v>5454</v>
      </c>
      <c r="C4053" t="s">
        <v>894</v>
      </c>
      <c r="D4053" t="s">
        <v>5455</v>
      </c>
      <c r="E4053" t="s">
        <v>1093</v>
      </c>
      <c r="F4053" t="s">
        <v>952</v>
      </c>
      <c r="G4053" t="s">
        <v>899</v>
      </c>
      <c r="H4053">
        <v>0</v>
      </c>
      <c r="K4053">
        <v>1330</v>
      </c>
      <c r="L4053" t="s">
        <v>7197</v>
      </c>
      <c r="M4053" t="s">
        <v>7197</v>
      </c>
      <c r="N4053">
        <v>0</v>
      </c>
    </row>
    <row r="4054" spans="1:14">
      <c r="A4054">
        <v>4059</v>
      </c>
      <c r="B4054" t="s">
        <v>5456</v>
      </c>
      <c r="C4054" t="s">
        <v>894</v>
      </c>
      <c r="D4054" t="s">
        <v>5455</v>
      </c>
      <c r="E4054" t="s">
        <v>1093</v>
      </c>
      <c r="F4054" t="s">
        <v>952</v>
      </c>
      <c r="G4054" t="s">
        <v>899</v>
      </c>
      <c r="H4054">
        <v>0</v>
      </c>
      <c r="K4054">
        <v>4320</v>
      </c>
      <c r="L4054" t="s">
        <v>7198</v>
      </c>
      <c r="M4054" t="s">
        <v>7199</v>
      </c>
      <c r="N4054">
        <v>0</v>
      </c>
    </row>
    <row r="4055" spans="1:14">
      <c r="A4055">
        <v>4060</v>
      </c>
      <c r="B4055" t="s">
        <v>5457</v>
      </c>
      <c r="C4055" t="s">
        <v>934</v>
      </c>
      <c r="D4055" t="s">
        <v>5455</v>
      </c>
      <c r="E4055" t="s">
        <v>1093</v>
      </c>
      <c r="F4055" t="s">
        <v>952</v>
      </c>
      <c r="G4055" t="s">
        <v>899</v>
      </c>
      <c r="H4055">
        <v>0</v>
      </c>
      <c r="K4055">
        <v>1331</v>
      </c>
      <c r="L4055" t="s">
        <v>7197</v>
      </c>
      <c r="M4055" t="s">
        <v>7197</v>
      </c>
      <c r="N4055">
        <v>0</v>
      </c>
    </row>
    <row r="4056" spans="1:14">
      <c r="A4056">
        <v>4061</v>
      </c>
      <c r="B4056" t="s">
        <v>5457</v>
      </c>
      <c r="C4056" t="s">
        <v>894</v>
      </c>
      <c r="D4056" t="s">
        <v>5455</v>
      </c>
      <c r="E4056" t="s">
        <v>1093</v>
      </c>
      <c r="F4056" t="s">
        <v>952</v>
      </c>
      <c r="G4056" t="s">
        <v>899</v>
      </c>
      <c r="H4056">
        <v>0</v>
      </c>
      <c r="K4056">
        <v>1331</v>
      </c>
      <c r="L4056" t="s">
        <v>7197</v>
      </c>
      <c r="M4056" t="s">
        <v>7197</v>
      </c>
      <c r="N4056">
        <v>0</v>
      </c>
    </row>
    <row r="4057" spans="1:14">
      <c r="A4057">
        <v>4062</v>
      </c>
      <c r="B4057" t="s">
        <v>5458</v>
      </c>
      <c r="C4057" t="s">
        <v>894</v>
      </c>
      <c r="D4057" t="s">
        <v>5455</v>
      </c>
      <c r="E4057" t="s">
        <v>1093</v>
      </c>
      <c r="F4057" t="s">
        <v>952</v>
      </c>
      <c r="G4057" t="s">
        <v>899</v>
      </c>
      <c r="H4057">
        <v>0</v>
      </c>
      <c r="K4057">
        <v>1332</v>
      </c>
      <c r="L4057" t="s">
        <v>7197</v>
      </c>
      <c r="M4057" t="s">
        <v>7197</v>
      </c>
      <c r="N4057">
        <v>0</v>
      </c>
    </row>
    <row r="4058" spans="1:14">
      <c r="A4058">
        <v>4063</v>
      </c>
      <c r="B4058" t="s">
        <v>5459</v>
      </c>
      <c r="C4058" t="s">
        <v>894</v>
      </c>
      <c r="D4058" t="s">
        <v>5455</v>
      </c>
      <c r="E4058" t="s">
        <v>1093</v>
      </c>
      <c r="F4058" t="s">
        <v>952</v>
      </c>
      <c r="G4058" t="s">
        <v>899</v>
      </c>
      <c r="H4058">
        <v>0</v>
      </c>
      <c r="K4058">
        <v>13911</v>
      </c>
      <c r="L4058" t="s">
        <v>7197</v>
      </c>
      <c r="M4058" t="s">
        <v>7197</v>
      </c>
      <c r="N4058">
        <v>0</v>
      </c>
    </row>
    <row r="4059" spans="1:14">
      <c r="A4059">
        <v>4064</v>
      </c>
      <c r="B4059" t="s">
        <v>5460</v>
      </c>
      <c r="C4059" t="s">
        <v>894</v>
      </c>
      <c r="D4059" t="s">
        <v>5455</v>
      </c>
      <c r="E4059" t="s">
        <v>1093</v>
      </c>
      <c r="F4059" t="s">
        <v>952</v>
      </c>
      <c r="G4059" t="s">
        <v>899</v>
      </c>
      <c r="H4059">
        <v>0</v>
      </c>
      <c r="K4059">
        <v>13640</v>
      </c>
      <c r="L4059" t="s">
        <v>7197</v>
      </c>
      <c r="M4059" t="s">
        <v>7197</v>
      </c>
      <c r="N4059">
        <v>0</v>
      </c>
    </row>
    <row r="4060" spans="1:14">
      <c r="A4060">
        <v>4065</v>
      </c>
      <c r="B4060" t="s">
        <v>5461</v>
      </c>
      <c r="C4060" t="s">
        <v>894</v>
      </c>
      <c r="D4060" t="s">
        <v>5455</v>
      </c>
      <c r="E4060" t="s">
        <v>1093</v>
      </c>
      <c r="F4060" t="s">
        <v>952</v>
      </c>
      <c r="G4060" t="s">
        <v>899</v>
      </c>
      <c r="H4060">
        <v>0</v>
      </c>
      <c r="K4060">
        <v>1333</v>
      </c>
      <c r="L4060" t="s">
        <v>7197</v>
      </c>
      <c r="M4060" t="s">
        <v>7197</v>
      </c>
      <c r="N4060">
        <v>0</v>
      </c>
    </row>
    <row r="4061" spans="1:14">
      <c r="A4061">
        <v>4066</v>
      </c>
      <c r="B4061" t="s">
        <v>5462</v>
      </c>
      <c r="C4061" t="s">
        <v>894</v>
      </c>
      <c r="D4061" t="s">
        <v>5455</v>
      </c>
      <c r="E4061" t="s">
        <v>1093</v>
      </c>
      <c r="F4061" t="s">
        <v>952</v>
      </c>
      <c r="G4061" t="s">
        <v>899</v>
      </c>
      <c r="H4061">
        <v>0</v>
      </c>
      <c r="K4061">
        <v>1334</v>
      </c>
      <c r="L4061" t="s">
        <v>7200</v>
      </c>
      <c r="M4061" t="s">
        <v>7199</v>
      </c>
      <c r="N4061">
        <v>0</v>
      </c>
    </row>
    <row r="4062" spans="1:14">
      <c r="A4062">
        <v>4067</v>
      </c>
      <c r="B4062" t="s">
        <v>5463</v>
      </c>
      <c r="C4062" t="s">
        <v>904</v>
      </c>
      <c r="D4062" t="s">
        <v>5455</v>
      </c>
      <c r="E4062" t="s">
        <v>1093</v>
      </c>
      <c r="F4062" t="s">
        <v>952</v>
      </c>
      <c r="G4062" t="s">
        <v>899</v>
      </c>
      <c r="H4062">
        <v>0</v>
      </c>
      <c r="K4062">
        <v>16457</v>
      </c>
      <c r="L4062" t="s">
        <v>7200</v>
      </c>
      <c r="M4062" t="s">
        <v>7199</v>
      </c>
      <c r="N4062">
        <v>0</v>
      </c>
    </row>
    <row r="4063" spans="1:14">
      <c r="A4063">
        <v>4068</v>
      </c>
      <c r="B4063" t="s">
        <v>5464</v>
      </c>
      <c r="C4063" t="s">
        <v>904</v>
      </c>
      <c r="D4063" t="s">
        <v>5455</v>
      </c>
      <c r="E4063" t="s">
        <v>1093</v>
      </c>
      <c r="F4063" t="s">
        <v>952</v>
      </c>
      <c r="G4063" t="s">
        <v>899</v>
      </c>
      <c r="H4063">
        <v>0</v>
      </c>
      <c r="K4063">
        <v>10069</v>
      </c>
      <c r="L4063" t="s">
        <v>7197</v>
      </c>
      <c r="M4063" t="s">
        <v>7197</v>
      </c>
      <c r="N4063">
        <v>0</v>
      </c>
    </row>
    <row r="4064" spans="1:14">
      <c r="A4064">
        <v>4069</v>
      </c>
      <c r="B4064" t="s">
        <v>5465</v>
      </c>
      <c r="C4064" t="s">
        <v>904</v>
      </c>
      <c r="D4064" t="s">
        <v>5455</v>
      </c>
      <c r="E4064" t="s">
        <v>1093</v>
      </c>
      <c r="F4064" t="s">
        <v>952</v>
      </c>
      <c r="G4064" t="s">
        <v>899</v>
      </c>
      <c r="H4064">
        <v>0</v>
      </c>
      <c r="K4064">
        <v>1335</v>
      </c>
      <c r="L4064" t="s">
        <v>7197</v>
      </c>
      <c r="M4064" t="s">
        <v>7197</v>
      </c>
      <c r="N4064">
        <v>0</v>
      </c>
    </row>
    <row r="4065" spans="1:14">
      <c r="A4065">
        <v>4070</v>
      </c>
      <c r="B4065" t="s">
        <v>5466</v>
      </c>
      <c r="C4065" t="s">
        <v>934</v>
      </c>
      <c r="D4065" t="s">
        <v>5455</v>
      </c>
      <c r="E4065" t="s">
        <v>1093</v>
      </c>
      <c r="F4065" t="s">
        <v>952</v>
      </c>
      <c r="G4065" t="s">
        <v>899</v>
      </c>
      <c r="H4065">
        <v>0</v>
      </c>
      <c r="K4065">
        <v>12861</v>
      </c>
      <c r="L4065" t="s">
        <v>7197</v>
      </c>
      <c r="M4065" t="s">
        <v>7197</v>
      </c>
      <c r="N4065">
        <v>0</v>
      </c>
    </row>
    <row r="4066" spans="1:14">
      <c r="A4066">
        <v>4071</v>
      </c>
      <c r="B4066" t="s">
        <v>5467</v>
      </c>
      <c r="C4066" t="s">
        <v>904</v>
      </c>
      <c r="D4066" t="s">
        <v>5455</v>
      </c>
      <c r="E4066" t="s">
        <v>1093</v>
      </c>
      <c r="F4066" t="s">
        <v>952</v>
      </c>
      <c r="G4066" t="s">
        <v>899</v>
      </c>
      <c r="H4066">
        <v>0</v>
      </c>
      <c r="K4066">
        <v>14493</v>
      </c>
      <c r="L4066" t="s">
        <v>7197</v>
      </c>
      <c r="M4066" t="s">
        <v>7197</v>
      </c>
      <c r="N4066">
        <v>0</v>
      </c>
    </row>
    <row r="4067" spans="1:14">
      <c r="A4067">
        <v>4072</v>
      </c>
      <c r="B4067" t="s">
        <v>5468</v>
      </c>
      <c r="C4067" t="s">
        <v>934</v>
      </c>
      <c r="D4067" t="s">
        <v>5455</v>
      </c>
      <c r="E4067" t="s">
        <v>1093</v>
      </c>
      <c r="F4067" t="s">
        <v>952</v>
      </c>
      <c r="G4067" t="s">
        <v>899</v>
      </c>
      <c r="H4067">
        <v>0</v>
      </c>
      <c r="K4067">
        <v>12553</v>
      </c>
      <c r="L4067" t="s">
        <v>7197</v>
      </c>
      <c r="M4067" t="s">
        <v>7197</v>
      </c>
      <c r="N4067">
        <v>0</v>
      </c>
    </row>
    <row r="4068" spans="1:14">
      <c r="A4068">
        <v>4073</v>
      </c>
      <c r="B4068" t="s">
        <v>5469</v>
      </c>
      <c r="C4068" t="s">
        <v>894</v>
      </c>
      <c r="D4068" t="s">
        <v>5455</v>
      </c>
      <c r="E4068" t="s">
        <v>1093</v>
      </c>
      <c r="F4068" t="s">
        <v>952</v>
      </c>
      <c r="G4068" t="s">
        <v>899</v>
      </c>
      <c r="H4068">
        <v>0</v>
      </c>
      <c r="K4068">
        <v>4629</v>
      </c>
      <c r="L4068" t="s">
        <v>7197</v>
      </c>
      <c r="M4068" t="s">
        <v>7197</v>
      </c>
      <c r="N4068">
        <v>0</v>
      </c>
    </row>
    <row r="4069" spans="1:14">
      <c r="A4069">
        <v>4074</v>
      </c>
      <c r="B4069" t="s">
        <v>5470</v>
      </c>
      <c r="C4069" t="s">
        <v>894</v>
      </c>
      <c r="D4069" t="s">
        <v>5455</v>
      </c>
      <c r="E4069" t="s">
        <v>1093</v>
      </c>
      <c r="F4069" t="s">
        <v>952</v>
      </c>
      <c r="G4069" t="s">
        <v>899</v>
      </c>
      <c r="H4069">
        <v>0</v>
      </c>
      <c r="K4069">
        <v>11138</v>
      </c>
      <c r="L4069" t="s">
        <v>7197</v>
      </c>
      <c r="M4069" t="s">
        <v>7197</v>
      </c>
      <c r="N4069">
        <v>0</v>
      </c>
    </row>
    <row r="4070" spans="1:14">
      <c r="A4070">
        <v>4075</v>
      </c>
      <c r="B4070" t="s">
        <v>5470</v>
      </c>
      <c r="C4070" t="s">
        <v>934</v>
      </c>
      <c r="D4070" t="s">
        <v>5455</v>
      </c>
      <c r="E4070" t="s">
        <v>1093</v>
      </c>
      <c r="F4070" t="s">
        <v>952</v>
      </c>
      <c r="G4070" t="s">
        <v>899</v>
      </c>
      <c r="H4070">
        <v>0</v>
      </c>
      <c r="K4070">
        <v>11138</v>
      </c>
      <c r="L4070" t="s">
        <v>7197</v>
      </c>
      <c r="M4070" t="s">
        <v>7197</v>
      </c>
      <c r="N4070">
        <v>0</v>
      </c>
    </row>
    <row r="4071" spans="1:14">
      <c r="A4071">
        <v>4076</v>
      </c>
      <c r="B4071" t="s">
        <v>5471</v>
      </c>
      <c r="C4071" t="s">
        <v>934</v>
      </c>
      <c r="D4071" t="s">
        <v>5455</v>
      </c>
      <c r="E4071" t="s">
        <v>1093</v>
      </c>
      <c r="F4071" t="s">
        <v>952</v>
      </c>
      <c r="G4071" t="s">
        <v>899</v>
      </c>
      <c r="H4071">
        <v>0</v>
      </c>
      <c r="K4071">
        <v>13136</v>
      </c>
      <c r="L4071" t="s">
        <v>7197</v>
      </c>
      <c r="M4071" t="s">
        <v>7197</v>
      </c>
      <c r="N4071">
        <v>0</v>
      </c>
    </row>
    <row r="4072" spans="1:14">
      <c r="A4072">
        <v>4077</v>
      </c>
      <c r="B4072" t="s">
        <v>5472</v>
      </c>
      <c r="C4072" t="s">
        <v>934</v>
      </c>
      <c r="D4072" t="s">
        <v>5455</v>
      </c>
      <c r="E4072" t="s">
        <v>1093</v>
      </c>
      <c r="F4072" t="s">
        <v>952</v>
      </c>
      <c r="G4072" t="s">
        <v>899</v>
      </c>
      <c r="H4072">
        <v>0</v>
      </c>
      <c r="K4072">
        <v>12429</v>
      </c>
      <c r="L4072" t="s">
        <v>7197</v>
      </c>
      <c r="M4072" t="s">
        <v>7197</v>
      </c>
      <c r="N4072">
        <v>0</v>
      </c>
    </row>
    <row r="4073" spans="1:14">
      <c r="A4073">
        <v>4078</v>
      </c>
      <c r="B4073" t="s">
        <v>5473</v>
      </c>
      <c r="C4073" t="s">
        <v>894</v>
      </c>
      <c r="D4073" t="s">
        <v>5455</v>
      </c>
      <c r="E4073" t="s">
        <v>1093</v>
      </c>
      <c r="F4073" t="s">
        <v>952</v>
      </c>
      <c r="G4073" t="s">
        <v>899</v>
      </c>
      <c r="H4073">
        <v>0</v>
      </c>
      <c r="K4073">
        <v>1336</v>
      </c>
      <c r="L4073" t="s">
        <v>7197</v>
      </c>
      <c r="M4073" t="s">
        <v>7197</v>
      </c>
      <c r="N4073">
        <v>0</v>
      </c>
    </row>
    <row r="4074" spans="1:14">
      <c r="A4074">
        <v>4079</v>
      </c>
      <c r="B4074" t="s">
        <v>5474</v>
      </c>
      <c r="C4074" t="s">
        <v>934</v>
      </c>
      <c r="D4074" t="s">
        <v>5455</v>
      </c>
      <c r="E4074" t="s">
        <v>1093</v>
      </c>
      <c r="F4074" t="s">
        <v>952</v>
      </c>
      <c r="G4074" t="s">
        <v>899</v>
      </c>
      <c r="H4074">
        <v>0</v>
      </c>
      <c r="K4074">
        <v>1337</v>
      </c>
      <c r="L4074" t="s">
        <v>7197</v>
      </c>
      <c r="M4074" t="s">
        <v>7197</v>
      </c>
      <c r="N4074">
        <v>0</v>
      </c>
    </row>
    <row r="4075" spans="1:14">
      <c r="A4075">
        <v>4080</v>
      </c>
      <c r="B4075" t="s">
        <v>5474</v>
      </c>
      <c r="C4075" t="s">
        <v>894</v>
      </c>
      <c r="D4075" t="s">
        <v>5455</v>
      </c>
      <c r="E4075" t="s">
        <v>1093</v>
      </c>
      <c r="F4075" t="s">
        <v>952</v>
      </c>
      <c r="G4075" t="s">
        <v>899</v>
      </c>
      <c r="H4075">
        <v>0</v>
      </c>
      <c r="K4075">
        <v>1337</v>
      </c>
      <c r="L4075" t="s">
        <v>7197</v>
      </c>
      <c r="M4075" t="s">
        <v>7197</v>
      </c>
      <c r="N4075">
        <v>0</v>
      </c>
    </row>
    <row r="4076" spans="1:14">
      <c r="A4076">
        <v>4081</v>
      </c>
      <c r="B4076" t="s">
        <v>5475</v>
      </c>
      <c r="C4076" t="s">
        <v>894</v>
      </c>
      <c r="D4076" t="s">
        <v>5455</v>
      </c>
      <c r="E4076" t="s">
        <v>1093</v>
      </c>
      <c r="F4076" t="s">
        <v>952</v>
      </c>
      <c r="G4076" t="s">
        <v>899</v>
      </c>
      <c r="H4076">
        <v>0</v>
      </c>
      <c r="K4076">
        <v>17921</v>
      </c>
      <c r="L4076" t="s">
        <v>7197</v>
      </c>
      <c r="M4076" t="s">
        <v>7197</v>
      </c>
      <c r="N4076">
        <v>0</v>
      </c>
    </row>
    <row r="4077" spans="1:14">
      <c r="A4077">
        <v>4082</v>
      </c>
      <c r="B4077" t="s">
        <v>5476</v>
      </c>
      <c r="C4077" t="s">
        <v>904</v>
      </c>
      <c r="D4077" t="s">
        <v>5455</v>
      </c>
      <c r="E4077" t="s">
        <v>1093</v>
      </c>
      <c r="F4077" t="s">
        <v>952</v>
      </c>
      <c r="G4077" t="s">
        <v>899</v>
      </c>
      <c r="H4077">
        <v>0</v>
      </c>
      <c r="K4077">
        <v>18643</v>
      </c>
      <c r="L4077" t="s">
        <v>7202</v>
      </c>
      <c r="M4077" t="s">
        <v>7199</v>
      </c>
      <c r="N4077">
        <v>0</v>
      </c>
    </row>
    <row r="4078" spans="1:14">
      <c r="A4078">
        <v>4083</v>
      </c>
      <c r="B4078" t="s">
        <v>5477</v>
      </c>
      <c r="C4078" t="s">
        <v>934</v>
      </c>
      <c r="D4078" t="s">
        <v>5455</v>
      </c>
      <c r="E4078" t="s">
        <v>1093</v>
      </c>
      <c r="F4078" t="s">
        <v>952</v>
      </c>
      <c r="G4078" t="s">
        <v>899</v>
      </c>
      <c r="H4078">
        <v>0</v>
      </c>
      <c r="K4078">
        <v>12931</v>
      </c>
      <c r="L4078" t="s">
        <v>7197</v>
      </c>
      <c r="M4078" t="s">
        <v>7197</v>
      </c>
      <c r="N4078">
        <v>0</v>
      </c>
    </row>
    <row r="4079" spans="1:14">
      <c r="A4079">
        <v>4084</v>
      </c>
      <c r="B4079" t="s">
        <v>6971</v>
      </c>
      <c r="C4079" t="s">
        <v>994</v>
      </c>
      <c r="D4079" t="s">
        <v>6972</v>
      </c>
      <c r="E4079" t="s">
        <v>6956</v>
      </c>
      <c r="F4079" t="s">
        <v>920</v>
      </c>
      <c r="G4079" t="s">
        <v>899</v>
      </c>
      <c r="H4079">
        <v>0</v>
      </c>
      <c r="K4079">
        <v>1338</v>
      </c>
      <c r="L4079" t="s">
        <v>7197</v>
      </c>
      <c r="M4079" t="s">
        <v>7197</v>
      </c>
      <c r="N4079">
        <v>0</v>
      </c>
    </row>
    <row r="4080" spans="1:14">
      <c r="A4080">
        <v>4085</v>
      </c>
      <c r="B4080" t="s">
        <v>1604</v>
      </c>
      <c r="C4080" t="s">
        <v>904</v>
      </c>
      <c r="D4080" t="s">
        <v>1605</v>
      </c>
      <c r="E4080" t="s">
        <v>897</v>
      </c>
      <c r="F4080" t="s">
        <v>898</v>
      </c>
      <c r="G4080" t="s">
        <v>899</v>
      </c>
      <c r="H4080">
        <v>0</v>
      </c>
      <c r="K4080">
        <v>14893</v>
      </c>
      <c r="L4080" t="s">
        <v>7197</v>
      </c>
      <c r="M4080" t="s">
        <v>7197</v>
      </c>
      <c r="N4080">
        <v>0</v>
      </c>
    </row>
    <row r="4081" spans="1:14">
      <c r="A4081">
        <v>4086</v>
      </c>
      <c r="B4081" t="s">
        <v>1606</v>
      </c>
      <c r="C4081" t="s">
        <v>894</v>
      </c>
      <c r="D4081" t="s">
        <v>1605</v>
      </c>
      <c r="E4081" t="s">
        <v>897</v>
      </c>
      <c r="F4081" t="s">
        <v>898</v>
      </c>
      <c r="G4081" t="s">
        <v>899</v>
      </c>
      <c r="H4081">
        <v>0</v>
      </c>
      <c r="K4081">
        <v>1339</v>
      </c>
      <c r="L4081" t="s">
        <v>7197</v>
      </c>
      <c r="M4081" t="s">
        <v>7197</v>
      </c>
      <c r="N4081">
        <v>0</v>
      </c>
    </row>
    <row r="4082" spans="1:14">
      <c r="A4082">
        <v>4087</v>
      </c>
      <c r="B4082" t="s">
        <v>1607</v>
      </c>
      <c r="C4082" t="s">
        <v>904</v>
      </c>
      <c r="D4082" t="s">
        <v>1605</v>
      </c>
      <c r="E4082" t="s">
        <v>897</v>
      </c>
      <c r="F4082" t="s">
        <v>898</v>
      </c>
      <c r="G4082" t="s">
        <v>899</v>
      </c>
      <c r="H4082">
        <v>0</v>
      </c>
      <c r="K4082">
        <v>16414</v>
      </c>
      <c r="L4082" t="s">
        <v>7200</v>
      </c>
      <c r="M4082" t="s">
        <v>7199</v>
      </c>
      <c r="N4082">
        <v>0</v>
      </c>
    </row>
    <row r="4083" spans="1:14">
      <c r="A4083">
        <v>4088</v>
      </c>
      <c r="B4083" t="s">
        <v>1608</v>
      </c>
      <c r="C4083" t="s">
        <v>894</v>
      </c>
      <c r="D4083" t="s">
        <v>1605</v>
      </c>
      <c r="E4083" t="s">
        <v>897</v>
      </c>
      <c r="F4083" t="s">
        <v>898</v>
      </c>
      <c r="G4083" t="s">
        <v>899</v>
      </c>
      <c r="H4083">
        <v>0</v>
      </c>
      <c r="K4083">
        <v>14202</v>
      </c>
      <c r="L4083" t="s">
        <v>7197</v>
      </c>
      <c r="M4083" t="s">
        <v>7197</v>
      </c>
      <c r="N4083">
        <v>0</v>
      </c>
    </row>
    <row r="4084" spans="1:14">
      <c r="A4084">
        <v>4089</v>
      </c>
      <c r="B4084" t="s">
        <v>1609</v>
      </c>
      <c r="C4084" t="s">
        <v>894</v>
      </c>
      <c r="D4084" t="s">
        <v>1605</v>
      </c>
      <c r="E4084" t="s">
        <v>897</v>
      </c>
      <c r="F4084" t="s">
        <v>898</v>
      </c>
      <c r="G4084" t="s">
        <v>899</v>
      </c>
      <c r="H4084">
        <v>0</v>
      </c>
      <c r="K4084">
        <v>10705</v>
      </c>
      <c r="L4084" t="s">
        <v>7197</v>
      </c>
      <c r="M4084" t="s">
        <v>7197</v>
      </c>
      <c r="N4084">
        <v>0</v>
      </c>
    </row>
    <row r="4085" spans="1:14">
      <c r="A4085">
        <v>4090</v>
      </c>
      <c r="B4085" t="s">
        <v>1610</v>
      </c>
      <c r="C4085" t="s">
        <v>894</v>
      </c>
      <c r="D4085" t="s">
        <v>1605</v>
      </c>
      <c r="E4085" t="s">
        <v>897</v>
      </c>
      <c r="F4085" t="s">
        <v>898</v>
      </c>
      <c r="G4085" t="s">
        <v>899</v>
      </c>
      <c r="H4085">
        <v>0</v>
      </c>
      <c r="K4085">
        <v>1340</v>
      </c>
      <c r="L4085" t="s">
        <v>7197</v>
      </c>
      <c r="M4085" t="s">
        <v>7197</v>
      </c>
      <c r="N4085">
        <v>0</v>
      </c>
    </row>
    <row r="4086" spans="1:14">
      <c r="A4086">
        <v>4091</v>
      </c>
      <c r="B4086" t="s">
        <v>1611</v>
      </c>
      <c r="C4086" t="s">
        <v>894</v>
      </c>
      <c r="D4086" t="s">
        <v>1605</v>
      </c>
      <c r="E4086" t="s">
        <v>897</v>
      </c>
      <c r="F4086" t="s">
        <v>898</v>
      </c>
      <c r="G4086" t="s">
        <v>899</v>
      </c>
      <c r="H4086">
        <v>0</v>
      </c>
      <c r="K4086">
        <v>3343</v>
      </c>
      <c r="L4086" t="s">
        <v>7197</v>
      </c>
      <c r="M4086" t="s">
        <v>7197</v>
      </c>
      <c r="N4086">
        <v>0</v>
      </c>
    </row>
    <row r="4087" spans="1:14">
      <c r="A4087">
        <v>4092</v>
      </c>
      <c r="B4087" t="s">
        <v>1312</v>
      </c>
      <c r="C4087" t="s">
        <v>904</v>
      </c>
      <c r="D4087" t="s">
        <v>918</v>
      </c>
      <c r="E4087" t="s">
        <v>919</v>
      </c>
      <c r="F4087" t="s">
        <v>920</v>
      </c>
      <c r="G4087" t="s">
        <v>899</v>
      </c>
      <c r="H4087">
        <v>1</v>
      </c>
      <c r="I4087" t="s">
        <v>1025</v>
      </c>
      <c r="J4087" t="s">
        <v>1025</v>
      </c>
      <c r="K4087">
        <v>17932</v>
      </c>
      <c r="L4087" t="s">
        <v>7197</v>
      </c>
      <c r="M4087" t="s">
        <v>7197</v>
      </c>
      <c r="N4087">
        <v>1</v>
      </c>
    </row>
    <row r="4088" spans="1:14">
      <c r="A4088">
        <v>4093</v>
      </c>
      <c r="B4088" t="s">
        <v>1313</v>
      </c>
      <c r="C4088" t="s">
        <v>934</v>
      </c>
      <c r="D4088" t="s">
        <v>918</v>
      </c>
      <c r="E4088" t="s">
        <v>919</v>
      </c>
      <c r="F4088" t="s">
        <v>920</v>
      </c>
      <c r="G4088" t="s">
        <v>899</v>
      </c>
      <c r="H4088">
        <v>1</v>
      </c>
      <c r="K4088">
        <v>1341</v>
      </c>
      <c r="L4088" t="s">
        <v>7197</v>
      </c>
      <c r="M4088" t="s">
        <v>7197</v>
      </c>
      <c r="N4088">
        <v>1</v>
      </c>
    </row>
    <row r="4089" spans="1:14">
      <c r="A4089">
        <v>4094</v>
      </c>
      <c r="B4089" t="s">
        <v>1313</v>
      </c>
      <c r="C4089" t="s">
        <v>894</v>
      </c>
      <c r="D4089" t="s">
        <v>918</v>
      </c>
      <c r="E4089" t="s">
        <v>919</v>
      </c>
      <c r="F4089" t="s">
        <v>920</v>
      </c>
      <c r="G4089" t="s">
        <v>899</v>
      </c>
      <c r="H4089">
        <v>1</v>
      </c>
      <c r="K4089">
        <v>1341</v>
      </c>
      <c r="L4089" t="s">
        <v>7197</v>
      </c>
      <c r="M4089" t="s">
        <v>7197</v>
      </c>
      <c r="N4089">
        <v>1</v>
      </c>
    </row>
    <row r="4090" spans="1:14">
      <c r="A4090">
        <v>4095</v>
      </c>
      <c r="B4090" t="s">
        <v>917</v>
      </c>
      <c r="C4090" t="s">
        <v>894</v>
      </c>
      <c r="D4090" t="s">
        <v>918</v>
      </c>
      <c r="E4090" t="s">
        <v>919</v>
      </c>
      <c r="F4090" t="s">
        <v>920</v>
      </c>
      <c r="G4090" t="s">
        <v>899</v>
      </c>
      <c r="H4090">
        <v>4</v>
      </c>
      <c r="K4090">
        <v>10712</v>
      </c>
      <c r="L4090" t="s">
        <v>7197</v>
      </c>
      <c r="M4090" t="s">
        <v>7197</v>
      </c>
      <c r="N4090">
        <v>1</v>
      </c>
    </row>
    <row r="4091" spans="1:14">
      <c r="A4091">
        <v>4096</v>
      </c>
      <c r="B4091" t="s">
        <v>1314</v>
      </c>
      <c r="C4091" t="s">
        <v>894</v>
      </c>
      <c r="D4091" t="s">
        <v>918</v>
      </c>
      <c r="E4091" t="s">
        <v>919</v>
      </c>
      <c r="F4091" t="s">
        <v>920</v>
      </c>
      <c r="G4091" t="s">
        <v>899</v>
      </c>
      <c r="H4091">
        <v>1</v>
      </c>
      <c r="I4091">
        <v>5</v>
      </c>
      <c r="J4091">
        <v>3</v>
      </c>
      <c r="K4091">
        <v>1342</v>
      </c>
      <c r="L4091" t="s">
        <v>7197</v>
      </c>
      <c r="M4091" t="s">
        <v>7197</v>
      </c>
      <c r="N4091">
        <v>1</v>
      </c>
    </row>
    <row r="4092" spans="1:14">
      <c r="A4092">
        <v>4097</v>
      </c>
      <c r="B4092" t="s">
        <v>975</v>
      </c>
      <c r="C4092" t="s">
        <v>904</v>
      </c>
      <c r="D4092" t="s">
        <v>976</v>
      </c>
      <c r="E4092" t="s">
        <v>958</v>
      </c>
      <c r="F4092" t="s">
        <v>959</v>
      </c>
      <c r="G4092" t="s">
        <v>899</v>
      </c>
      <c r="H4092">
        <v>3</v>
      </c>
      <c r="I4092">
        <v>4</v>
      </c>
      <c r="K4092">
        <v>1343</v>
      </c>
      <c r="L4092" t="s">
        <v>7197</v>
      </c>
      <c r="M4092" t="s">
        <v>7197</v>
      </c>
      <c r="N4092">
        <v>1</v>
      </c>
    </row>
    <row r="4093" spans="1:14">
      <c r="A4093">
        <v>4098</v>
      </c>
      <c r="B4093" t="s">
        <v>2997</v>
      </c>
      <c r="C4093" t="s">
        <v>934</v>
      </c>
      <c r="D4093" t="s">
        <v>2998</v>
      </c>
      <c r="E4093" t="s">
        <v>2845</v>
      </c>
      <c r="F4093" t="s">
        <v>952</v>
      </c>
      <c r="G4093" t="s">
        <v>938</v>
      </c>
      <c r="H4093">
        <v>0</v>
      </c>
      <c r="K4093">
        <v>5220</v>
      </c>
      <c r="L4093" t="s">
        <v>7197</v>
      </c>
      <c r="M4093" t="s">
        <v>7197</v>
      </c>
      <c r="N4093">
        <v>0</v>
      </c>
    </row>
    <row r="4094" spans="1:14">
      <c r="A4094">
        <v>4099</v>
      </c>
      <c r="B4094" t="s">
        <v>2015</v>
      </c>
      <c r="C4094" t="s">
        <v>904</v>
      </c>
      <c r="D4094" t="s">
        <v>2016</v>
      </c>
      <c r="E4094" t="s">
        <v>1925</v>
      </c>
      <c r="F4094" t="s">
        <v>1926</v>
      </c>
      <c r="G4094" t="s">
        <v>938</v>
      </c>
      <c r="H4094">
        <v>0</v>
      </c>
      <c r="K4094">
        <v>1344</v>
      </c>
      <c r="L4094" t="s">
        <v>7197</v>
      </c>
      <c r="M4094" t="s">
        <v>7197</v>
      </c>
      <c r="N4094">
        <v>0</v>
      </c>
    </row>
    <row r="4095" spans="1:14">
      <c r="A4095">
        <v>4100</v>
      </c>
      <c r="B4095" t="s">
        <v>6205</v>
      </c>
      <c r="C4095" t="s">
        <v>894</v>
      </c>
      <c r="D4095" t="s">
        <v>6206</v>
      </c>
      <c r="E4095" t="s">
        <v>937</v>
      </c>
      <c r="F4095" t="s">
        <v>903</v>
      </c>
      <c r="G4095" t="s">
        <v>899</v>
      </c>
      <c r="H4095">
        <v>0</v>
      </c>
      <c r="K4095">
        <v>1956</v>
      </c>
      <c r="L4095" t="s">
        <v>7197</v>
      </c>
      <c r="M4095" t="s">
        <v>7197</v>
      </c>
      <c r="N4095">
        <v>0</v>
      </c>
    </row>
    <row r="4096" spans="1:14">
      <c r="A4096">
        <v>4101</v>
      </c>
      <c r="B4096" t="s">
        <v>6207</v>
      </c>
      <c r="C4096" t="s">
        <v>894</v>
      </c>
      <c r="D4096" t="s">
        <v>6206</v>
      </c>
      <c r="E4096" t="s">
        <v>937</v>
      </c>
      <c r="F4096" t="s">
        <v>903</v>
      </c>
      <c r="G4096" t="s">
        <v>899</v>
      </c>
      <c r="H4096">
        <v>0</v>
      </c>
      <c r="K4096">
        <v>1345</v>
      </c>
      <c r="L4096" t="s">
        <v>7197</v>
      </c>
      <c r="M4096" t="s">
        <v>7197</v>
      </c>
      <c r="N4096">
        <v>0</v>
      </c>
    </row>
    <row r="4097" spans="1:14">
      <c r="A4097">
        <v>4102</v>
      </c>
      <c r="B4097" t="s">
        <v>6208</v>
      </c>
      <c r="C4097" t="s">
        <v>894</v>
      </c>
      <c r="D4097" t="s">
        <v>6206</v>
      </c>
      <c r="E4097" t="s">
        <v>937</v>
      </c>
      <c r="F4097" t="s">
        <v>903</v>
      </c>
      <c r="G4097" t="s">
        <v>899</v>
      </c>
      <c r="H4097">
        <v>0</v>
      </c>
      <c r="K4097">
        <v>2014</v>
      </c>
      <c r="L4097" t="s">
        <v>7197</v>
      </c>
      <c r="M4097" t="s">
        <v>7197</v>
      </c>
      <c r="N4097">
        <v>0</v>
      </c>
    </row>
    <row r="4098" spans="1:14">
      <c r="A4098">
        <v>4103</v>
      </c>
      <c r="B4098" t="s">
        <v>6209</v>
      </c>
      <c r="C4098" t="s">
        <v>894</v>
      </c>
      <c r="D4098" t="s">
        <v>6206</v>
      </c>
      <c r="E4098" t="s">
        <v>937</v>
      </c>
      <c r="F4098" t="s">
        <v>903</v>
      </c>
      <c r="G4098" t="s">
        <v>899</v>
      </c>
      <c r="H4098">
        <v>0</v>
      </c>
      <c r="K4098">
        <v>3579</v>
      </c>
      <c r="L4098" t="s">
        <v>7197</v>
      </c>
      <c r="M4098" t="s">
        <v>7197</v>
      </c>
      <c r="N4098">
        <v>0</v>
      </c>
    </row>
    <row r="4099" spans="1:14">
      <c r="A4099">
        <v>4104</v>
      </c>
      <c r="B4099" t="s">
        <v>6210</v>
      </c>
      <c r="C4099" t="s">
        <v>894</v>
      </c>
      <c r="D4099" t="s">
        <v>6206</v>
      </c>
      <c r="E4099" t="s">
        <v>937</v>
      </c>
      <c r="F4099" t="s">
        <v>903</v>
      </c>
      <c r="G4099" t="s">
        <v>899</v>
      </c>
      <c r="H4099">
        <v>0</v>
      </c>
      <c r="K4099">
        <v>2015</v>
      </c>
      <c r="L4099" t="s">
        <v>7197</v>
      </c>
      <c r="M4099" t="s">
        <v>7197</v>
      </c>
      <c r="N4099">
        <v>0</v>
      </c>
    </row>
    <row r="4100" spans="1:14">
      <c r="A4100">
        <v>4105</v>
      </c>
      <c r="B4100" t="s">
        <v>6211</v>
      </c>
      <c r="C4100" t="s">
        <v>894</v>
      </c>
      <c r="D4100" t="s">
        <v>6212</v>
      </c>
      <c r="E4100" t="s">
        <v>937</v>
      </c>
      <c r="F4100" t="s">
        <v>903</v>
      </c>
      <c r="G4100" t="s">
        <v>899</v>
      </c>
      <c r="H4100">
        <v>0</v>
      </c>
      <c r="K4100">
        <v>1346</v>
      </c>
      <c r="L4100" t="s">
        <v>7197</v>
      </c>
      <c r="M4100" t="s">
        <v>7197</v>
      </c>
      <c r="N4100">
        <v>0</v>
      </c>
    </row>
    <row r="4101" spans="1:14">
      <c r="A4101">
        <v>4106</v>
      </c>
      <c r="B4101" t="s">
        <v>6213</v>
      </c>
      <c r="C4101" t="s">
        <v>894</v>
      </c>
      <c r="D4101" t="s">
        <v>6212</v>
      </c>
      <c r="E4101" t="s">
        <v>937</v>
      </c>
      <c r="F4101" t="s">
        <v>903</v>
      </c>
      <c r="G4101" t="s">
        <v>899</v>
      </c>
      <c r="H4101">
        <v>0</v>
      </c>
      <c r="K4101">
        <v>2536</v>
      </c>
      <c r="L4101" t="s">
        <v>7197</v>
      </c>
      <c r="M4101" t="s">
        <v>7197</v>
      </c>
      <c r="N4101">
        <v>0</v>
      </c>
    </row>
    <row r="4102" spans="1:14">
      <c r="A4102">
        <v>4107</v>
      </c>
      <c r="B4102" t="s">
        <v>6214</v>
      </c>
      <c r="C4102" t="s">
        <v>894</v>
      </c>
      <c r="D4102" t="s">
        <v>6212</v>
      </c>
      <c r="E4102" t="s">
        <v>937</v>
      </c>
      <c r="F4102" t="s">
        <v>903</v>
      </c>
      <c r="G4102" t="s">
        <v>899</v>
      </c>
      <c r="H4102">
        <v>0</v>
      </c>
      <c r="K4102">
        <v>1347</v>
      </c>
      <c r="L4102" t="s">
        <v>7197</v>
      </c>
      <c r="M4102" t="s">
        <v>7197</v>
      </c>
      <c r="N4102">
        <v>0</v>
      </c>
    </row>
    <row r="4103" spans="1:14">
      <c r="A4103">
        <v>4108</v>
      </c>
      <c r="B4103" t="s">
        <v>6215</v>
      </c>
      <c r="C4103" t="s">
        <v>904</v>
      </c>
      <c r="D4103" t="s">
        <v>6212</v>
      </c>
      <c r="E4103" t="s">
        <v>937</v>
      </c>
      <c r="F4103" t="s">
        <v>903</v>
      </c>
      <c r="G4103" t="s">
        <v>899</v>
      </c>
      <c r="H4103">
        <v>0</v>
      </c>
      <c r="K4103">
        <v>18812</v>
      </c>
      <c r="L4103" t="s">
        <v>7198</v>
      </c>
      <c r="M4103" t="s">
        <v>7199</v>
      </c>
      <c r="N4103">
        <v>0</v>
      </c>
    </row>
    <row r="4104" spans="1:14">
      <c r="A4104">
        <v>4109</v>
      </c>
      <c r="B4104" t="s">
        <v>6216</v>
      </c>
      <c r="C4104" t="s">
        <v>894</v>
      </c>
      <c r="D4104" t="s">
        <v>6212</v>
      </c>
      <c r="E4104" t="s">
        <v>937</v>
      </c>
      <c r="F4104" t="s">
        <v>903</v>
      </c>
      <c r="G4104" t="s">
        <v>899</v>
      </c>
      <c r="H4104">
        <v>0</v>
      </c>
      <c r="K4104">
        <v>6962</v>
      </c>
      <c r="L4104" t="s">
        <v>7197</v>
      </c>
      <c r="M4104" t="s">
        <v>7197</v>
      </c>
      <c r="N4104">
        <v>0</v>
      </c>
    </row>
    <row r="4105" spans="1:14">
      <c r="A4105">
        <v>4110</v>
      </c>
      <c r="B4105" t="s">
        <v>6217</v>
      </c>
      <c r="C4105" t="s">
        <v>894</v>
      </c>
      <c r="D4105" t="s">
        <v>6212</v>
      </c>
      <c r="E4105" t="s">
        <v>937</v>
      </c>
      <c r="F4105" t="s">
        <v>903</v>
      </c>
      <c r="G4105" t="s">
        <v>899</v>
      </c>
      <c r="H4105">
        <v>0</v>
      </c>
      <c r="K4105">
        <v>3372</v>
      </c>
      <c r="L4105" t="s">
        <v>7197</v>
      </c>
      <c r="M4105" t="s">
        <v>7197</v>
      </c>
      <c r="N4105">
        <v>0</v>
      </c>
    </row>
    <row r="4106" spans="1:14">
      <c r="A4106">
        <v>4111</v>
      </c>
      <c r="B4106" t="s">
        <v>6218</v>
      </c>
      <c r="C4106" t="s">
        <v>904</v>
      </c>
      <c r="D4106" t="s">
        <v>6212</v>
      </c>
      <c r="E4106" t="s">
        <v>937</v>
      </c>
      <c r="F4106" t="s">
        <v>903</v>
      </c>
      <c r="G4106" t="s">
        <v>899</v>
      </c>
      <c r="H4106">
        <v>0</v>
      </c>
      <c r="K4106">
        <v>1348</v>
      </c>
      <c r="L4106" t="s">
        <v>7197</v>
      </c>
      <c r="M4106" t="s">
        <v>7197</v>
      </c>
      <c r="N4106">
        <v>0</v>
      </c>
    </row>
    <row r="4107" spans="1:14">
      <c r="A4107">
        <v>4112</v>
      </c>
      <c r="B4107" t="s">
        <v>6218</v>
      </c>
      <c r="C4107" t="s">
        <v>894</v>
      </c>
      <c r="D4107" t="s">
        <v>6212</v>
      </c>
      <c r="E4107" t="s">
        <v>937</v>
      </c>
      <c r="F4107" t="s">
        <v>903</v>
      </c>
      <c r="G4107" t="s">
        <v>899</v>
      </c>
      <c r="H4107">
        <v>0</v>
      </c>
      <c r="K4107">
        <v>1348</v>
      </c>
      <c r="L4107" t="s">
        <v>7197</v>
      </c>
      <c r="M4107" t="s">
        <v>7197</v>
      </c>
      <c r="N4107">
        <v>0</v>
      </c>
    </row>
    <row r="4108" spans="1:14">
      <c r="A4108">
        <v>4113</v>
      </c>
      <c r="B4108" t="s">
        <v>6219</v>
      </c>
      <c r="C4108" t="s">
        <v>934</v>
      </c>
      <c r="D4108" t="s">
        <v>6212</v>
      </c>
      <c r="E4108" t="s">
        <v>937</v>
      </c>
      <c r="F4108" t="s">
        <v>903</v>
      </c>
      <c r="G4108" t="s">
        <v>899</v>
      </c>
      <c r="H4108">
        <v>0</v>
      </c>
      <c r="K4108">
        <v>1349</v>
      </c>
      <c r="L4108" t="s">
        <v>7197</v>
      </c>
      <c r="M4108" t="s">
        <v>7197</v>
      </c>
      <c r="N4108">
        <v>0</v>
      </c>
    </row>
    <row r="4109" spans="1:14">
      <c r="A4109">
        <v>4114</v>
      </c>
      <c r="B4109" t="s">
        <v>6219</v>
      </c>
      <c r="C4109" t="s">
        <v>894</v>
      </c>
      <c r="D4109" t="s">
        <v>6212</v>
      </c>
      <c r="E4109" t="s">
        <v>937</v>
      </c>
      <c r="F4109" t="s">
        <v>903</v>
      </c>
      <c r="G4109" t="s">
        <v>899</v>
      </c>
      <c r="H4109">
        <v>0</v>
      </c>
      <c r="K4109">
        <v>1349</v>
      </c>
      <c r="L4109" t="s">
        <v>7197</v>
      </c>
      <c r="M4109" t="s">
        <v>7197</v>
      </c>
      <c r="N4109">
        <v>0</v>
      </c>
    </row>
    <row r="4110" spans="1:14">
      <c r="A4110">
        <v>4115</v>
      </c>
      <c r="B4110" t="s">
        <v>6220</v>
      </c>
      <c r="C4110" t="s">
        <v>904</v>
      </c>
      <c r="D4110" t="s">
        <v>6212</v>
      </c>
      <c r="E4110" t="s">
        <v>937</v>
      </c>
      <c r="F4110" t="s">
        <v>903</v>
      </c>
      <c r="G4110" t="s">
        <v>899</v>
      </c>
      <c r="H4110">
        <v>0</v>
      </c>
      <c r="K4110">
        <v>14325</v>
      </c>
      <c r="L4110" t="s">
        <v>7197</v>
      </c>
      <c r="M4110" t="s">
        <v>7197</v>
      </c>
      <c r="N4110">
        <v>0</v>
      </c>
    </row>
    <row r="4111" spans="1:14">
      <c r="A4111">
        <v>4116</v>
      </c>
      <c r="B4111" t="s">
        <v>6221</v>
      </c>
      <c r="C4111" t="s">
        <v>894</v>
      </c>
      <c r="D4111" t="s">
        <v>6212</v>
      </c>
      <c r="E4111" t="s">
        <v>937</v>
      </c>
      <c r="F4111" t="s">
        <v>903</v>
      </c>
      <c r="G4111" t="s">
        <v>899</v>
      </c>
      <c r="H4111">
        <v>0</v>
      </c>
      <c r="K4111">
        <v>3411</v>
      </c>
      <c r="L4111" t="s">
        <v>7197</v>
      </c>
      <c r="M4111" t="s">
        <v>7197</v>
      </c>
      <c r="N4111">
        <v>0</v>
      </c>
    </row>
    <row r="4112" spans="1:14">
      <c r="A4112">
        <v>4117</v>
      </c>
      <c r="B4112" t="s">
        <v>6222</v>
      </c>
      <c r="C4112" t="s">
        <v>894</v>
      </c>
      <c r="D4112" t="s">
        <v>6212</v>
      </c>
      <c r="E4112" t="s">
        <v>937</v>
      </c>
      <c r="F4112" t="s">
        <v>903</v>
      </c>
      <c r="G4112" t="s">
        <v>899</v>
      </c>
      <c r="H4112">
        <v>0</v>
      </c>
      <c r="K4112">
        <v>3422</v>
      </c>
      <c r="L4112" t="s">
        <v>7197</v>
      </c>
      <c r="M4112" t="s">
        <v>7197</v>
      </c>
      <c r="N4112">
        <v>0</v>
      </c>
    </row>
    <row r="4113" spans="1:14">
      <c r="A4113">
        <v>4118</v>
      </c>
      <c r="B4113" t="s">
        <v>6223</v>
      </c>
      <c r="C4113" t="s">
        <v>894</v>
      </c>
      <c r="D4113" t="s">
        <v>6212</v>
      </c>
      <c r="E4113" t="s">
        <v>937</v>
      </c>
      <c r="F4113" t="s">
        <v>903</v>
      </c>
      <c r="G4113" t="s">
        <v>899</v>
      </c>
      <c r="H4113">
        <v>0</v>
      </c>
      <c r="K4113">
        <v>1350</v>
      </c>
      <c r="L4113" t="s">
        <v>7197</v>
      </c>
      <c r="M4113" t="s">
        <v>7197</v>
      </c>
      <c r="N4113">
        <v>0</v>
      </c>
    </row>
    <row r="4114" spans="1:14">
      <c r="A4114">
        <v>4119</v>
      </c>
      <c r="B4114" t="s">
        <v>6223</v>
      </c>
      <c r="C4114" t="s">
        <v>904</v>
      </c>
      <c r="D4114" t="s">
        <v>6212</v>
      </c>
      <c r="E4114" t="s">
        <v>937</v>
      </c>
      <c r="F4114" t="s">
        <v>903</v>
      </c>
      <c r="G4114" t="s">
        <v>899</v>
      </c>
      <c r="H4114">
        <v>0</v>
      </c>
      <c r="K4114">
        <v>1350</v>
      </c>
      <c r="L4114" t="s">
        <v>7197</v>
      </c>
      <c r="M4114" t="s">
        <v>7197</v>
      </c>
      <c r="N4114">
        <v>0</v>
      </c>
    </row>
    <row r="4115" spans="1:14">
      <c r="A4115">
        <v>4120</v>
      </c>
      <c r="B4115" t="s">
        <v>6224</v>
      </c>
      <c r="C4115" t="s">
        <v>904</v>
      </c>
      <c r="D4115" t="s">
        <v>6212</v>
      </c>
      <c r="E4115" t="s">
        <v>937</v>
      </c>
      <c r="F4115" t="s">
        <v>903</v>
      </c>
      <c r="G4115" t="s">
        <v>899</v>
      </c>
      <c r="H4115">
        <v>0</v>
      </c>
      <c r="K4115">
        <v>1351</v>
      </c>
      <c r="L4115" t="s">
        <v>7198</v>
      </c>
      <c r="M4115" t="s">
        <v>7199</v>
      </c>
      <c r="N4115">
        <v>0</v>
      </c>
    </row>
    <row r="4116" spans="1:14">
      <c r="A4116">
        <v>4121</v>
      </c>
      <c r="B4116" t="s">
        <v>6225</v>
      </c>
      <c r="C4116" t="s">
        <v>894</v>
      </c>
      <c r="D4116" t="s">
        <v>6212</v>
      </c>
      <c r="E4116" t="s">
        <v>937</v>
      </c>
      <c r="F4116" t="s">
        <v>903</v>
      </c>
      <c r="G4116" t="s">
        <v>899</v>
      </c>
      <c r="H4116">
        <v>0</v>
      </c>
      <c r="K4116">
        <v>16903</v>
      </c>
      <c r="L4116" t="s">
        <v>7197</v>
      </c>
      <c r="M4116" t="s">
        <v>7197</v>
      </c>
      <c r="N4116">
        <v>0</v>
      </c>
    </row>
    <row r="4117" spans="1:14">
      <c r="A4117">
        <v>4122</v>
      </c>
      <c r="B4117" t="s">
        <v>6226</v>
      </c>
      <c r="C4117" t="s">
        <v>934</v>
      </c>
      <c r="D4117" t="s">
        <v>6212</v>
      </c>
      <c r="E4117" t="s">
        <v>937</v>
      </c>
      <c r="F4117" t="s">
        <v>903</v>
      </c>
      <c r="G4117" t="s">
        <v>899</v>
      </c>
      <c r="H4117">
        <v>0</v>
      </c>
      <c r="K4117">
        <v>1352</v>
      </c>
      <c r="L4117" t="s">
        <v>7197</v>
      </c>
      <c r="M4117" t="s">
        <v>7197</v>
      </c>
      <c r="N4117">
        <v>0</v>
      </c>
    </row>
    <row r="4118" spans="1:14">
      <c r="A4118">
        <v>4123</v>
      </c>
      <c r="B4118" t="s">
        <v>6226</v>
      </c>
      <c r="C4118" t="s">
        <v>894</v>
      </c>
      <c r="D4118" t="s">
        <v>6212</v>
      </c>
      <c r="E4118" t="s">
        <v>937</v>
      </c>
      <c r="F4118" t="s">
        <v>903</v>
      </c>
      <c r="G4118" t="s">
        <v>899</v>
      </c>
      <c r="H4118">
        <v>0</v>
      </c>
      <c r="K4118">
        <v>1352</v>
      </c>
      <c r="L4118" t="s">
        <v>7197</v>
      </c>
      <c r="M4118" t="s">
        <v>7197</v>
      </c>
      <c r="N4118">
        <v>0</v>
      </c>
    </row>
    <row r="4119" spans="1:14">
      <c r="A4119">
        <v>4124</v>
      </c>
      <c r="B4119" t="s">
        <v>6227</v>
      </c>
      <c r="C4119" t="s">
        <v>894</v>
      </c>
      <c r="D4119" t="s">
        <v>6212</v>
      </c>
      <c r="E4119" t="s">
        <v>937</v>
      </c>
      <c r="F4119" t="s">
        <v>903</v>
      </c>
      <c r="G4119" t="s">
        <v>899</v>
      </c>
      <c r="H4119">
        <v>0</v>
      </c>
      <c r="K4119">
        <v>3451</v>
      </c>
      <c r="L4119" t="s">
        <v>7197</v>
      </c>
      <c r="M4119" t="s">
        <v>7197</v>
      </c>
      <c r="N4119">
        <v>0</v>
      </c>
    </row>
    <row r="4120" spans="1:14">
      <c r="A4120">
        <v>4125</v>
      </c>
      <c r="B4120" t="s">
        <v>6228</v>
      </c>
      <c r="C4120" t="s">
        <v>894</v>
      </c>
      <c r="D4120" t="s">
        <v>6212</v>
      </c>
      <c r="E4120" t="s">
        <v>937</v>
      </c>
      <c r="F4120" t="s">
        <v>903</v>
      </c>
      <c r="G4120" t="s">
        <v>899</v>
      </c>
      <c r="H4120">
        <v>0</v>
      </c>
      <c r="K4120">
        <v>1353</v>
      </c>
      <c r="L4120" t="s">
        <v>7197</v>
      </c>
      <c r="M4120" t="s">
        <v>7197</v>
      </c>
      <c r="N4120">
        <v>0</v>
      </c>
    </row>
    <row r="4121" spans="1:14">
      <c r="A4121">
        <v>4126</v>
      </c>
      <c r="B4121" t="s">
        <v>6229</v>
      </c>
      <c r="C4121" t="s">
        <v>904</v>
      </c>
      <c r="D4121" t="s">
        <v>6212</v>
      </c>
      <c r="E4121" t="s">
        <v>937</v>
      </c>
      <c r="F4121" t="s">
        <v>903</v>
      </c>
      <c r="G4121" t="s">
        <v>899</v>
      </c>
      <c r="H4121">
        <v>0</v>
      </c>
      <c r="K4121">
        <v>16494</v>
      </c>
      <c r="L4121" t="s">
        <v>7197</v>
      </c>
      <c r="M4121" t="s">
        <v>7197</v>
      </c>
      <c r="N4121">
        <v>0</v>
      </c>
    </row>
    <row r="4122" spans="1:14">
      <c r="A4122">
        <v>4127</v>
      </c>
      <c r="B4122" t="s">
        <v>6230</v>
      </c>
      <c r="C4122" t="s">
        <v>934</v>
      </c>
      <c r="D4122" t="s">
        <v>6212</v>
      </c>
      <c r="E4122" t="s">
        <v>937</v>
      </c>
      <c r="F4122" t="s">
        <v>903</v>
      </c>
      <c r="G4122" t="s">
        <v>899</v>
      </c>
      <c r="H4122">
        <v>0</v>
      </c>
      <c r="K4122">
        <v>1354</v>
      </c>
      <c r="L4122" t="s">
        <v>7197</v>
      </c>
      <c r="M4122" t="s">
        <v>7197</v>
      </c>
      <c r="N4122">
        <v>0</v>
      </c>
    </row>
    <row r="4123" spans="1:14">
      <c r="A4123">
        <v>4128</v>
      </c>
      <c r="B4123" t="s">
        <v>6230</v>
      </c>
      <c r="C4123" t="s">
        <v>894</v>
      </c>
      <c r="D4123" t="s">
        <v>6212</v>
      </c>
      <c r="E4123" t="s">
        <v>937</v>
      </c>
      <c r="F4123" t="s">
        <v>903</v>
      </c>
      <c r="G4123" t="s">
        <v>899</v>
      </c>
      <c r="H4123">
        <v>0</v>
      </c>
      <c r="K4123">
        <v>1354</v>
      </c>
      <c r="L4123" t="s">
        <v>7197</v>
      </c>
      <c r="M4123" t="s">
        <v>7197</v>
      </c>
      <c r="N4123">
        <v>0</v>
      </c>
    </row>
    <row r="4124" spans="1:14">
      <c r="A4124">
        <v>4129</v>
      </c>
      <c r="B4124" t="s">
        <v>6231</v>
      </c>
      <c r="C4124" t="s">
        <v>934</v>
      </c>
      <c r="D4124" t="s">
        <v>6212</v>
      </c>
      <c r="E4124" t="s">
        <v>937</v>
      </c>
      <c r="F4124" t="s">
        <v>903</v>
      </c>
      <c r="G4124" t="s">
        <v>899</v>
      </c>
      <c r="H4124">
        <v>0</v>
      </c>
      <c r="K4124">
        <v>1355</v>
      </c>
      <c r="L4124" t="s">
        <v>7197</v>
      </c>
      <c r="M4124" t="s">
        <v>7197</v>
      </c>
      <c r="N4124">
        <v>0</v>
      </c>
    </row>
    <row r="4125" spans="1:14">
      <c r="A4125">
        <v>4130</v>
      </c>
      <c r="B4125" t="s">
        <v>6231</v>
      </c>
      <c r="C4125" t="s">
        <v>894</v>
      </c>
      <c r="D4125" t="s">
        <v>6212</v>
      </c>
      <c r="E4125" t="s">
        <v>937</v>
      </c>
      <c r="F4125" t="s">
        <v>903</v>
      </c>
      <c r="G4125" t="s">
        <v>899</v>
      </c>
      <c r="H4125">
        <v>0</v>
      </c>
      <c r="K4125">
        <v>1355</v>
      </c>
      <c r="L4125" t="s">
        <v>7197</v>
      </c>
      <c r="M4125" t="s">
        <v>7197</v>
      </c>
      <c r="N4125">
        <v>0</v>
      </c>
    </row>
    <row r="4126" spans="1:14">
      <c r="A4126">
        <v>4131</v>
      </c>
      <c r="B4126" t="s">
        <v>6232</v>
      </c>
      <c r="C4126" t="s">
        <v>904</v>
      </c>
      <c r="D4126" t="s">
        <v>6212</v>
      </c>
      <c r="E4126" t="s">
        <v>937</v>
      </c>
      <c r="F4126" t="s">
        <v>903</v>
      </c>
      <c r="G4126" t="s">
        <v>899</v>
      </c>
      <c r="H4126">
        <v>0</v>
      </c>
      <c r="K4126">
        <v>16323</v>
      </c>
      <c r="L4126" t="s">
        <v>7197</v>
      </c>
      <c r="M4126" t="s">
        <v>7197</v>
      </c>
      <c r="N4126">
        <v>0</v>
      </c>
    </row>
    <row r="4127" spans="1:14">
      <c r="A4127">
        <v>4132</v>
      </c>
      <c r="B4127" t="s">
        <v>1345</v>
      </c>
      <c r="C4127" t="s">
        <v>894</v>
      </c>
      <c r="D4127" t="s">
        <v>1346</v>
      </c>
      <c r="E4127" t="s">
        <v>1347</v>
      </c>
      <c r="F4127" t="s">
        <v>1348</v>
      </c>
      <c r="G4127" t="s">
        <v>899</v>
      </c>
      <c r="H4127">
        <v>1</v>
      </c>
      <c r="I4127">
        <v>5</v>
      </c>
      <c r="J4127">
        <v>5</v>
      </c>
      <c r="K4127">
        <v>2173</v>
      </c>
      <c r="L4127" t="s">
        <v>7197</v>
      </c>
      <c r="M4127" t="s">
        <v>7197</v>
      </c>
      <c r="N4127">
        <v>1</v>
      </c>
    </row>
    <row r="4128" spans="1:14">
      <c r="A4128">
        <v>4133</v>
      </c>
      <c r="B4128" t="s">
        <v>4162</v>
      </c>
      <c r="C4128" t="s">
        <v>894</v>
      </c>
      <c r="D4128" t="s">
        <v>4163</v>
      </c>
      <c r="E4128" t="s">
        <v>1306</v>
      </c>
      <c r="F4128" t="s">
        <v>1293</v>
      </c>
      <c r="G4128" t="s">
        <v>899</v>
      </c>
      <c r="H4128">
        <v>0</v>
      </c>
      <c r="K4128">
        <v>3020</v>
      </c>
      <c r="L4128" t="s">
        <v>7197</v>
      </c>
      <c r="M4128" t="s">
        <v>7197</v>
      </c>
      <c r="N4128">
        <v>0</v>
      </c>
    </row>
    <row r="4129" spans="1:14">
      <c r="A4129">
        <v>4134</v>
      </c>
      <c r="B4129" t="s">
        <v>3558</v>
      </c>
      <c r="C4129" t="s">
        <v>894</v>
      </c>
      <c r="D4129" t="s">
        <v>3559</v>
      </c>
      <c r="E4129" t="s">
        <v>913</v>
      </c>
      <c r="F4129" t="s">
        <v>914</v>
      </c>
      <c r="G4129" t="s">
        <v>938</v>
      </c>
      <c r="H4129">
        <v>0</v>
      </c>
      <c r="K4129">
        <v>7533</v>
      </c>
      <c r="L4129" t="s">
        <v>7202</v>
      </c>
      <c r="M4129" t="s">
        <v>7199</v>
      </c>
      <c r="N4129">
        <v>0</v>
      </c>
    </row>
    <row r="4130" spans="1:14">
      <c r="A4130">
        <v>4135</v>
      </c>
      <c r="B4130" t="s">
        <v>3560</v>
      </c>
      <c r="C4130" t="s">
        <v>934</v>
      </c>
      <c r="D4130" t="s">
        <v>3561</v>
      </c>
      <c r="E4130" t="s">
        <v>913</v>
      </c>
      <c r="F4130" t="s">
        <v>914</v>
      </c>
      <c r="G4130" t="s">
        <v>938</v>
      </c>
      <c r="H4130">
        <v>0</v>
      </c>
      <c r="K4130">
        <v>8734</v>
      </c>
      <c r="L4130" t="s">
        <v>7197</v>
      </c>
      <c r="M4130" t="s">
        <v>7197</v>
      </c>
      <c r="N4130">
        <v>0</v>
      </c>
    </row>
    <row r="4131" spans="1:14">
      <c r="A4131">
        <v>4136</v>
      </c>
      <c r="B4131" t="s">
        <v>3562</v>
      </c>
      <c r="C4131" t="s">
        <v>894</v>
      </c>
      <c r="D4131" t="s">
        <v>3561</v>
      </c>
      <c r="E4131" t="s">
        <v>913</v>
      </c>
      <c r="F4131" t="s">
        <v>914</v>
      </c>
      <c r="G4131" t="s">
        <v>938</v>
      </c>
      <c r="H4131">
        <v>0</v>
      </c>
      <c r="K4131">
        <v>11398</v>
      </c>
      <c r="L4131" t="s">
        <v>7197</v>
      </c>
      <c r="M4131" t="s">
        <v>7197</v>
      </c>
      <c r="N4131">
        <v>0</v>
      </c>
    </row>
    <row r="4132" spans="1:14">
      <c r="A4132">
        <v>4137</v>
      </c>
      <c r="B4132" t="s">
        <v>3562</v>
      </c>
      <c r="C4132" t="s">
        <v>934</v>
      </c>
      <c r="D4132" t="s">
        <v>3561</v>
      </c>
      <c r="E4132" t="s">
        <v>913</v>
      </c>
      <c r="F4132" t="s">
        <v>914</v>
      </c>
      <c r="G4132" t="s">
        <v>938</v>
      </c>
      <c r="H4132">
        <v>0</v>
      </c>
      <c r="K4132">
        <v>11398</v>
      </c>
      <c r="L4132" t="s">
        <v>7197</v>
      </c>
      <c r="M4132" t="s">
        <v>7197</v>
      </c>
      <c r="N4132">
        <v>0</v>
      </c>
    </row>
    <row r="4133" spans="1:14">
      <c r="A4133">
        <v>4138</v>
      </c>
      <c r="B4133" t="s">
        <v>5869</v>
      </c>
      <c r="C4133" t="s">
        <v>904</v>
      </c>
      <c r="D4133" t="s">
        <v>5870</v>
      </c>
      <c r="E4133" t="s">
        <v>5803</v>
      </c>
      <c r="F4133" t="s">
        <v>942</v>
      </c>
      <c r="G4133" t="s">
        <v>899</v>
      </c>
      <c r="H4133">
        <v>0</v>
      </c>
      <c r="K4133">
        <v>1356</v>
      </c>
      <c r="L4133" t="s">
        <v>7198</v>
      </c>
      <c r="M4133" t="s">
        <v>7199</v>
      </c>
      <c r="N4133">
        <v>0</v>
      </c>
    </row>
    <row r="4134" spans="1:14">
      <c r="A4134">
        <v>4139</v>
      </c>
      <c r="B4134" t="s">
        <v>5871</v>
      </c>
      <c r="C4134" t="s">
        <v>904</v>
      </c>
      <c r="D4134" t="s">
        <v>5870</v>
      </c>
      <c r="E4134" t="s">
        <v>5803</v>
      </c>
      <c r="F4134" t="s">
        <v>942</v>
      </c>
      <c r="G4134" t="s">
        <v>899</v>
      </c>
      <c r="H4134">
        <v>0</v>
      </c>
      <c r="K4134">
        <v>1357</v>
      </c>
      <c r="L4134" t="s">
        <v>7197</v>
      </c>
      <c r="M4134" t="s">
        <v>7197</v>
      </c>
      <c r="N4134">
        <v>0</v>
      </c>
    </row>
    <row r="4135" spans="1:14">
      <c r="A4135">
        <v>4140</v>
      </c>
      <c r="B4135" t="s">
        <v>5872</v>
      </c>
      <c r="C4135" t="s">
        <v>904</v>
      </c>
      <c r="D4135" t="s">
        <v>5870</v>
      </c>
      <c r="E4135" t="s">
        <v>5803</v>
      </c>
      <c r="F4135" t="s">
        <v>942</v>
      </c>
      <c r="G4135" t="s">
        <v>899</v>
      </c>
      <c r="H4135">
        <v>0</v>
      </c>
      <c r="K4135">
        <v>1358</v>
      </c>
      <c r="L4135" t="s">
        <v>7197</v>
      </c>
      <c r="M4135" t="s">
        <v>7197</v>
      </c>
      <c r="N4135">
        <v>0</v>
      </c>
    </row>
    <row r="4136" spans="1:14">
      <c r="A4136">
        <v>4141</v>
      </c>
      <c r="B4136" t="s">
        <v>5873</v>
      </c>
      <c r="C4136" t="s">
        <v>904</v>
      </c>
      <c r="D4136" t="s">
        <v>5870</v>
      </c>
      <c r="E4136" t="s">
        <v>5803</v>
      </c>
      <c r="F4136" t="s">
        <v>942</v>
      </c>
      <c r="G4136" t="s">
        <v>899</v>
      </c>
      <c r="H4136">
        <v>0</v>
      </c>
      <c r="K4136">
        <v>1359</v>
      </c>
      <c r="L4136" t="s">
        <v>7197</v>
      </c>
      <c r="M4136" t="s">
        <v>7197</v>
      </c>
      <c r="N4136">
        <v>0</v>
      </c>
    </row>
    <row r="4137" spans="1:14">
      <c r="A4137">
        <v>4142</v>
      </c>
      <c r="B4137" t="s">
        <v>5874</v>
      </c>
      <c r="C4137" t="s">
        <v>904</v>
      </c>
      <c r="D4137" t="s">
        <v>5870</v>
      </c>
      <c r="E4137" t="s">
        <v>5803</v>
      </c>
      <c r="F4137" t="s">
        <v>942</v>
      </c>
      <c r="G4137" t="s">
        <v>899</v>
      </c>
      <c r="H4137">
        <v>0</v>
      </c>
      <c r="K4137">
        <v>1360</v>
      </c>
      <c r="L4137" t="s">
        <v>7198</v>
      </c>
      <c r="M4137" t="s">
        <v>7199</v>
      </c>
      <c r="N4137">
        <v>0</v>
      </c>
    </row>
    <row r="4138" spans="1:14">
      <c r="A4138">
        <v>4143</v>
      </c>
      <c r="B4138" t="s">
        <v>5875</v>
      </c>
      <c r="C4138" t="s">
        <v>904</v>
      </c>
      <c r="D4138" t="s">
        <v>5870</v>
      </c>
      <c r="E4138" t="s">
        <v>5803</v>
      </c>
      <c r="F4138" t="s">
        <v>942</v>
      </c>
      <c r="G4138" t="s">
        <v>899</v>
      </c>
      <c r="H4138">
        <v>0</v>
      </c>
      <c r="K4138">
        <v>1361</v>
      </c>
      <c r="L4138" t="s">
        <v>7197</v>
      </c>
      <c r="M4138" t="s">
        <v>7197</v>
      </c>
      <c r="N4138">
        <v>0</v>
      </c>
    </row>
    <row r="4139" spans="1:14">
      <c r="A4139">
        <v>4144</v>
      </c>
      <c r="B4139" t="s">
        <v>5876</v>
      </c>
      <c r="C4139" t="s">
        <v>904</v>
      </c>
      <c r="D4139" t="s">
        <v>5870</v>
      </c>
      <c r="E4139" t="s">
        <v>5803</v>
      </c>
      <c r="F4139" t="s">
        <v>942</v>
      </c>
      <c r="G4139" t="s">
        <v>899</v>
      </c>
      <c r="H4139">
        <v>0</v>
      </c>
      <c r="K4139">
        <v>1362</v>
      </c>
      <c r="L4139" t="s">
        <v>7197</v>
      </c>
      <c r="M4139" t="s">
        <v>7197</v>
      </c>
      <c r="N4139">
        <v>0</v>
      </c>
    </row>
    <row r="4140" spans="1:14">
      <c r="A4140">
        <v>4145</v>
      </c>
      <c r="B4140" t="s">
        <v>5877</v>
      </c>
      <c r="C4140" t="s">
        <v>904</v>
      </c>
      <c r="D4140" t="s">
        <v>5870</v>
      </c>
      <c r="E4140" t="s">
        <v>5803</v>
      </c>
      <c r="F4140" t="s">
        <v>942</v>
      </c>
      <c r="G4140" t="s">
        <v>899</v>
      </c>
      <c r="H4140">
        <v>0</v>
      </c>
      <c r="K4140">
        <v>19924</v>
      </c>
      <c r="L4140" t="s">
        <v>7198</v>
      </c>
      <c r="M4140" t="s">
        <v>7199</v>
      </c>
      <c r="N4140">
        <v>0</v>
      </c>
    </row>
    <row r="4141" spans="1:14">
      <c r="A4141">
        <v>4146</v>
      </c>
      <c r="B4141" t="s">
        <v>5878</v>
      </c>
      <c r="C4141" t="s">
        <v>904</v>
      </c>
      <c r="D4141" t="s">
        <v>5870</v>
      </c>
      <c r="E4141" t="s">
        <v>5803</v>
      </c>
      <c r="F4141" t="s">
        <v>942</v>
      </c>
      <c r="G4141" t="s">
        <v>899</v>
      </c>
      <c r="H4141">
        <v>0</v>
      </c>
      <c r="K4141">
        <v>1363</v>
      </c>
      <c r="L4141" t="s">
        <v>7200</v>
      </c>
      <c r="M4141" t="s">
        <v>7199</v>
      </c>
      <c r="N4141">
        <v>0</v>
      </c>
    </row>
    <row r="4142" spans="1:14">
      <c r="A4142">
        <v>4147</v>
      </c>
      <c r="B4142" t="s">
        <v>5879</v>
      </c>
      <c r="C4142" t="s">
        <v>904</v>
      </c>
      <c r="D4142" t="s">
        <v>5870</v>
      </c>
      <c r="E4142" t="s">
        <v>5803</v>
      </c>
      <c r="F4142" t="s">
        <v>942</v>
      </c>
      <c r="G4142" t="s">
        <v>899</v>
      </c>
      <c r="H4142">
        <v>0</v>
      </c>
      <c r="K4142">
        <v>1364</v>
      </c>
      <c r="L4142" t="s">
        <v>7198</v>
      </c>
      <c r="M4142" t="s">
        <v>7199</v>
      </c>
      <c r="N4142">
        <v>0</v>
      </c>
    </row>
    <row r="4143" spans="1:14">
      <c r="A4143">
        <v>4148</v>
      </c>
      <c r="B4143" t="s">
        <v>5880</v>
      </c>
      <c r="C4143" t="s">
        <v>904</v>
      </c>
      <c r="D4143" t="s">
        <v>5870</v>
      </c>
      <c r="E4143" t="s">
        <v>5803</v>
      </c>
      <c r="F4143" t="s">
        <v>942</v>
      </c>
      <c r="G4143" t="s">
        <v>899</v>
      </c>
      <c r="H4143">
        <v>0</v>
      </c>
      <c r="K4143">
        <v>1365</v>
      </c>
      <c r="L4143" t="s">
        <v>7198</v>
      </c>
      <c r="M4143" t="s">
        <v>7199</v>
      </c>
      <c r="N4143">
        <v>0</v>
      </c>
    </row>
    <row r="4144" spans="1:14">
      <c r="A4144">
        <v>4149</v>
      </c>
      <c r="B4144" t="s">
        <v>5881</v>
      </c>
      <c r="C4144" t="s">
        <v>904</v>
      </c>
      <c r="D4144" t="s">
        <v>5870</v>
      </c>
      <c r="E4144" t="s">
        <v>5803</v>
      </c>
      <c r="F4144" t="s">
        <v>942</v>
      </c>
      <c r="G4144" t="s">
        <v>899</v>
      </c>
      <c r="H4144">
        <v>0</v>
      </c>
      <c r="K4144">
        <v>1366</v>
      </c>
      <c r="L4144" t="s">
        <v>7197</v>
      </c>
      <c r="M4144" t="s">
        <v>7197</v>
      </c>
      <c r="N4144">
        <v>0</v>
      </c>
    </row>
    <row r="4145" spans="1:14">
      <c r="A4145">
        <v>4150</v>
      </c>
      <c r="B4145" t="s">
        <v>5882</v>
      </c>
      <c r="C4145" t="s">
        <v>904</v>
      </c>
      <c r="D4145" t="s">
        <v>5870</v>
      </c>
      <c r="E4145" t="s">
        <v>5803</v>
      </c>
      <c r="F4145" t="s">
        <v>942</v>
      </c>
      <c r="G4145" t="s">
        <v>899</v>
      </c>
      <c r="H4145">
        <v>0</v>
      </c>
      <c r="K4145">
        <v>1367</v>
      </c>
      <c r="L4145" t="s">
        <v>7198</v>
      </c>
      <c r="M4145" t="s">
        <v>7199</v>
      </c>
      <c r="N4145">
        <v>0</v>
      </c>
    </row>
    <row r="4146" spans="1:14">
      <c r="A4146">
        <v>4151</v>
      </c>
      <c r="B4146" t="s">
        <v>5883</v>
      </c>
      <c r="C4146" t="s">
        <v>904</v>
      </c>
      <c r="D4146" t="s">
        <v>5870</v>
      </c>
      <c r="E4146" t="s">
        <v>5803</v>
      </c>
      <c r="F4146" t="s">
        <v>942</v>
      </c>
      <c r="G4146" t="s">
        <v>899</v>
      </c>
      <c r="H4146">
        <v>0</v>
      </c>
      <c r="K4146">
        <v>1368</v>
      </c>
      <c r="L4146" t="s">
        <v>7198</v>
      </c>
      <c r="M4146" t="s">
        <v>7199</v>
      </c>
      <c r="N4146">
        <v>0</v>
      </c>
    </row>
    <row r="4147" spans="1:14">
      <c r="A4147">
        <v>4152</v>
      </c>
      <c r="B4147" t="s">
        <v>5884</v>
      </c>
      <c r="C4147" t="s">
        <v>904</v>
      </c>
      <c r="D4147" t="s">
        <v>5870</v>
      </c>
      <c r="E4147" t="s">
        <v>5803</v>
      </c>
      <c r="F4147" t="s">
        <v>942</v>
      </c>
      <c r="G4147" t="s">
        <v>899</v>
      </c>
      <c r="H4147">
        <v>0</v>
      </c>
      <c r="K4147">
        <v>1369</v>
      </c>
      <c r="L4147" t="s">
        <v>7198</v>
      </c>
      <c r="M4147" t="s">
        <v>7199</v>
      </c>
      <c r="N4147">
        <v>0</v>
      </c>
    </row>
    <row r="4148" spans="1:14">
      <c r="A4148">
        <v>4153</v>
      </c>
      <c r="B4148" t="s">
        <v>5885</v>
      </c>
      <c r="C4148" t="s">
        <v>904</v>
      </c>
      <c r="D4148" t="s">
        <v>5870</v>
      </c>
      <c r="E4148" t="s">
        <v>5803</v>
      </c>
      <c r="F4148" t="s">
        <v>942</v>
      </c>
      <c r="G4148" t="s">
        <v>899</v>
      </c>
      <c r="H4148">
        <v>0</v>
      </c>
      <c r="K4148">
        <v>1370</v>
      </c>
      <c r="L4148" t="s">
        <v>7197</v>
      </c>
      <c r="M4148" t="s">
        <v>7197</v>
      </c>
      <c r="N4148">
        <v>0</v>
      </c>
    </row>
    <row r="4149" spans="1:14">
      <c r="A4149">
        <v>4154</v>
      </c>
      <c r="B4149" t="s">
        <v>5886</v>
      </c>
      <c r="C4149" t="s">
        <v>904</v>
      </c>
      <c r="D4149" t="s">
        <v>5870</v>
      </c>
      <c r="E4149" t="s">
        <v>5803</v>
      </c>
      <c r="F4149" t="s">
        <v>942</v>
      </c>
      <c r="G4149" t="s">
        <v>899</v>
      </c>
      <c r="H4149">
        <v>0</v>
      </c>
      <c r="K4149">
        <v>1371</v>
      </c>
      <c r="L4149" t="s">
        <v>7197</v>
      </c>
      <c r="M4149" t="s">
        <v>7197</v>
      </c>
      <c r="N4149">
        <v>0</v>
      </c>
    </row>
    <row r="4150" spans="1:14">
      <c r="A4150">
        <v>4155</v>
      </c>
      <c r="B4150" t="s">
        <v>1175</v>
      </c>
      <c r="C4150" t="s">
        <v>934</v>
      </c>
      <c r="D4150" t="s">
        <v>1176</v>
      </c>
      <c r="E4150" t="s">
        <v>1171</v>
      </c>
      <c r="F4150" t="s">
        <v>952</v>
      </c>
      <c r="G4150" t="s">
        <v>899</v>
      </c>
      <c r="H4150">
        <v>1</v>
      </c>
      <c r="I4150">
        <v>3</v>
      </c>
      <c r="J4150">
        <v>3</v>
      </c>
      <c r="K4150">
        <v>2368</v>
      </c>
      <c r="L4150" t="s">
        <v>7197</v>
      </c>
      <c r="M4150" t="s">
        <v>7197</v>
      </c>
      <c r="N4150">
        <v>1</v>
      </c>
    </row>
    <row r="4151" spans="1:14">
      <c r="A4151">
        <v>4156</v>
      </c>
      <c r="B4151" t="s">
        <v>1175</v>
      </c>
      <c r="C4151" t="s">
        <v>894</v>
      </c>
      <c r="D4151" t="s">
        <v>1176</v>
      </c>
      <c r="E4151" t="s">
        <v>1171</v>
      </c>
      <c r="F4151" t="s">
        <v>952</v>
      </c>
      <c r="G4151" t="s">
        <v>899</v>
      </c>
      <c r="H4151">
        <v>1</v>
      </c>
      <c r="I4151">
        <v>3</v>
      </c>
      <c r="J4151">
        <v>3</v>
      </c>
      <c r="K4151">
        <v>2368</v>
      </c>
      <c r="L4151" t="s">
        <v>7197</v>
      </c>
      <c r="M4151" t="s">
        <v>7197</v>
      </c>
      <c r="N4151">
        <v>1</v>
      </c>
    </row>
    <row r="4152" spans="1:14">
      <c r="A4152">
        <v>4157</v>
      </c>
      <c r="B4152" t="s">
        <v>1177</v>
      </c>
      <c r="C4152" t="s">
        <v>894</v>
      </c>
      <c r="D4152" t="s">
        <v>1176</v>
      </c>
      <c r="E4152" t="s">
        <v>1171</v>
      </c>
      <c r="F4152" t="s">
        <v>952</v>
      </c>
      <c r="G4152" t="s">
        <v>899</v>
      </c>
      <c r="H4152">
        <v>1</v>
      </c>
      <c r="I4152">
        <v>4</v>
      </c>
      <c r="J4152">
        <v>3</v>
      </c>
      <c r="K4152">
        <v>1372</v>
      </c>
      <c r="L4152" t="s">
        <v>7197</v>
      </c>
      <c r="M4152" t="s">
        <v>7197</v>
      </c>
      <c r="N4152">
        <v>1</v>
      </c>
    </row>
    <row r="4153" spans="1:14">
      <c r="A4153">
        <v>4158</v>
      </c>
      <c r="B4153" t="s">
        <v>3563</v>
      </c>
      <c r="C4153" t="s">
        <v>894</v>
      </c>
      <c r="D4153" t="s">
        <v>3564</v>
      </c>
      <c r="E4153" t="s">
        <v>913</v>
      </c>
      <c r="F4153" t="s">
        <v>914</v>
      </c>
      <c r="G4153" t="s">
        <v>938</v>
      </c>
      <c r="H4153">
        <v>0</v>
      </c>
      <c r="K4153">
        <v>17973</v>
      </c>
      <c r="L4153" t="s">
        <v>7197</v>
      </c>
      <c r="M4153" t="s">
        <v>7197</v>
      </c>
      <c r="N4153">
        <v>0</v>
      </c>
    </row>
    <row r="4154" spans="1:14">
      <c r="A4154">
        <v>4159</v>
      </c>
      <c r="B4154" t="s">
        <v>3565</v>
      </c>
      <c r="C4154" t="s">
        <v>894</v>
      </c>
      <c r="D4154" t="s">
        <v>3564</v>
      </c>
      <c r="E4154" t="s">
        <v>913</v>
      </c>
      <c r="F4154" t="s">
        <v>914</v>
      </c>
      <c r="G4154" t="s">
        <v>938</v>
      </c>
      <c r="H4154">
        <v>0</v>
      </c>
      <c r="K4154">
        <v>2055</v>
      </c>
      <c r="L4154" t="s">
        <v>7197</v>
      </c>
      <c r="M4154" t="s">
        <v>7197</v>
      </c>
      <c r="N4154">
        <v>0</v>
      </c>
    </row>
    <row r="4155" spans="1:14">
      <c r="A4155">
        <v>4160</v>
      </c>
      <c r="B4155" t="s">
        <v>3566</v>
      </c>
      <c r="C4155" t="s">
        <v>894</v>
      </c>
      <c r="D4155" t="s">
        <v>3564</v>
      </c>
      <c r="E4155" t="s">
        <v>913</v>
      </c>
      <c r="F4155" t="s">
        <v>914</v>
      </c>
      <c r="G4155" t="s">
        <v>938</v>
      </c>
      <c r="H4155">
        <v>0</v>
      </c>
      <c r="K4155">
        <v>10741</v>
      </c>
      <c r="L4155" t="s">
        <v>7197</v>
      </c>
      <c r="M4155" t="s">
        <v>7197</v>
      </c>
      <c r="N4155">
        <v>0</v>
      </c>
    </row>
    <row r="4156" spans="1:14">
      <c r="A4156">
        <v>4161</v>
      </c>
      <c r="B4156" t="s">
        <v>3567</v>
      </c>
      <c r="C4156" t="s">
        <v>894</v>
      </c>
      <c r="D4156" t="s">
        <v>3564</v>
      </c>
      <c r="E4156" t="s">
        <v>913</v>
      </c>
      <c r="F4156" t="s">
        <v>914</v>
      </c>
      <c r="G4156" t="s">
        <v>938</v>
      </c>
      <c r="H4156">
        <v>0</v>
      </c>
      <c r="K4156">
        <v>7716</v>
      </c>
      <c r="L4156" t="s">
        <v>7197</v>
      </c>
      <c r="M4156" t="s">
        <v>7197</v>
      </c>
      <c r="N4156">
        <v>0</v>
      </c>
    </row>
    <row r="4157" spans="1:14">
      <c r="A4157">
        <v>4162</v>
      </c>
      <c r="B4157" t="s">
        <v>3568</v>
      </c>
      <c r="C4157" t="s">
        <v>894</v>
      </c>
      <c r="D4157" t="s">
        <v>3569</v>
      </c>
      <c r="E4157" t="s">
        <v>913</v>
      </c>
      <c r="F4157" t="s">
        <v>914</v>
      </c>
      <c r="G4157" t="s">
        <v>938</v>
      </c>
      <c r="H4157">
        <v>0</v>
      </c>
      <c r="K4157">
        <v>10090</v>
      </c>
      <c r="L4157" t="s">
        <v>7197</v>
      </c>
      <c r="M4157" t="s">
        <v>7197</v>
      </c>
      <c r="N4157">
        <v>0</v>
      </c>
    </row>
    <row r="4158" spans="1:14">
      <c r="A4158">
        <v>4163</v>
      </c>
      <c r="B4158" t="s">
        <v>3568</v>
      </c>
      <c r="C4158" t="s">
        <v>934</v>
      </c>
      <c r="D4158" t="s">
        <v>3569</v>
      </c>
      <c r="E4158" t="s">
        <v>913</v>
      </c>
      <c r="F4158" t="s">
        <v>914</v>
      </c>
      <c r="G4158" t="s">
        <v>938</v>
      </c>
      <c r="H4158">
        <v>0</v>
      </c>
      <c r="K4158">
        <v>10090</v>
      </c>
      <c r="L4158" t="s">
        <v>7197</v>
      </c>
      <c r="M4158" t="s">
        <v>7197</v>
      </c>
      <c r="N4158">
        <v>0</v>
      </c>
    </row>
    <row r="4159" spans="1:14">
      <c r="A4159">
        <v>4164</v>
      </c>
      <c r="B4159" t="s">
        <v>3568</v>
      </c>
      <c r="C4159" t="s">
        <v>904</v>
      </c>
      <c r="D4159" t="s">
        <v>3569</v>
      </c>
      <c r="E4159" t="s">
        <v>913</v>
      </c>
      <c r="F4159" t="s">
        <v>914</v>
      </c>
      <c r="G4159" t="s">
        <v>938</v>
      </c>
      <c r="H4159">
        <v>0</v>
      </c>
      <c r="K4159">
        <v>10090</v>
      </c>
      <c r="L4159" t="s">
        <v>7197</v>
      </c>
      <c r="M4159" t="s">
        <v>7197</v>
      </c>
      <c r="N4159">
        <v>0</v>
      </c>
    </row>
    <row r="4160" spans="1:14">
      <c r="A4160">
        <v>4165</v>
      </c>
      <c r="B4160" t="s">
        <v>2122</v>
      </c>
      <c r="C4160" t="s">
        <v>904</v>
      </c>
      <c r="D4160" t="s">
        <v>1058</v>
      </c>
      <c r="E4160" t="s">
        <v>955</v>
      </c>
      <c r="F4160" t="s">
        <v>933</v>
      </c>
      <c r="G4160" t="s">
        <v>899</v>
      </c>
      <c r="H4160">
        <v>0</v>
      </c>
      <c r="I4160">
        <v>12</v>
      </c>
      <c r="J4160">
        <v>2</v>
      </c>
      <c r="K4160">
        <v>16638</v>
      </c>
      <c r="L4160" t="s">
        <v>7197</v>
      </c>
      <c r="M4160" t="s">
        <v>7197</v>
      </c>
      <c r="N4160">
        <v>0</v>
      </c>
    </row>
    <row r="4161" spans="1:14">
      <c r="A4161">
        <v>4166</v>
      </c>
      <c r="B4161" t="s">
        <v>2123</v>
      </c>
      <c r="C4161" t="s">
        <v>904</v>
      </c>
      <c r="D4161" t="s">
        <v>1058</v>
      </c>
      <c r="E4161" t="s">
        <v>955</v>
      </c>
      <c r="F4161" t="s">
        <v>933</v>
      </c>
      <c r="G4161" t="s">
        <v>899</v>
      </c>
      <c r="H4161">
        <v>0</v>
      </c>
      <c r="I4161">
        <v>20</v>
      </c>
      <c r="J4161">
        <v>2</v>
      </c>
      <c r="K4161">
        <v>19202</v>
      </c>
      <c r="L4161" t="s">
        <v>7197</v>
      </c>
      <c r="M4161" t="s">
        <v>7197</v>
      </c>
      <c r="N4161">
        <v>0</v>
      </c>
    </row>
    <row r="4162" spans="1:14">
      <c r="A4162">
        <v>4167</v>
      </c>
      <c r="B4162" t="s">
        <v>1057</v>
      </c>
      <c r="C4162" t="s">
        <v>904</v>
      </c>
      <c r="D4162" t="s">
        <v>1058</v>
      </c>
      <c r="E4162" t="s">
        <v>955</v>
      </c>
      <c r="F4162" t="s">
        <v>933</v>
      </c>
      <c r="G4162" t="s">
        <v>899</v>
      </c>
      <c r="H4162">
        <v>2</v>
      </c>
      <c r="K4162">
        <v>1373</v>
      </c>
      <c r="L4162" t="s">
        <v>7197</v>
      </c>
      <c r="M4162" t="s">
        <v>7197</v>
      </c>
      <c r="N4162">
        <v>1</v>
      </c>
    </row>
    <row r="4163" spans="1:14">
      <c r="A4163">
        <v>4168</v>
      </c>
      <c r="B4163" t="s">
        <v>4428</v>
      </c>
      <c r="C4163" t="s">
        <v>894</v>
      </c>
      <c r="D4163" t="s">
        <v>4429</v>
      </c>
      <c r="E4163" t="s">
        <v>919</v>
      </c>
      <c r="F4163" t="s">
        <v>920</v>
      </c>
      <c r="G4163" t="s">
        <v>938</v>
      </c>
      <c r="H4163">
        <v>0</v>
      </c>
      <c r="K4163">
        <v>1374</v>
      </c>
      <c r="L4163" t="s">
        <v>7197</v>
      </c>
      <c r="M4163" t="s">
        <v>7197</v>
      </c>
      <c r="N4163">
        <v>0</v>
      </c>
    </row>
    <row r="4164" spans="1:14">
      <c r="A4164">
        <v>4169</v>
      </c>
      <c r="B4164" t="s">
        <v>2999</v>
      </c>
      <c r="C4164" t="s">
        <v>894</v>
      </c>
      <c r="D4164" t="s">
        <v>3000</v>
      </c>
      <c r="E4164" t="s">
        <v>2845</v>
      </c>
      <c r="F4164" t="s">
        <v>952</v>
      </c>
      <c r="G4164" t="s">
        <v>938</v>
      </c>
      <c r="H4164">
        <v>0</v>
      </c>
      <c r="K4164">
        <v>1375</v>
      </c>
      <c r="L4164" t="s">
        <v>7197</v>
      </c>
      <c r="M4164" t="s">
        <v>7197</v>
      </c>
      <c r="N4164">
        <v>0</v>
      </c>
    </row>
    <row r="4165" spans="1:14">
      <c r="A4165">
        <v>4170</v>
      </c>
      <c r="B4165" t="s">
        <v>3001</v>
      </c>
      <c r="C4165" t="s">
        <v>934</v>
      </c>
      <c r="D4165" t="s">
        <v>3000</v>
      </c>
      <c r="E4165" t="s">
        <v>2845</v>
      </c>
      <c r="F4165" t="s">
        <v>952</v>
      </c>
      <c r="G4165" t="s">
        <v>938</v>
      </c>
      <c r="H4165">
        <v>0</v>
      </c>
      <c r="K4165">
        <v>11722</v>
      </c>
      <c r="L4165" t="s">
        <v>7197</v>
      </c>
      <c r="M4165" t="s">
        <v>7197</v>
      </c>
      <c r="N4165">
        <v>0</v>
      </c>
    </row>
    <row r="4166" spans="1:14">
      <c r="A4166">
        <v>4171</v>
      </c>
      <c r="B4166" t="s">
        <v>3002</v>
      </c>
      <c r="C4166" t="s">
        <v>894</v>
      </c>
      <c r="D4166" t="s">
        <v>3000</v>
      </c>
      <c r="E4166" t="s">
        <v>2845</v>
      </c>
      <c r="F4166" t="s">
        <v>952</v>
      </c>
      <c r="G4166" t="s">
        <v>938</v>
      </c>
      <c r="H4166">
        <v>0</v>
      </c>
      <c r="K4166">
        <v>3521</v>
      </c>
      <c r="L4166" t="s">
        <v>7197</v>
      </c>
      <c r="M4166" t="s">
        <v>7197</v>
      </c>
      <c r="N4166">
        <v>0</v>
      </c>
    </row>
    <row r="4167" spans="1:14">
      <c r="A4167">
        <v>4172</v>
      </c>
      <c r="B4167" t="s">
        <v>4430</v>
      </c>
      <c r="C4167" t="s">
        <v>894</v>
      </c>
      <c r="D4167" t="s">
        <v>4431</v>
      </c>
      <c r="E4167" t="s">
        <v>919</v>
      </c>
      <c r="F4167" t="s">
        <v>920</v>
      </c>
      <c r="G4167" t="s">
        <v>938</v>
      </c>
      <c r="H4167">
        <v>0</v>
      </c>
      <c r="K4167">
        <v>1376</v>
      </c>
      <c r="L4167" t="s">
        <v>7197</v>
      </c>
      <c r="M4167" t="s">
        <v>7197</v>
      </c>
      <c r="N4167">
        <v>0</v>
      </c>
    </row>
    <row r="4168" spans="1:14">
      <c r="A4168">
        <v>4173</v>
      </c>
      <c r="B4168" t="s">
        <v>4430</v>
      </c>
      <c r="C4168" t="s">
        <v>904</v>
      </c>
      <c r="D4168" t="s">
        <v>4431</v>
      </c>
      <c r="E4168" t="s">
        <v>919</v>
      </c>
      <c r="F4168" t="s">
        <v>920</v>
      </c>
      <c r="G4168" t="s">
        <v>938</v>
      </c>
      <c r="H4168">
        <v>0</v>
      </c>
      <c r="K4168">
        <v>1376</v>
      </c>
      <c r="L4168" t="s">
        <v>7197</v>
      </c>
      <c r="M4168" t="s">
        <v>7197</v>
      </c>
      <c r="N4168">
        <v>0</v>
      </c>
    </row>
    <row r="4169" spans="1:14">
      <c r="A4169">
        <v>4174</v>
      </c>
      <c r="B4169" t="s">
        <v>7087</v>
      </c>
      <c r="C4169" t="s">
        <v>894</v>
      </c>
      <c r="D4169" t="s">
        <v>7088</v>
      </c>
      <c r="E4169" t="s">
        <v>1107</v>
      </c>
      <c r="F4169" t="s">
        <v>952</v>
      </c>
      <c r="G4169" t="s">
        <v>938</v>
      </c>
      <c r="H4169">
        <v>0</v>
      </c>
      <c r="K4169">
        <v>2491</v>
      </c>
      <c r="L4169" t="s">
        <v>7197</v>
      </c>
      <c r="M4169" t="s">
        <v>7197</v>
      </c>
      <c r="N4169">
        <v>0</v>
      </c>
    </row>
    <row r="4170" spans="1:14">
      <c r="A4170">
        <v>4175</v>
      </c>
      <c r="B4170" t="s">
        <v>3570</v>
      </c>
      <c r="C4170" t="s">
        <v>894</v>
      </c>
      <c r="D4170" t="s">
        <v>3571</v>
      </c>
      <c r="E4170" t="s">
        <v>913</v>
      </c>
      <c r="F4170" t="s">
        <v>914</v>
      </c>
      <c r="G4170" t="s">
        <v>938</v>
      </c>
      <c r="H4170">
        <v>0</v>
      </c>
      <c r="K4170">
        <v>1377</v>
      </c>
      <c r="L4170" t="s">
        <v>7197</v>
      </c>
      <c r="M4170" t="s">
        <v>7197</v>
      </c>
      <c r="N4170">
        <v>0</v>
      </c>
    </row>
    <row r="4171" spans="1:14">
      <c r="A4171">
        <v>4176</v>
      </c>
      <c r="B4171" t="s">
        <v>3572</v>
      </c>
      <c r="C4171" t="s">
        <v>894</v>
      </c>
      <c r="D4171" t="s">
        <v>3571</v>
      </c>
      <c r="E4171" t="s">
        <v>913</v>
      </c>
      <c r="F4171" t="s">
        <v>914</v>
      </c>
      <c r="G4171" t="s">
        <v>938</v>
      </c>
      <c r="H4171">
        <v>0</v>
      </c>
      <c r="K4171">
        <v>1378</v>
      </c>
      <c r="L4171" t="s">
        <v>7197</v>
      </c>
      <c r="M4171" t="s">
        <v>7197</v>
      </c>
      <c r="N4171">
        <v>0</v>
      </c>
    </row>
    <row r="4172" spans="1:14">
      <c r="A4172">
        <v>4177</v>
      </c>
      <c r="B4172" t="s">
        <v>3573</v>
      </c>
      <c r="C4172" t="s">
        <v>894</v>
      </c>
      <c r="D4172" t="s">
        <v>3571</v>
      </c>
      <c r="E4172" t="s">
        <v>913</v>
      </c>
      <c r="F4172" t="s">
        <v>914</v>
      </c>
      <c r="G4172" t="s">
        <v>938</v>
      </c>
      <c r="H4172">
        <v>0</v>
      </c>
      <c r="K4172">
        <v>1379</v>
      </c>
      <c r="L4172" t="s">
        <v>7197</v>
      </c>
      <c r="M4172" t="s">
        <v>7197</v>
      </c>
      <c r="N4172">
        <v>0</v>
      </c>
    </row>
    <row r="4173" spans="1:14">
      <c r="A4173">
        <v>4178</v>
      </c>
      <c r="B4173" t="s">
        <v>3574</v>
      </c>
      <c r="C4173" t="s">
        <v>894</v>
      </c>
      <c r="D4173" t="s">
        <v>3571</v>
      </c>
      <c r="E4173" t="s">
        <v>913</v>
      </c>
      <c r="F4173" t="s">
        <v>914</v>
      </c>
      <c r="G4173" t="s">
        <v>938</v>
      </c>
      <c r="H4173">
        <v>0</v>
      </c>
      <c r="K4173">
        <v>1380</v>
      </c>
      <c r="L4173" t="s">
        <v>7197</v>
      </c>
      <c r="M4173" t="s">
        <v>7197</v>
      </c>
      <c r="N4173">
        <v>0</v>
      </c>
    </row>
    <row r="4174" spans="1:14">
      <c r="A4174">
        <v>4179</v>
      </c>
      <c r="B4174" t="s">
        <v>3575</v>
      </c>
      <c r="C4174" t="s">
        <v>894</v>
      </c>
      <c r="D4174" t="s">
        <v>3576</v>
      </c>
      <c r="E4174" t="s">
        <v>913</v>
      </c>
      <c r="F4174" t="s">
        <v>914</v>
      </c>
      <c r="G4174" t="s">
        <v>938</v>
      </c>
      <c r="H4174">
        <v>0</v>
      </c>
      <c r="K4174">
        <v>11264</v>
      </c>
      <c r="L4174" t="s">
        <v>7197</v>
      </c>
      <c r="M4174" t="s">
        <v>7197</v>
      </c>
      <c r="N4174">
        <v>0</v>
      </c>
    </row>
    <row r="4175" spans="1:14">
      <c r="A4175">
        <v>4180</v>
      </c>
      <c r="B4175" t="s">
        <v>3575</v>
      </c>
      <c r="C4175" t="s">
        <v>904</v>
      </c>
      <c r="D4175" t="s">
        <v>3576</v>
      </c>
      <c r="E4175" t="s">
        <v>913</v>
      </c>
      <c r="F4175" t="s">
        <v>914</v>
      </c>
      <c r="G4175" t="s">
        <v>938</v>
      </c>
      <c r="H4175">
        <v>0</v>
      </c>
      <c r="K4175">
        <v>11264</v>
      </c>
      <c r="L4175" t="s">
        <v>7197</v>
      </c>
      <c r="M4175" t="s">
        <v>7197</v>
      </c>
      <c r="N4175">
        <v>0</v>
      </c>
    </row>
    <row r="4176" spans="1:14">
      <c r="A4176">
        <v>4181</v>
      </c>
      <c r="B4176" t="s">
        <v>3575</v>
      </c>
      <c r="C4176" t="s">
        <v>934</v>
      </c>
      <c r="D4176" t="s">
        <v>3576</v>
      </c>
      <c r="E4176" t="s">
        <v>913</v>
      </c>
      <c r="F4176" t="s">
        <v>914</v>
      </c>
      <c r="G4176" t="s">
        <v>938</v>
      </c>
      <c r="H4176">
        <v>0</v>
      </c>
      <c r="K4176">
        <v>11264</v>
      </c>
      <c r="L4176" t="s">
        <v>7197</v>
      </c>
      <c r="M4176" t="s">
        <v>7197</v>
      </c>
      <c r="N4176">
        <v>0</v>
      </c>
    </row>
    <row r="4177" spans="1:14">
      <c r="A4177">
        <v>4182</v>
      </c>
      <c r="B4177" t="s">
        <v>6418</v>
      </c>
      <c r="C4177" t="s">
        <v>904</v>
      </c>
      <c r="D4177" t="s">
        <v>6419</v>
      </c>
      <c r="E4177" t="s">
        <v>1364</v>
      </c>
      <c r="F4177" t="s">
        <v>948</v>
      </c>
      <c r="G4177" t="s">
        <v>938</v>
      </c>
      <c r="H4177">
        <v>0</v>
      </c>
      <c r="K4177">
        <v>1381</v>
      </c>
      <c r="L4177" t="s">
        <v>7197</v>
      </c>
      <c r="M4177" t="s">
        <v>7197</v>
      </c>
      <c r="N4177">
        <v>0</v>
      </c>
    </row>
    <row r="4178" spans="1:14">
      <c r="A4178">
        <v>4183</v>
      </c>
      <c r="B4178" t="s">
        <v>5563</v>
      </c>
      <c r="C4178" t="s">
        <v>894</v>
      </c>
      <c r="D4178" t="s">
        <v>5564</v>
      </c>
      <c r="E4178" t="s">
        <v>5560</v>
      </c>
      <c r="F4178" t="s">
        <v>952</v>
      </c>
      <c r="G4178" t="s">
        <v>899</v>
      </c>
      <c r="H4178">
        <v>0</v>
      </c>
      <c r="K4178">
        <v>1382</v>
      </c>
      <c r="L4178" t="s">
        <v>7202</v>
      </c>
      <c r="M4178" t="s">
        <v>7199</v>
      </c>
      <c r="N4178">
        <v>0</v>
      </c>
    </row>
    <row r="4179" spans="1:14">
      <c r="A4179">
        <v>4184</v>
      </c>
      <c r="B4179" t="s">
        <v>5565</v>
      </c>
      <c r="C4179" t="s">
        <v>894</v>
      </c>
      <c r="D4179" t="s">
        <v>5564</v>
      </c>
      <c r="E4179" t="s">
        <v>5560</v>
      </c>
      <c r="F4179" t="s">
        <v>952</v>
      </c>
      <c r="G4179" t="s">
        <v>899</v>
      </c>
      <c r="H4179">
        <v>0</v>
      </c>
      <c r="K4179">
        <v>1383</v>
      </c>
      <c r="L4179" t="s">
        <v>7197</v>
      </c>
      <c r="M4179" t="s">
        <v>7197</v>
      </c>
      <c r="N4179">
        <v>0</v>
      </c>
    </row>
    <row r="4180" spans="1:14">
      <c r="A4180">
        <v>4185</v>
      </c>
      <c r="B4180" t="s">
        <v>5566</v>
      </c>
      <c r="C4180" t="s">
        <v>894</v>
      </c>
      <c r="D4180" t="s">
        <v>5564</v>
      </c>
      <c r="E4180" t="s">
        <v>5560</v>
      </c>
      <c r="F4180" t="s">
        <v>952</v>
      </c>
      <c r="G4180" t="s">
        <v>899</v>
      </c>
      <c r="H4180">
        <v>0</v>
      </c>
      <c r="K4180">
        <v>2369</v>
      </c>
      <c r="L4180" t="s">
        <v>7197</v>
      </c>
      <c r="M4180" t="s">
        <v>7197</v>
      </c>
      <c r="N4180">
        <v>0</v>
      </c>
    </row>
    <row r="4181" spans="1:14">
      <c r="A4181">
        <v>4186</v>
      </c>
      <c r="B4181" t="s">
        <v>5567</v>
      </c>
      <c r="C4181" t="s">
        <v>894</v>
      </c>
      <c r="D4181" t="s">
        <v>5564</v>
      </c>
      <c r="E4181" t="s">
        <v>5560</v>
      </c>
      <c r="F4181" t="s">
        <v>952</v>
      </c>
      <c r="G4181" t="s">
        <v>899</v>
      </c>
      <c r="H4181">
        <v>0</v>
      </c>
      <c r="K4181">
        <v>3806</v>
      </c>
      <c r="L4181" t="s">
        <v>7197</v>
      </c>
      <c r="M4181" t="s">
        <v>7197</v>
      </c>
      <c r="N4181">
        <v>0</v>
      </c>
    </row>
    <row r="4182" spans="1:14">
      <c r="A4182">
        <v>4187</v>
      </c>
      <c r="B4182" t="s">
        <v>5568</v>
      </c>
      <c r="C4182" t="s">
        <v>894</v>
      </c>
      <c r="D4182" t="s">
        <v>5564</v>
      </c>
      <c r="E4182" t="s">
        <v>5560</v>
      </c>
      <c r="F4182" t="s">
        <v>952</v>
      </c>
      <c r="G4182" t="s">
        <v>899</v>
      </c>
      <c r="H4182">
        <v>0</v>
      </c>
      <c r="K4182">
        <v>2056</v>
      </c>
      <c r="L4182" t="s">
        <v>7197</v>
      </c>
      <c r="M4182" t="s">
        <v>7197</v>
      </c>
      <c r="N4182">
        <v>0</v>
      </c>
    </row>
    <row r="4183" spans="1:14">
      <c r="A4183">
        <v>4188</v>
      </c>
      <c r="B4183" t="s">
        <v>5569</v>
      </c>
      <c r="C4183" t="s">
        <v>894</v>
      </c>
      <c r="D4183" t="s">
        <v>5564</v>
      </c>
      <c r="E4183" t="s">
        <v>5560</v>
      </c>
      <c r="F4183" t="s">
        <v>952</v>
      </c>
      <c r="G4183" t="s">
        <v>899</v>
      </c>
      <c r="H4183">
        <v>0</v>
      </c>
      <c r="K4183">
        <v>17122</v>
      </c>
      <c r="L4183" t="s">
        <v>7197</v>
      </c>
      <c r="M4183" t="s">
        <v>7197</v>
      </c>
      <c r="N4183">
        <v>0</v>
      </c>
    </row>
    <row r="4184" spans="1:14">
      <c r="A4184">
        <v>4189</v>
      </c>
      <c r="B4184" t="s">
        <v>5570</v>
      </c>
      <c r="C4184" t="s">
        <v>894</v>
      </c>
      <c r="D4184" t="s">
        <v>5564</v>
      </c>
      <c r="E4184" t="s">
        <v>5560</v>
      </c>
      <c r="F4184" t="s">
        <v>952</v>
      </c>
      <c r="G4184" t="s">
        <v>899</v>
      </c>
      <c r="H4184">
        <v>0</v>
      </c>
      <c r="K4184">
        <v>1384</v>
      </c>
      <c r="L4184" t="s">
        <v>7197</v>
      </c>
      <c r="M4184" t="s">
        <v>7197</v>
      </c>
      <c r="N4184">
        <v>0</v>
      </c>
    </row>
    <row r="4185" spans="1:14">
      <c r="A4185">
        <v>4190</v>
      </c>
      <c r="B4185" t="s">
        <v>5571</v>
      </c>
      <c r="C4185" t="s">
        <v>934</v>
      </c>
      <c r="D4185" t="s">
        <v>5564</v>
      </c>
      <c r="E4185" t="s">
        <v>5560</v>
      </c>
      <c r="F4185" t="s">
        <v>952</v>
      </c>
      <c r="G4185" t="s">
        <v>899</v>
      </c>
      <c r="H4185">
        <v>0</v>
      </c>
      <c r="K4185">
        <v>16912</v>
      </c>
      <c r="L4185" t="s">
        <v>7197</v>
      </c>
      <c r="M4185" t="s">
        <v>7197</v>
      </c>
      <c r="N4185">
        <v>0</v>
      </c>
    </row>
    <row r="4186" spans="1:14">
      <c r="A4186">
        <v>4191</v>
      </c>
      <c r="B4186" t="s">
        <v>5571</v>
      </c>
      <c r="C4186" t="s">
        <v>894</v>
      </c>
      <c r="D4186" t="s">
        <v>5564</v>
      </c>
      <c r="E4186" t="s">
        <v>5560</v>
      </c>
      <c r="F4186" t="s">
        <v>952</v>
      </c>
      <c r="G4186" t="s">
        <v>899</v>
      </c>
      <c r="H4186">
        <v>0</v>
      </c>
      <c r="K4186">
        <v>16912</v>
      </c>
      <c r="L4186" t="s">
        <v>7197</v>
      </c>
      <c r="M4186" t="s">
        <v>7197</v>
      </c>
      <c r="N4186">
        <v>0</v>
      </c>
    </row>
    <row r="4187" spans="1:14">
      <c r="A4187">
        <v>4192</v>
      </c>
      <c r="B4187" t="s">
        <v>5572</v>
      </c>
      <c r="C4187" t="s">
        <v>894</v>
      </c>
      <c r="D4187" t="s">
        <v>5564</v>
      </c>
      <c r="E4187" t="s">
        <v>5560</v>
      </c>
      <c r="F4187" t="s">
        <v>952</v>
      </c>
      <c r="G4187" t="s">
        <v>899</v>
      </c>
      <c r="H4187">
        <v>0</v>
      </c>
      <c r="K4187">
        <v>7587</v>
      </c>
      <c r="L4187" t="s">
        <v>7197</v>
      </c>
      <c r="M4187" t="s">
        <v>7197</v>
      </c>
      <c r="N4187">
        <v>0</v>
      </c>
    </row>
    <row r="4188" spans="1:14">
      <c r="A4188">
        <v>4193</v>
      </c>
      <c r="B4188" t="s">
        <v>5572</v>
      </c>
      <c r="C4188" t="s">
        <v>934</v>
      </c>
      <c r="D4188" t="s">
        <v>5564</v>
      </c>
      <c r="E4188" t="s">
        <v>5560</v>
      </c>
      <c r="F4188" t="s">
        <v>952</v>
      </c>
      <c r="G4188" t="s">
        <v>899</v>
      </c>
      <c r="H4188">
        <v>0</v>
      </c>
      <c r="K4188">
        <v>7587</v>
      </c>
      <c r="L4188" t="s">
        <v>7197</v>
      </c>
      <c r="M4188" t="s">
        <v>7197</v>
      </c>
      <c r="N4188">
        <v>0</v>
      </c>
    </row>
    <row r="4189" spans="1:14">
      <c r="A4189">
        <v>4194</v>
      </c>
      <c r="B4189" t="s">
        <v>5573</v>
      </c>
      <c r="C4189" t="s">
        <v>894</v>
      </c>
      <c r="D4189" t="s">
        <v>5564</v>
      </c>
      <c r="E4189" t="s">
        <v>5560</v>
      </c>
      <c r="F4189" t="s">
        <v>952</v>
      </c>
      <c r="G4189" t="s">
        <v>899</v>
      </c>
      <c r="H4189">
        <v>0</v>
      </c>
      <c r="K4189">
        <v>14692</v>
      </c>
      <c r="L4189" t="s">
        <v>7197</v>
      </c>
      <c r="M4189" t="s">
        <v>7197</v>
      </c>
      <c r="N4189">
        <v>0</v>
      </c>
    </row>
    <row r="4190" spans="1:14">
      <c r="A4190">
        <v>4195</v>
      </c>
      <c r="B4190" t="s">
        <v>4889</v>
      </c>
      <c r="C4190" t="s">
        <v>894</v>
      </c>
      <c r="D4190" t="s">
        <v>4890</v>
      </c>
      <c r="E4190" t="s">
        <v>923</v>
      </c>
      <c r="F4190" t="s">
        <v>924</v>
      </c>
      <c r="G4190" t="s">
        <v>899</v>
      </c>
      <c r="H4190">
        <v>0</v>
      </c>
      <c r="K4190">
        <v>3531</v>
      </c>
      <c r="L4190" t="s">
        <v>7197</v>
      </c>
      <c r="M4190" t="s">
        <v>7197</v>
      </c>
      <c r="N4190">
        <v>0</v>
      </c>
    </row>
    <row r="4191" spans="1:14">
      <c r="A4191">
        <v>4196</v>
      </c>
      <c r="B4191" t="s">
        <v>4891</v>
      </c>
      <c r="C4191" t="s">
        <v>894</v>
      </c>
      <c r="D4191" t="s">
        <v>4890</v>
      </c>
      <c r="E4191" t="s">
        <v>923</v>
      </c>
      <c r="F4191" t="s">
        <v>924</v>
      </c>
      <c r="G4191" t="s">
        <v>899</v>
      </c>
      <c r="H4191">
        <v>0</v>
      </c>
      <c r="K4191">
        <v>8951</v>
      </c>
      <c r="L4191" t="s">
        <v>7197</v>
      </c>
      <c r="M4191" t="s">
        <v>7197</v>
      </c>
      <c r="N4191">
        <v>0</v>
      </c>
    </row>
    <row r="4192" spans="1:14">
      <c r="A4192">
        <v>4197</v>
      </c>
      <c r="B4192" t="s">
        <v>4892</v>
      </c>
      <c r="C4192" t="s">
        <v>894</v>
      </c>
      <c r="D4192" t="s">
        <v>4890</v>
      </c>
      <c r="E4192" t="s">
        <v>923</v>
      </c>
      <c r="F4192" t="s">
        <v>924</v>
      </c>
      <c r="G4192" t="s">
        <v>899</v>
      </c>
      <c r="H4192">
        <v>0</v>
      </c>
      <c r="K4192">
        <v>1385</v>
      </c>
      <c r="L4192" t="s">
        <v>7197</v>
      </c>
      <c r="M4192" t="s">
        <v>7197</v>
      </c>
      <c r="N4192">
        <v>0</v>
      </c>
    </row>
    <row r="4193" spans="1:14">
      <c r="A4193">
        <v>4198</v>
      </c>
      <c r="B4193" t="s">
        <v>977</v>
      </c>
      <c r="C4193" t="s">
        <v>894</v>
      </c>
      <c r="D4193" t="s">
        <v>978</v>
      </c>
      <c r="E4193" t="s">
        <v>958</v>
      </c>
      <c r="F4193" t="s">
        <v>959</v>
      </c>
      <c r="G4193" t="s">
        <v>899</v>
      </c>
      <c r="H4193">
        <v>3</v>
      </c>
      <c r="I4193">
        <v>4</v>
      </c>
      <c r="K4193">
        <v>11265</v>
      </c>
      <c r="L4193" t="s">
        <v>7197</v>
      </c>
      <c r="M4193" t="s">
        <v>7197</v>
      </c>
      <c r="N4193">
        <v>1</v>
      </c>
    </row>
    <row r="4194" spans="1:14">
      <c r="A4194">
        <v>4199</v>
      </c>
      <c r="B4194" t="s">
        <v>977</v>
      </c>
      <c r="C4194" t="s">
        <v>934</v>
      </c>
      <c r="D4194" t="s">
        <v>978</v>
      </c>
      <c r="E4194" t="s">
        <v>958</v>
      </c>
      <c r="F4194" t="s">
        <v>959</v>
      </c>
      <c r="G4194" t="s">
        <v>899</v>
      </c>
      <c r="H4194">
        <v>3</v>
      </c>
      <c r="I4194">
        <v>4</v>
      </c>
      <c r="J4194">
        <v>4</v>
      </c>
      <c r="K4194">
        <v>11265</v>
      </c>
      <c r="L4194" t="s">
        <v>7197</v>
      </c>
      <c r="M4194" t="s">
        <v>7197</v>
      </c>
      <c r="N4194">
        <v>1</v>
      </c>
    </row>
    <row r="4195" spans="1:14">
      <c r="A4195">
        <v>4200</v>
      </c>
      <c r="B4195" t="s">
        <v>979</v>
      </c>
      <c r="C4195" t="s">
        <v>934</v>
      </c>
      <c r="D4195" t="s">
        <v>978</v>
      </c>
      <c r="E4195" t="s">
        <v>958</v>
      </c>
      <c r="F4195" t="s">
        <v>959</v>
      </c>
      <c r="G4195" t="s">
        <v>899</v>
      </c>
      <c r="H4195">
        <v>3</v>
      </c>
      <c r="I4195">
        <v>4</v>
      </c>
      <c r="K4195">
        <v>11512</v>
      </c>
      <c r="L4195" t="s">
        <v>7197</v>
      </c>
      <c r="M4195" t="s">
        <v>7197</v>
      </c>
      <c r="N4195">
        <v>1</v>
      </c>
    </row>
    <row r="4196" spans="1:14">
      <c r="A4196">
        <v>4201</v>
      </c>
      <c r="B4196" t="s">
        <v>980</v>
      </c>
      <c r="C4196" t="s">
        <v>894</v>
      </c>
      <c r="D4196" t="s">
        <v>978</v>
      </c>
      <c r="E4196" t="s">
        <v>958</v>
      </c>
      <c r="F4196" t="s">
        <v>959</v>
      </c>
      <c r="G4196" t="s">
        <v>899</v>
      </c>
      <c r="H4196">
        <v>3</v>
      </c>
      <c r="I4196">
        <v>4</v>
      </c>
      <c r="K4196">
        <v>8802</v>
      </c>
      <c r="L4196" t="s">
        <v>7197</v>
      </c>
      <c r="M4196" t="s">
        <v>7197</v>
      </c>
      <c r="N4196">
        <v>1</v>
      </c>
    </row>
    <row r="4197" spans="1:14">
      <c r="A4197">
        <v>4202</v>
      </c>
      <c r="B4197" t="s">
        <v>2363</v>
      </c>
      <c r="C4197" t="s">
        <v>894</v>
      </c>
      <c r="D4197" t="s">
        <v>2364</v>
      </c>
      <c r="E4197" t="s">
        <v>1162</v>
      </c>
      <c r="F4197" t="s">
        <v>1163</v>
      </c>
      <c r="G4197" t="s">
        <v>899</v>
      </c>
      <c r="H4197">
        <v>0</v>
      </c>
      <c r="K4197">
        <v>3543</v>
      </c>
      <c r="L4197" t="s">
        <v>7197</v>
      </c>
      <c r="M4197" t="s">
        <v>7197</v>
      </c>
      <c r="N4197">
        <v>0</v>
      </c>
    </row>
    <row r="4198" spans="1:14">
      <c r="A4198">
        <v>4203</v>
      </c>
      <c r="B4198" t="s">
        <v>2693</v>
      </c>
      <c r="C4198" t="s">
        <v>904</v>
      </c>
      <c r="D4198" t="s">
        <v>2694</v>
      </c>
      <c r="E4198" t="s">
        <v>2695</v>
      </c>
      <c r="F4198" t="s">
        <v>2696</v>
      </c>
      <c r="G4198" t="s">
        <v>899</v>
      </c>
      <c r="H4198">
        <v>0</v>
      </c>
      <c r="K4198">
        <v>18576</v>
      </c>
      <c r="L4198" t="s">
        <v>7197</v>
      </c>
      <c r="M4198" t="s">
        <v>7197</v>
      </c>
      <c r="N4198">
        <v>0</v>
      </c>
    </row>
    <row r="4199" spans="1:14">
      <c r="A4199">
        <v>4204</v>
      </c>
      <c r="B4199" t="s">
        <v>2697</v>
      </c>
      <c r="C4199" t="s">
        <v>904</v>
      </c>
      <c r="D4199" t="s">
        <v>2694</v>
      </c>
      <c r="E4199" t="s">
        <v>2695</v>
      </c>
      <c r="F4199" t="s">
        <v>2696</v>
      </c>
      <c r="G4199" t="s">
        <v>899</v>
      </c>
      <c r="H4199">
        <v>0</v>
      </c>
      <c r="K4199">
        <v>1386</v>
      </c>
      <c r="L4199" t="s">
        <v>7197</v>
      </c>
      <c r="M4199" t="s">
        <v>7197</v>
      </c>
      <c r="N4199">
        <v>0</v>
      </c>
    </row>
    <row r="4200" spans="1:14">
      <c r="A4200">
        <v>4205</v>
      </c>
      <c r="B4200" t="s">
        <v>4164</v>
      </c>
      <c r="C4200" t="s">
        <v>894</v>
      </c>
      <c r="D4200" t="s">
        <v>1309</v>
      </c>
      <c r="E4200" t="s">
        <v>1306</v>
      </c>
      <c r="F4200" t="s">
        <v>1293</v>
      </c>
      <c r="G4200" t="s">
        <v>899</v>
      </c>
      <c r="H4200">
        <v>0</v>
      </c>
      <c r="K4200">
        <v>12565</v>
      </c>
      <c r="L4200" t="s">
        <v>7197</v>
      </c>
      <c r="M4200" t="s">
        <v>7197</v>
      </c>
      <c r="N4200">
        <v>0</v>
      </c>
    </row>
    <row r="4201" spans="1:14">
      <c r="A4201">
        <v>4206</v>
      </c>
      <c r="B4201" t="s">
        <v>4164</v>
      </c>
      <c r="C4201" t="s">
        <v>934</v>
      </c>
      <c r="D4201" t="s">
        <v>1309</v>
      </c>
      <c r="E4201" t="s">
        <v>1306</v>
      </c>
      <c r="F4201" t="s">
        <v>1293</v>
      </c>
      <c r="G4201" t="s">
        <v>899</v>
      </c>
      <c r="H4201">
        <v>0</v>
      </c>
      <c r="K4201">
        <v>12565</v>
      </c>
      <c r="L4201" t="s">
        <v>7197</v>
      </c>
      <c r="M4201" t="s">
        <v>7197</v>
      </c>
      <c r="N4201">
        <v>0</v>
      </c>
    </row>
    <row r="4202" spans="1:14">
      <c r="A4202">
        <v>4207</v>
      </c>
      <c r="B4202" t="s">
        <v>4165</v>
      </c>
      <c r="C4202" t="s">
        <v>904</v>
      </c>
      <c r="D4202" t="s">
        <v>1309</v>
      </c>
      <c r="E4202" t="s">
        <v>1306</v>
      </c>
      <c r="F4202" t="s">
        <v>1293</v>
      </c>
      <c r="G4202" t="s">
        <v>899</v>
      </c>
      <c r="H4202">
        <v>0</v>
      </c>
      <c r="K4202">
        <v>1387</v>
      </c>
      <c r="L4202" t="s">
        <v>7197</v>
      </c>
      <c r="M4202" t="s">
        <v>7197</v>
      </c>
      <c r="N4202">
        <v>0</v>
      </c>
    </row>
    <row r="4203" spans="1:14">
      <c r="A4203">
        <v>4208</v>
      </c>
      <c r="B4203" t="s">
        <v>4166</v>
      </c>
      <c r="C4203" t="s">
        <v>894</v>
      </c>
      <c r="D4203" t="s">
        <v>1309</v>
      </c>
      <c r="E4203" t="s">
        <v>1306</v>
      </c>
      <c r="F4203" t="s">
        <v>1293</v>
      </c>
      <c r="G4203" t="s">
        <v>899</v>
      </c>
      <c r="H4203">
        <v>0</v>
      </c>
      <c r="K4203">
        <v>12519</v>
      </c>
      <c r="L4203" t="s">
        <v>7197</v>
      </c>
      <c r="M4203" t="s">
        <v>7197</v>
      </c>
      <c r="N4203">
        <v>0</v>
      </c>
    </row>
    <row r="4204" spans="1:14">
      <c r="A4204">
        <v>4209</v>
      </c>
      <c r="B4204" t="s">
        <v>4166</v>
      </c>
      <c r="C4204" t="s">
        <v>934</v>
      </c>
      <c r="D4204" t="s">
        <v>1309</v>
      </c>
      <c r="E4204" t="s">
        <v>1306</v>
      </c>
      <c r="F4204" t="s">
        <v>1293</v>
      </c>
      <c r="G4204" t="s">
        <v>899</v>
      </c>
      <c r="H4204">
        <v>0</v>
      </c>
      <c r="K4204">
        <v>12519</v>
      </c>
      <c r="L4204" t="s">
        <v>7197</v>
      </c>
      <c r="M4204" t="s">
        <v>7197</v>
      </c>
      <c r="N4204">
        <v>0</v>
      </c>
    </row>
    <row r="4205" spans="1:14">
      <c r="A4205">
        <v>4210</v>
      </c>
      <c r="B4205" t="s">
        <v>4167</v>
      </c>
      <c r="C4205" t="s">
        <v>894</v>
      </c>
      <c r="D4205" t="s">
        <v>1309</v>
      </c>
      <c r="E4205" t="s">
        <v>1306</v>
      </c>
      <c r="F4205" t="s">
        <v>1293</v>
      </c>
      <c r="G4205" t="s">
        <v>899</v>
      </c>
      <c r="H4205">
        <v>0</v>
      </c>
      <c r="K4205">
        <v>15988</v>
      </c>
      <c r="L4205" t="s">
        <v>7198</v>
      </c>
      <c r="M4205" t="s">
        <v>7199</v>
      </c>
      <c r="N4205">
        <v>0</v>
      </c>
    </row>
    <row r="4206" spans="1:14">
      <c r="A4206">
        <v>4211</v>
      </c>
      <c r="B4206" t="s">
        <v>4168</v>
      </c>
      <c r="C4206" t="s">
        <v>904</v>
      </c>
      <c r="D4206" t="s">
        <v>1309</v>
      </c>
      <c r="E4206" t="s">
        <v>1306</v>
      </c>
      <c r="F4206" t="s">
        <v>1293</v>
      </c>
      <c r="G4206" t="s">
        <v>899</v>
      </c>
      <c r="H4206">
        <v>0</v>
      </c>
      <c r="K4206">
        <v>16596</v>
      </c>
      <c r="L4206" t="s">
        <v>7197</v>
      </c>
      <c r="M4206" t="s">
        <v>7197</v>
      </c>
      <c r="N4206">
        <v>0</v>
      </c>
    </row>
    <row r="4207" spans="1:14">
      <c r="A4207">
        <v>4212</v>
      </c>
      <c r="B4207" t="s">
        <v>4169</v>
      </c>
      <c r="C4207" t="s">
        <v>934</v>
      </c>
      <c r="D4207" t="s">
        <v>1309</v>
      </c>
      <c r="E4207" t="s">
        <v>1306</v>
      </c>
      <c r="F4207" t="s">
        <v>1293</v>
      </c>
      <c r="G4207" t="s">
        <v>899</v>
      </c>
      <c r="H4207">
        <v>0</v>
      </c>
      <c r="K4207">
        <v>12520</v>
      </c>
      <c r="L4207" t="s">
        <v>7197</v>
      </c>
      <c r="M4207" t="s">
        <v>7197</v>
      </c>
      <c r="N4207">
        <v>0</v>
      </c>
    </row>
    <row r="4208" spans="1:14">
      <c r="A4208">
        <v>4213</v>
      </c>
      <c r="B4208" t="s">
        <v>4170</v>
      </c>
      <c r="C4208" t="s">
        <v>934</v>
      </c>
      <c r="D4208" t="s">
        <v>1309</v>
      </c>
      <c r="E4208" t="s">
        <v>1306</v>
      </c>
      <c r="F4208" t="s">
        <v>1293</v>
      </c>
      <c r="G4208" t="s">
        <v>899</v>
      </c>
      <c r="H4208">
        <v>0</v>
      </c>
      <c r="K4208">
        <v>1388</v>
      </c>
      <c r="L4208" t="s">
        <v>7197</v>
      </c>
      <c r="M4208" t="s">
        <v>7197</v>
      </c>
      <c r="N4208">
        <v>0</v>
      </c>
    </row>
    <row r="4209" spans="1:14">
      <c r="A4209">
        <v>4214</v>
      </c>
      <c r="B4209" t="s">
        <v>4170</v>
      </c>
      <c r="C4209" t="s">
        <v>894</v>
      </c>
      <c r="D4209" t="s">
        <v>1309</v>
      </c>
      <c r="E4209" t="s">
        <v>1306</v>
      </c>
      <c r="F4209" t="s">
        <v>1293</v>
      </c>
      <c r="G4209" t="s">
        <v>899</v>
      </c>
      <c r="H4209">
        <v>0</v>
      </c>
      <c r="K4209">
        <v>1388</v>
      </c>
      <c r="L4209" t="s">
        <v>7197</v>
      </c>
      <c r="M4209" t="s">
        <v>7197</v>
      </c>
      <c r="N4209">
        <v>0</v>
      </c>
    </row>
    <row r="4210" spans="1:14">
      <c r="A4210">
        <v>4215</v>
      </c>
      <c r="B4210" t="s">
        <v>4171</v>
      </c>
      <c r="C4210" t="s">
        <v>904</v>
      </c>
      <c r="D4210" t="s">
        <v>1309</v>
      </c>
      <c r="E4210" t="s">
        <v>1306</v>
      </c>
      <c r="F4210" t="s">
        <v>1293</v>
      </c>
      <c r="G4210" t="s">
        <v>899</v>
      </c>
      <c r="H4210">
        <v>0</v>
      </c>
      <c r="K4210">
        <v>19557</v>
      </c>
      <c r="L4210" t="s">
        <v>7198</v>
      </c>
      <c r="M4210" t="s">
        <v>7199</v>
      </c>
      <c r="N4210">
        <v>0</v>
      </c>
    </row>
    <row r="4211" spans="1:14">
      <c r="A4211">
        <v>4216</v>
      </c>
      <c r="B4211" t="s">
        <v>4172</v>
      </c>
      <c r="C4211" t="s">
        <v>894</v>
      </c>
      <c r="D4211" t="s">
        <v>1309</v>
      </c>
      <c r="E4211" t="s">
        <v>1306</v>
      </c>
      <c r="F4211" t="s">
        <v>1293</v>
      </c>
      <c r="G4211" t="s">
        <v>899</v>
      </c>
      <c r="H4211">
        <v>0</v>
      </c>
      <c r="K4211">
        <v>1389</v>
      </c>
      <c r="L4211" t="s">
        <v>7197</v>
      </c>
      <c r="M4211" t="s">
        <v>7197</v>
      </c>
      <c r="N4211">
        <v>0</v>
      </c>
    </row>
    <row r="4212" spans="1:14">
      <c r="A4212">
        <v>4217</v>
      </c>
      <c r="B4212" t="s">
        <v>1308</v>
      </c>
      <c r="C4212" t="s">
        <v>904</v>
      </c>
      <c r="D4212" t="s">
        <v>1309</v>
      </c>
      <c r="E4212" t="s">
        <v>1306</v>
      </c>
      <c r="F4212" t="s">
        <v>1293</v>
      </c>
      <c r="G4212" t="s">
        <v>899</v>
      </c>
      <c r="H4212">
        <v>1</v>
      </c>
      <c r="I4212">
        <v>4</v>
      </c>
      <c r="J4212">
        <v>10</v>
      </c>
      <c r="K4212">
        <v>16519</v>
      </c>
      <c r="L4212" t="s">
        <v>7198</v>
      </c>
      <c r="M4212" t="s">
        <v>7199</v>
      </c>
      <c r="N4212">
        <v>1</v>
      </c>
    </row>
    <row r="4213" spans="1:14">
      <c r="A4213">
        <v>4218</v>
      </c>
      <c r="B4213" t="s">
        <v>4173</v>
      </c>
      <c r="C4213" t="s">
        <v>894</v>
      </c>
      <c r="D4213" t="s">
        <v>1309</v>
      </c>
      <c r="E4213" t="s">
        <v>1306</v>
      </c>
      <c r="F4213" t="s">
        <v>1293</v>
      </c>
      <c r="G4213" t="s">
        <v>899</v>
      </c>
      <c r="H4213">
        <v>0</v>
      </c>
      <c r="K4213">
        <v>7588</v>
      </c>
      <c r="L4213" t="s">
        <v>7197</v>
      </c>
      <c r="M4213" t="s">
        <v>7197</v>
      </c>
      <c r="N4213">
        <v>0</v>
      </c>
    </row>
    <row r="4214" spans="1:14">
      <c r="A4214">
        <v>4219</v>
      </c>
      <c r="B4214" t="s">
        <v>4174</v>
      </c>
      <c r="C4214" t="s">
        <v>934</v>
      </c>
      <c r="D4214" t="s">
        <v>1309</v>
      </c>
      <c r="E4214" t="s">
        <v>1306</v>
      </c>
      <c r="F4214" t="s">
        <v>1293</v>
      </c>
      <c r="G4214" t="s">
        <v>899</v>
      </c>
      <c r="H4214">
        <v>0</v>
      </c>
      <c r="K4214">
        <v>13159</v>
      </c>
      <c r="L4214" t="s">
        <v>7197</v>
      </c>
      <c r="M4214" t="s">
        <v>7197</v>
      </c>
      <c r="N4214">
        <v>0</v>
      </c>
    </row>
    <row r="4215" spans="1:14">
      <c r="A4215">
        <v>4220</v>
      </c>
      <c r="B4215" t="s">
        <v>4175</v>
      </c>
      <c r="C4215" t="s">
        <v>904</v>
      </c>
      <c r="D4215" t="s">
        <v>1309</v>
      </c>
      <c r="E4215" t="s">
        <v>1306</v>
      </c>
      <c r="F4215" t="s">
        <v>1293</v>
      </c>
      <c r="G4215" t="s">
        <v>899</v>
      </c>
      <c r="H4215">
        <v>0</v>
      </c>
      <c r="K4215">
        <v>18254</v>
      </c>
      <c r="L4215" t="s">
        <v>7197</v>
      </c>
      <c r="M4215" t="s">
        <v>7197</v>
      </c>
      <c r="N4215">
        <v>0</v>
      </c>
    </row>
    <row r="4216" spans="1:14">
      <c r="A4216">
        <v>4221</v>
      </c>
      <c r="B4216" t="s">
        <v>4176</v>
      </c>
      <c r="C4216" t="s">
        <v>934</v>
      </c>
      <c r="D4216" t="s">
        <v>1309</v>
      </c>
      <c r="E4216" t="s">
        <v>1306</v>
      </c>
      <c r="F4216" t="s">
        <v>1293</v>
      </c>
      <c r="G4216" t="s">
        <v>899</v>
      </c>
      <c r="H4216">
        <v>0</v>
      </c>
      <c r="K4216">
        <v>1390</v>
      </c>
      <c r="L4216" t="s">
        <v>7197</v>
      </c>
      <c r="M4216" t="s">
        <v>7197</v>
      </c>
      <c r="N4216">
        <v>0</v>
      </c>
    </row>
    <row r="4217" spans="1:14">
      <c r="A4217">
        <v>4222</v>
      </c>
      <c r="B4217" t="s">
        <v>4176</v>
      </c>
      <c r="C4217" t="s">
        <v>894</v>
      </c>
      <c r="D4217" t="s">
        <v>1309</v>
      </c>
      <c r="E4217" t="s">
        <v>1306</v>
      </c>
      <c r="F4217" t="s">
        <v>1293</v>
      </c>
      <c r="G4217" t="s">
        <v>899</v>
      </c>
      <c r="H4217">
        <v>0</v>
      </c>
      <c r="K4217">
        <v>1390</v>
      </c>
      <c r="L4217" t="s">
        <v>7197</v>
      </c>
      <c r="M4217" t="s">
        <v>7197</v>
      </c>
      <c r="N4217">
        <v>0</v>
      </c>
    </row>
    <row r="4218" spans="1:14">
      <c r="A4218">
        <v>4223</v>
      </c>
      <c r="B4218" t="s">
        <v>2017</v>
      </c>
      <c r="C4218" t="s">
        <v>904</v>
      </c>
      <c r="D4218" t="s">
        <v>2018</v>
      </c>
      <c r="E4218" t="s">
        <v>1925</v>
      </c>
      <c r="F4218" t="s">
        <v>1926</v>
      </c>
      <c r="G4218" t="s">
        <v>938</v>
      </c>
      <c r="H4218">
        <v>0</v>
      </c>
      <c r="K4218">
        <v>18004</v>
      </c>
      <c r="L4218" t="s">
        <v>7197</v>
      </c>
      <c r="M4218" t="s">
        <v>7197</v>
      </c>
      <c r="N4218">
        <v>0</v>
      </c>
    </row>
    <row r="4219" spans="1:14">
      <c r="A4219">
        <v>4224</v>
      </c>
      <c r="B4219" t="s">
        <v>5576</v>
      </c>
      <c r="C4219" t="s">
        <v>904</v>
      </c>
      <c r="D4219" t="s">
        <v>5577</v>
      </c>
      <c r="E4219" t="s">
        <v>5578</v>
      </c>
      <c r="F4219" t="s">
        <v>2696</v>
      </c>
      <c r="G4219" t="s">
        <v>899</v>
      </c>
      <c r="H4219">
        <v>0</v>
      </c>
      <c r="K4219">
        <v>16536</v>
      </c>
      <c r="L4219" t="s">
        <v>7198</v>
      </c>
      <c r="M4219" t="s">
        <v>7199</v>
      </c>
      <c r="N4219">
        <v>0</v>
      </c>
    </row>
    <row r="4220" spans="1:14">
      <c r="A4220">
        <v>4225</v>
      </c>
      <c r="B4220" t="s">
        <v>297</v>
      </c>
      <c r="C4220" t="s">
        <v>994</v>
      </c>
      <c r="D4220" t="s">
        <v>4790</v>
      </c>
      <c r="E4220" t="s">
        <v>4768</v>
      </c>
      <c r="F4220" t="s">
        <v>1293</v>
      </c>
      <c r="G4220" t="s">
        <v>899</v>
      </c>
      <c r="H4220">
        <v>0</v>
      </c>
      <c r="K4220">
        <v>16222</v>
      </c>
      <c r="L4220" t="s">
        <v>7197</v>
      </c>
      <c r="M4220" t="s">
        <v>7197</v>
      </c>
      <c r="N4220">
        <v>0</v>
      </c>
    </row>
    <row r="4221" spans="1:14">
      <c r="A4221">
        <v>4226</v>
      </c>
      <c r="B4221" t="s">
        <v>6882</v>
      </c>
      <c r="C4221" t="s">
        <v>894</v>
      </c>
      <c r="D4221" t="s">
        <v>6883</v>
      </c>
      <c r="E4221" t="s">
        <v>6884</v>
      </c>
      <c r="F4221" t="s">
        <v>6885</v>
      </c>
      <c r="G4221" t="s">
        <v>938</v>
      </c>
      <c r="H4221">
        <v>0</v>
      </c>
      <c r="K4221">
        <v>7011</v>
      </c>
      <c r="L4221" t="s">
        <v>7197</v>
      </c>
      <c r="M4221" t="s">
        <v>7197</v>
      </c>
      <c r="N4221">
        <v>0</v>
      </c>
    </row>
    <row r="4222" spans="1:14">
      <c r="A4222">
        <v>4227</v>
      </c>
      <c r="B4222" t="s">
        <v>3003</v>
      </c>
      <c r="C4222" t="s">
        <v>934</v>
      </c>
      <c r="D4222" t="s">
        <v>3004</v>
      </c>
      <c r="E4222" t="s">
        <v>2845</v>
      </c>
      <c r="F4222" t="s">
        <v>952</v>
      </c>
      <c r="G4222" t="s">
        <v>938</v>
      </c>
      <c r="H4222">
        <v>0</v>
      </c>
      <c r="K4222">
        <v>11483</v>
      </c>
      <c r="L4222" t="s">
        <v>7197</v>
      </c>
      <c r="M4222" t="s">
        <v>7197</v>
      </c>
      <c r="N4222">
        <v>0</v>
      </c>
    </row>
    <row r="4223" spans="1:14">
      <c r="A4223">
        <v>4228</v>
      </c>
      <c r="B4223" t="s">
        <v>3003</v>
      </c>
      <c r="C4223" t="s">
        <v>894</v>
      </c>
      <c r="D4223" t="s">
        <v>3004</v>
      </c>
      <c r="E4223" t="s">
        <v>2845</v>
      </c>
      <c r="F4223" t="s">
        <v>952</v>
      </c>
      <c r="G4223" t="s">
        <v>938</v>
      </c>
      <c r="H4223">
        <v>0</v>
      </c>
      <c r="K4223">
        <v>11483</v>
      </c>
      <c r="L4223" t="s">
        <v>7197</v>
      </c>
      <c r="M4223" t="s">
        <v>7197</v>
      </c>
      <c r="N4223">
        <v>0</v>
      </c>
    </row>
    <row r="4224" spans="1:14">
      <c r="A4224">
        <v>4229</v>
      </c>
      <c r="B4224" t="s">
        <v>5597</v>
      </c>
      <c r="C4224" t="s">
        <v>894</v>
      </c>
      <c r="D4224" t="s">
        <v>5598</v>
      </c>
      <c r="E4224" t="s">
        <v>5581</v>
      </c>
      <c r="F4224" t="s">
        <v>952</v>
      </c>
      <c r="G4224" t="s">
        <v>938</v>
      </c>
      <c r="H4224">
        <v>0</v>
      </c>
      <c r="K4224">
        <v>1391</v>
      </c>
      <c r="L4224" t="s">
        <v>7197</v>
      </c>
      <c r="M4224" t="s">
        <v>7197</v>
      </c>
      <c r="N4224">
        <v>0</v>
      </c>
    </row>
    <row r="4225" spans="1:14">
      <c r="A4225">
        <v>4230</v>
      </c>
      <c r="B4225" t="s">
        <v>5597</v>
      </c>
      <c r="C4225" t="s">
        <v>904</v>
      </c>
      <c r="D4225" t="s">
        <v>5598</v>
      </c>
      <c r="E4225" t="s">
        <v>5581</v>
      </c>
      <c r="F4225" t="s">
        <v>952</v>
      </c>
      <c r="G4225" t="s">
        <v>938</v>
      </c>
      <c r="H4225">
        <v>0</v>
      </c>
      <c r="K4225">
        <v>1391</v>
      </c>
      <c r="L4225" t="s">
        <v>7197</v>
      </c>
      <c r="M4225" t="s">
        <v>7197</v>
      </c>
      <c r="N4225">
        <v>0</v>
      </c>
    </row>
    <row r="4226" spans="1:14">
      <c r="A4226">
        <v>4231</v>
      </c>
      <c r="B4226" t="s">
        <v>5597</v>
      </c>
      <c r="C4226" t="s">
        <v>934</v>
      </c>
      <c r="D4226" t="s">
        <v>5598</v>
      </c>
      <c r="E4226" t="s">
        <v>5581</v>
      </c>
      <c r="F4226" t="s">
        <v>952</v>
      </c>
      <c r="G4226" t="s">
        <v>938</v>
      </c>
      <c r="H4226">
        <v>0</v>
      </c>
      <c r="K4226">
        <v>1391</v>
      </c>
      <c r="L4226" t="s">
        <v>7197</v>
      </c>
      <c r="M4226" t="s">
        <v>7197</v>
      </c>
      <c r="N4226">
        <v>0</v>
      </c>
    </row>
    <row r="4227" spans="1:14">
      <c r="A4227">
        <v>4232</v>
      </c>
      <c r="B4227" t="s">
        <v>5599</v>
      </c>
      <c r="C4227" t="s">
        <v>894</v>
      </c>
      <c r="D4227" t="s">
        <v>5598</v>
      </c>
      <c r="E4227" t="s">
        <v>5581</v>
      </c>
      <c r="F4227" t="s">
        <v>952</v>
      </c>
      <c r="G4227" t="s">
        <v>938</v>
      </c>
      <c r="H4227">
        <v>0</v>
      </c>
      <c r="K4227">
        <v>2899</v>
      </c>
      <c r="L4227" t="s">
        <v>7197</v>
      </c>
      <c r="M4227" t="s">
        <v>7197</v>
      </c>
      <c r="N4227">
        <v>0</v>
      </c>
    </row>
    <row r="4228" spans="1:14">
      <c r="A4228">
        <v>4233</v>
      </c>
      <c r="B4228" t="s">
        <v>5600</v>
      </c>
      <c r="C4228" t="s">
        <v>894</v>
      </c>
      <c r="D4228" t="s">
        <v>5598</v>
      </c>
      <c r="E4228" t="s">
        <v>5581</v>
      </c>
      <c r="F4228" t="s">
        <v>952</v>
      </c>
      <c r="G4228" t="s">
        <v>938</v>
      </c>
      <c r="H4228">
        <v>0</v>
      </c>
      <c r="K4228">
        <v>1392</v>
      </c>
      <c r="L4228" t="s">
        <v>7197</v>
      </c>
      <c r="M4228" t="s">
        <v>7197</v>
      </c>
      <c r="N4228">
        <v>0</v>
      </c>
    </row>
    <row r="4229" spans="1:14">
      <c r="A4229">
        <v>4234</v>
      </c>
      <c r="B4229" t="s">
        <v>5601</v>
      </c>
      <c r="C4229" t="s">
        <v>904</v>
      </c>
      <c r="D4229" t="s">
        <v>5598</v>
      </c>
      <c r="E4229" t="s">
        <v>5581</v>
      </c>
      <c r="F4229" t="s">
        <v>952</v>
      </c>
      <c r="G4229" t="s">
        <v>938</v>
      </c>
      <c r="H4229">
        <v>0</v>
      </c>
      <c r="K4229">
        <v>7053</v>
      </c>
      <c r="L4229" t="s">
        <v>7197</v>
      </c>
      <c r="M4229" t="s">
        <v>7197</v>
      </c>
      <c r="N4229">
        <v>0</v>
      </c>
    </row>
    <row r="4230" spans="1:14">
      <c r="A4230">
        <v>4235</v>
      </c>
      <c r="B4230" t="s">
        <v>5602</v>
      </c>
      <c r="C4230" t="s">
        <v>894</v>
      </c>
      <c r="D4230" t="s">
        <v>5598</v>
      </c>
      <c r="E4230" t="s">
        <v>5581</v>
      </c>
      <c r="F4230" t="s">
        <v>952</v>
      </c>
      <c r="G4230" t="s">
        <v>938</v>
      </c>
      <c r="H4230">
        <v>0</v>
      </c>
      <c r="K4230">
        <v>1393</v>
      </c>
      <c r="L4230" t="s">
        <v>7197</v>
      </c>
      <c r="M4230" t="s">
        <v>7197</v>
      </c>
      <c r="N4230">
        <v>0</v>
      </c>
    </row>
    <row r="4231" spans="1:14">
      <c r="A4231">
        <v>4236</v>
      </c>
      <c r="B4231" t="s">
        <v>5603</v>
      </c>
      <c r="C4231" t="s">
        <v>904</v>
      </c>
      <c r="D4231" t="s">
        <v>5598</v>
      </c>
      <c r="E4231" t="s">
        <v>5581</v>
      </c>
      <c r="F4231" t="s">
        <v>952</v>
      </c>
      <c r="G4231" t="s">
        <v>938</v>
      </c>
      <c r="H4231">
        <v>0</v>
      </c>
      <c r="K4231">
        <v>1394</v>
      </c>
      <c r="L4231" t="s">
        <v>7197</v>
      </c>
      <c r="M4231" t="s">
        <v>7197</v>
      </c>
      <c r="N4231">
        <v>0</v>
      </c>
    </row>
    <row r="4232" spans="1:14">
      <c r="A4232">
        <v>4237</v>
      </c>
      <c r="B4232" t="s">
        <v>5604</v>
      </c>
      <c r="C4232" t="s">
        <v>904</v>
      </c>
      <c r="D4232" t="s">
        <v>5598</v>
      </c>
      <c r="E4232" t="s">
        <v>5581</v>
      </c>
      <c r="F4232" t="s">
        <v>952</v>
      </c>
      <c r="G4232" t="s">
        <v>938</v>
      </c>
      <c r="H4232">
        <v>0</v>
      </c>
      <c r="K4232">
        <v>1395</v>
      </c>
      <c r="L4232" t="s">
        <v>7197</v>
      </c>
      <c r="M4232" t="s">
        <v>7197</v>
      </c>
      <c r="N4232">
        <v>0</v>
      </c>
    </row>
    <row r="4233" spans="1:14">
      <c r="A4233">
        <v>4238</v>
      </c>
      <c r="B4233" t="s">
        <v>5605</v>
      </c>
      <c r="C4233" t="s">
        <v>894</v>
      </c>
      <c r="D4233" t="s">
        <v>5598</v>
      </c>
      <c r="E4233" t="s">
        <v>5581</v>
      </c>
      <c r="F4233" t="s">
        <v>952</v>
      </c>
      <c r="G4233" t="s">
        <v>938</v>
      </c>
      <c r="H4233">
        <v>0</v>
      </c>
      <c r="K4233">
        <v>1396</v>
      </c>
      <c r="L4233" t="s">
        <v>7197</v>
      </c>
      <c r="M4233" t="s">
        <v>7197</v>
      </c>
      <c r="N4233">
        <v>0</v>
      </c>
    </row>
    <row r="4234" spans="1:14">
      <c r="A4234">
        <v>4239</v>
      </c>
      <c r="B4234" t="s">
        <v>5606</v>
      </c>
      <c r="C4234" t="s">
        <v>904</v>
      </c>
      <c r="D4234" t="s">
        <v>5598</v>
      </c>
      <c r="E4234" t="s">
        <v>5581</v>
      </c>
      <c r="F4234" t="s">
        <v>952</v>
      </c>
      <c r="G4234" t="s">
        <v>938</v>
      </c>
      <c r="H4234">
        <v>0</v>
      </c>
      <c r="K4234">
        <v>1397</v>
      </c>
      <c r="L4234" t="s">
        <v>7197</v>
      </c>
      <c r="M4234" t="s">
        <v>7197</v>
      </c>
      <c r="N4234">
        <v>0</v>
      </c>
    </row>
    <row r="4235" spans="1:14">
      <c r="A4235">
        <v>4240</v>
      </c>
      <c r="B4235" t="s">
        <v>5607</v>
      </c>
      <c r="C4235" t="s">
        <v>934</v>
      </c>
      <c r="D4235" t="s">
        <v>5598</v>
      </c>
      <c r="E4235" t="s">
        <v>5581</v>
      </c>
      <c r="F4235" t="s">
        <v>952</v>
      </c>
      <c r="G4235" t="s">
        <v>938</v>
      </c>
      <c r="H4235">
        <v>0</v>
      </c>
      <c r="K4235">
        <v>13252</v>
      </c>
      <c r="L4235" t="s">
        <v>7197</v>
      </c>
      <c r="M4235" t="s">
        <v>7197</v>
      </c>
      <c r="N4235">
        <v>0</v>
      </c>
    </row>
    <row r="4236" spans="1:14">
      <c r="A4236">
        <v>4241</v>
      </c>
      <c r="B4236" t="s">
        <v>5608</v>
      </c>
      <c r="C4236" t="s">
        <v>904</v>
      </c>
      <c r="D4236" t="s">
        <v>5598</v>
      </c>
      <c r="E4236" t="s">
        <v>5581</v>
      </c>
      <c r="F4236" t="s">
        <v>952</v>
      </c>
      <c r="G4236" t="s">
        <v>938</v>
      </c>
      <c r="H4236">
        <v>0</v>
      </c>
      <c r="K4236">
        <v>1398</v>
      </c>
      <c r="L4236" t="s">
        <v>7198</v>
      </c>
      <c r="M4236" t="s">
        <v>7199</v>
      </c>
      <c r="N4236">
        <v>0</v>
      </c>
    </row>
    <row r="4237" spans="1:14">
      <c r="A4237">
        <v>4242</v>
      </c>
      <c r="B4237" t="s">
        <v>5614</v>
      </c>
      <c r="C4237" t="s">
        <v>904</v>
      </c>
      <c r="D4237" t="s">
        <v>5615</v>
      </c>
      <c r="E4237" t="s">
        <v>5616</v>
      </c>
      <c r="F4237" t="s">
        <v>1749</v>
      </c>
      <c r="G4237" t="s">
        <v>938</v>
      </c>
      <c r="H4237">
        <v>0</v>
      </c>
      <c r="K4237">
        <v>1399</v>
      </c>
      <c r="L4237" t="s">
        <v>7197</v>
      </c>
      <c r="M4237" t="s">
        <v>7197</v>
      </c>
      <c r="N4237">
        <v>0</v>
      </c>
    </row>
    <row r="4238" spans="1:14">
      <c r="A4238">
        <v>4243</v>
      </c>
      <c r="B4238" t="s">
        <v>6985</v>
      </c>
      <c r="C4238" t="s">
        <v>894</v>
      </c>
      <c r="D4238" t="s">
        <v>6986</v>
      </c>
      <c r="E4238" t="s">
        <v>6981</v>
      </c>
      <c r="F4238" t="s">
        <v>924</v>
      </c>
      <c r="G4238" t="s">
        <v>938</v>
      </c>
      <c r="H4238">
        <v>0</v>
      </c>
      <c r="K4238">
        <v>1400</v>
      </c>
      <c r="L4238" t="s">
        <v>7197</v>
      </c>
      <c r="M4238" t="s">
        <v>7197</v>
      </c>
      <c r="N4238">
        <v>0</v>
      </c>
    </row>
    <row r="4239" spans="1:14">
      <c r="A4239">
        <v>4244</v>
      </c>
      <c r="B4239" t="s">
        <v>6987</v>
      </c>
      <c r="C4239" t="s">
        <v>934</v>
      </c>
      <c r="D4239" t="s">
        <v>6986</v>
      </c>
      <c r="E4239" t="s">
        <v>6981</v>
      </c>
      <c r="F4239" t="s">
        <v>924</v>
      </c>
      <c r="G4239" t="s">
        <v>938</v>
      </c>
      <c r="H4239">
        <v>0</v>
      </c>
      <c r="K4239">
        <v>8736</v>
      </c>
      <c r="L4239" t="s">
        <v>7197</v>
      </c>
      <c r="M4239" t="s">
        <v>7197</v>
      </c>
      <c r="N4239">
        <v>0</v>
      </c>
    </row>
    <row r="4240" spans="1:14">
      <c r="A4240">
        <v>4245</v>
      </c>
      <c r="B4240" t="s">
        <v>6987</v>
      </c>
      <c r="C4240" t="s">
        <v>904</v>
      </c>
      <c r="D4240" t="s">
        <v>6986</v>
      </c>
      <c r="E4240" t="s">
        <v>6981</v>
      </c>
      <c r="F4240" t="s">
        <v>924</v>
      </c>
      <c r="G4240" t="s">
        <v>938</v>
      </c>
      <c r="H4240">
        <v>0</v>
      </c>
      <c r="K4240">
        <v>8736</v>
      </c>
      <c r="L4240" t="s">
        <v>7197</v>
      </c>
      <c r="M4240" t="s">
        <v>7197</v>
      </c>
      <c r="N4240">
        <v>0</v>
      </c>
    </row>
    <row r="4241" spans="1:14">
      <c r="A4241">
        <v>4246</v>
      </c>
      <c r="B4241" t="s">
        <v>6987</v>
      </c>
      <c r="C4241" t="s">
        <v>894</v>
      </c>
      <c r="D4241" t="s">
        <v>6986</v>
      </c>
      <c r="E4241" t="s">
        <v>6981</v>
      </c>
      <c r="F4241" t="s">
        <v>924</v>
      </c>
      <c r="G4241" t="s">
        <v>938</v>
      </c>
      <c r="H4241">
        <v>0</v>
      </c>
      <c r="K4241">
        <v>8736</v>
      </c>
      <c r="L4241" t="s">
        <v>7197</v>
      </c>
      <c r="M4241" t="s">
        <v>7197</v>
      </c>
      <c r="N4241">
        <v>0</v>
      </c>
    </row>
    <row r="4242" spans="1:14">
      <c r="A4242">
        <v>4247</v>
      </c>
      <c r="B4242" t="s">
        <v>4237</v>
      </c>
      <c r="C4242" t="s">
        <v>894</v>
      </c>
      <c r="D4242" t="s">
        <v>4238</v>
      </c>
      <c r="E4242" t="s">
        <v>4230</v>
      </c>
      <c r="F4242" t="s">
        <v>929</v>
      </c>
      <c r="G4242" t="s">
        <v>938</v>
      </c>
      <c r="H4242">
        <v>0</v>
      </c>
      <c r="K4242">
        <v>2095</v>
      </c>
      <c r="L4242" t="s">
        <v>7197</v>
      </c>
      <c r="M4242" t="s">
        <v>7197</v>
      </c>
      <c r="N4242">
        <v>0</v>
      </c>
    </row>
    <row r="4243" spans="1:14">
      <c r="A4243">
        <v>4248</v>
      </c>
      <c r="B4243" t="s">
        <v>5620</v>
      </c>
      <c r="C4243" t="s">
        <v>894</v>
      </c>
      <c r="D4243" t="s">
        <v>5621</v>
      </c>
      <c r="E4243" t="s">
        <v>5619</v>
      </c>
      <c r="F4243" t="s">
        <v>959</v>
      </c>
      <c r="G4243" t="s">
        <v>938</v>
      </c>
      <c r="H4243">
        <v>0</v>
      </c>
      <c r="K4243">
        <v>1401</v>
      </c>
      <c r="L4243" t="s">
        <v>7197</v>
      </c>
      <c r="M4243" t="s">
        <v>7197</v>
      </c>
      <c r="N4243">
        <v>0</v>
      </c>
    </row>
    <row r="4244" spans="1:14">
      <c r="A4244">
        <v>4249</v>
      </c>
      <c r="B4244" t="s">
        <v>5620</v>
      </c>
      <c r="C4244" t="s">
        <v>934</v>
      </c>
      <c r="D4244" t="s">
        <v>5621</v>
      </c>
      <c r="E4244" t="s">
        <v>5619</v>
      </c>
      <c r="F4244" t="s">
        <v>959</v>
      </c>
      <c r="G4244" t="s">
        <v>938</v>
      </c>
      <c r="H4244">
        <v>0</v>
      </c>
      <c r="K4244">
        <v>1401</v>
      </c>
      <c r="L4244" t="s">
        <v>7197</v>
      </c>
      <c r="M4244" t="s">
        <v>7197</v>
      </c>
      <c r="N4244">
        <v>0</v>
      </c>
    </row>
    <row r="4245" spans="1:14">
      <c r="A4245">
        <v>4251</v>
      </c>
      <c r="B4245" t="s">
        <v>5630</v>
      </c>
      <c r="C4245" t="s">
        <v>904</v>
      </c>
      <c r="D4245" t="s">
        <v>5631</v>
      </c>
      <c r="E4245" t="s">
        <v>5628</v>
      </c>
      <c r="F4245" t="s">
        <v>5629</v>
      </c>
      <c r="G4245" t="s">
        <v>899</v>
      </c>
      <c r="H4245">
        <v>0</v>
      </c>
      <c r="K4245">
        <v>1402</v>
      </c>
      <c r="L4245" t="s">
        <v>7197</v>
      </c>
      <c r="M4245" t="s">
        <v>7197</v>
      </c>
      <c r="N4245">
        <v>0</v>
      </c>
    </row>
    <row r="4246" spans="1:14">
      <c r="A4246">
        <v>4252</v>
      </c>
      <c r="B4246" t="s">
        <v>5632</v>
      </c>
      <c r="C4246" t="s">
        <v>894</v>
      </c>
      <c r="D4246" t="s">
        <v>5631</v>
      </c>
      <c r="E4246" t="s">
        <v>5628</v>
      </c>
      <c r="F4246" t="s">
        <v>5629</v>
      </c>
      <c r="G4246" t="s">
        <v>899</v>
      </c>
      <c r="H4246">
        <v>0</v>
      </c>
      <c r="K4246">
        <v>1403</v>
      </c>
      <c r="L4246" t="s">
        <v>7197</v>
      </c>
      <c r="M4246" t="s">
        <v>7197</v>
      </c>
      <c r="N4246">
        <v>0</v>
      </c>
    </row>
    <row r="4247" spans="1:14">
      <c r="A4247">
        <v>4253</v>
      </c>
      <c r="B4247" t="s">
        <v>5633</v>
      </c>
      <c r="C4247" t="s">
        <v>934</v>
      </c>
      <c r="D4247" t="s">
        <v>5631</v>
      </c>
      <c r="E4247" t="s">
        <v>5628</v>
      </c>
      <c r="F4247" t="s">
        <v>5629</v>
      </c>
      <c r="G4247" t="s">
        <v>899</v>
      </c>
      <c r="H4247">
        <v>0</v>
      </c>
      <c r="K4247">
        <v>13750</v>
      </c>
      <c r="L4247" t="s">
        <v>7200</v>
      </c>
      <c r="M4247" t="s">
        <v>7199</v>
      </c>
      <c r="N4247">
        <v>0</v>
      </c>
    </row>
    <row r="4248" spans="1:14">
      <c r="A4248">
        <v>4254</v>
      </c>
      <c r="B4248" t="s">
        <v>5634</v>
      </c>
      <c r="C4248" t="s">
        <v>934</v>
      </c>
      <c r="D4248" t="s">
        <v>5631</v>
      </c>
      <c r="E4248" t="s">
        <v>5628</v>
      </c>
      <c r="F4248" t="s">
        <v>5629</v>
      </c>
      <c r="G4248" t="s">
        <v>899</v>
      </c>
      <c r="H4248">
        <v>0</v>
      </c>
      <c r="K4248">
        <v>11209</v>
      </c>
      <c r="L4248" t="s">
        <v>7197</v>
      </c>
      <c r="M4248" t="s">
        <v>7197</v>
      </c>
      <c r="N4248">
        <v>0</v>
      </c>
    </row>
    <row r="4249" spans="1:14">
      <c r="A4249">
        <v>4255</v>
      </c>
      <c r="B4249" t="s">
        <v>5635</v>
      </c>
      <c r="C4249" t="s">
        <v>894</v>
      </c>
      <c r="D4249" t="s">
        <v>5631</v>
      </c>
      <c r="E4249" t="s">
        <v>5628</v>
      </c>
      <c r="F4249" t="s">
        <v>5629</v>
      </c>
      <c r="G4249" t="s">
        <v>899</v>
      </c>
      <c r="H4249">
        <v>0</v>
      </c>
      <c r="K4249">
        <v>11266</v>
      </c>
      <c r="L4249" t="s">
        <v>7197</v>
      </c>
      <c r="M4249" t="s">
        <v>7197</v>
      </c>
      <c r="N4249">
        <v>0</v>
      </c>
    </row>
    <row r="4250" spans="1:14">
      <c r="A4250">
        <v>4256</v>
      </c>
      <c r="B4250" t="s">
        <v>5636</v>
      </c>
      <c r="C4250" t="s">
        <v>894</v>
      </c>
      <c r="D4250" t="s">
        <v>5631</v>
      </c>
      <c r="E4250" t="s">
        <v>5628</v>
      </c>
      <c r="F4250" t="s">
        <v>5629</v>
      </c>
      <c r="G4250" t="s">
        <v>899</v>
      </c>
      <c r="H4250">
        <v>0</v>
      </c>
      <c r="K4250">
        <v>1404</v>
      </c>
      <c r="L4250" t="s">
        <v>7197</v>
      </c>
      <c r="M4250" t="s">
        <v>7197</v>
      </c>
      <c r="N4250">
        <v>0</v>
      </c>
    </row>
    <row r="4251" spans="1:14">
      <c r="A4251">
        <v>4257</v>
      </c>
      <c r="B4251" t="s">
        <v>5637</v>
      </c>
      <c r="C4251" t="s">
        <v>894</v>
      </c>
      <c r="D4251" t="s">
        <v>5631</v>
      </c>
      <c r="E4251" t="s">
        <v>5628</v>
      </c>
      <c r="F4251" t="s">
        <v>5629</v>
      </c>
      <c r="G4251" t="s">
        <v>899</v>
      </c>
      <c r="H4251">
        <v>0</v>
      </c>
      <c r="K4251">
        <v>10791</v>
      </c>
      <c r="L4251" t="s">
        <v>7197</v>
      </c>
      <c r="M4251" t="s">
        <v>7197</v>
      </c>
      <c r="N4251">
        <v>0</v>
      </c>
    </row>
    <row r="4252" spans="1:14">
      <c r="A4252">
        <v>4258</v>
      </c>
      <c r="B4252" t="s">
        <v>5638</v>
      </c>
      <c r="C4252" t="s">
        <v>894</v>
      </c>
      <c r="D4252" t="s">
        <v>5631</v>
      </c>
      <c r="E4252" t="s">
        <v>5628</v>
      </c>
      <c r="F4252" t="s">
        <v>5629</v>
      </c>
      <c r="G4252" t="s">
        <v>899</v>
      </c>
      <c r="H4252">
        <v>0</v>
      </c>
      <c r="K4252">
        <v>4222</v>
      </c>
      <c r="L4252" t="s">
        <v>7197</v>
      </c>
      <c r="M4252" t="s">
        <v>7197</v>
      </c>
      <c r="N4252">
        <v>0</v>
      </c>
    </row>
    <row r="4253" spans="1:14">
      <c r="A4253">
        <v>4259</v>
      </c>
      <c r="B4253" t="s">
        <v>5639</v>
      </c>
      <c r="C4253" t="s">
        <v>934</v>
      </c>
      <c r="D4253" t="s">
        <v>5631</v>
      </c>
      <c r="E4253" t="s">
        <v>5628</v>
      </c>
      <c r="F4253" t="s">
        <v>5629</v>
      </c>
      <c r="G4253" t="s">
        <v>899</v>
      </c>
      <c r="H4253">
        <v>0</v>
      </c>
      <c r="K4253">
        <v>1405</v>
      </c>
      <c r="L4253" t="s">
        <v>7197</v>
      </c>
      <c r="M4253" t="s">
        <v>7197</v>
      </c>
      <c r="N4253">
        <v>0</v>
      </c>
    </row>
    <row r="4254" spans="1:14">
      <c r="A4254">
        <v>4260</v>
      </c>
      <c r="B4254" t="s">
        <v>5640</v>
      </c>
      <c r="C4254" t="s">
        <v>904</v>
      </c>
      <c r="D4254" t="s">
        <v>5631</v>
      </c>
      <c r="E4254" t="s">
        <v>5628</v>
      </c>
      <c r="F4254" t="s">
        <v>5629</v>
      </c>
      <c r="G4254" t="s">
        <v>899</v>
      </c>
      <c r="H4254">
        <v>0</v>
      </c>
      <c r="K4254">
        <v>18793</v>
      </c>
      <c r="L4254" t="s">
        <v>7197</v>
      </c>
      <c r="M4254" t="s">
        <v>7197</v>
      </c>
      <c r="N4254">
        <v>0</v>
      </c>
    </row>
    <row r="4255" spans="1:14">
      <c r="A4255">
        <v>4261</v>
      </c>
      <c r="B4255" t="s">
        <v>5641</v>
      </c>
      <c r="C4255" t="s">
        <v>894</v>
      </c>
      <c r="D4255" t="s">
        <v>5631</v>
      </c>
      <c r="E4255" t="s">
        <v>5628</v>
      </c>
      <c r="F4255" t="s">
        <v>5629</v>
      </c>
      <c r="G4255" t="s">
        <v>899</v>
      </c>
      <c r="H4255">
        <v>0</v>
      </c>
      <c r="K4255">
        <v>14712</v>
      </c>
      <c r="L4255" t="s">
        <v>7197</v>
      </c>
      <c r="M4255" t="s">
        <v>7197</v>
      </c>
      <c r="N4255">
        <v>0</v>
      </c>
    </row>
    <row r="4256" spans="1:14">
      <c r="A4256">
        <v>4262</v>
      </c>
      <c r="B4256" t="s">
        <v>5641</v>
      </c>
      <c r="C4256" t="s">
        <v>934</v>
      </c>
      <c r="D4256" t="s">
        <v>5631</v>
      </c>
      <c r="E4256" t="s">
        <v>5628</v>
      </c>
      <c r="F4256" t="s">
        <v>5629</v>
      </c>
      <c r="G4256" t="s">
        <v>899</v>
      </c>
      <c r="H4256">
        <v>0</v>
      </c>
      <c r="K4256">
        <v>14712</v>
      </c>
      <c r="L4256" t="s">
        <v>7197</v>
      </c>
      <c r="M4256" t="s">
        <v>7197</v>
      </c>
      <c r="N4256">
        <v>0</v>
      </c>
    </row>
    <row r="4257" spans="1:14">
      <c r="A4257">
        <v>4263</v>
      </c>
      <c r="B4257" t="s">
        <v>5642</v>
      </c>
      <c r="C4257" t="s">
        <v>894</v>
      </c>
      <c r="D4257" t="s">
        <v>5631</v>
      </c>
      <c r="E4257" t="s">
        <v>5628</v>
      </c>
      <c r="F4257" t="s">
        <v>5629</v>
      </c>
      <c r="G4257" t="s">
        <v>899</v>
      </c>
      <c r="H4257">
        <v>0</v>
      </c>
      <c r="K4257">
        <v>1406</v>
      </c>
      <c r="L4257" t="s">
        <v>7197</v>
      </c>
      <c r="M4257" t="s">
        <v>7197</v>
      </c>
      <c r="N4257">
        <v>0</v>
      </c>
    </row>
    <row r="4258" spans="1:14">
      <c r="A4258">
        <v>4264</v>
      </c>
      <c r="B4258" t="s">
        <v>5642</v>
      </c>
      <c r="C4258" t="s">
        <v>934</v>
      </c>
      <c r="D4258" t="s">
        <v>5631</v>
      </c>
      <c r="E4258" t="s">
        <v>5628</v>
      </c>
      <c r="F4258" t="s">
        <v>5629</v>
      </c>
      <c r="G4258" t="s">
        <v>899</v>
      </c>
      <c r="H4258">
        <v>0</v>
      </c>
      <c r="K4258">
        <v>1406</v>
      </c>
      <c r="L4258" t="s">
        <v>7197</v>
      </c>
      <c r="M4258" t="s">
        <v>7197</v>
      </c>
      <c r="N4258">
        <v>0</v>
      </c>
    </row>
    <row r="4259" spans="1:14">
      <c r="A4259">
        <v>4265</v>
      </c>
      <c r="B4259" t="s">
        <v>5643</v>
      </c>
      <c r="C4259" t="s">
        <v>894</v>
      </c>
      <c r="D4259" t="s">
        <v>5631</v>
      </c>
      <c r="E4259" t="s">
        <v>5628</v>
      </c>
      <c r="F4259" t="s">
        <v>5629</v>
      </c>
      <c r="G4259" t="s">
        <v>899</v>
      </c>
      <c r="H4259">
        <v>0</v>
      </c>
      <c r="K4259">
        <v>1407</v>
      </c>
      <c r="L4259" t="s">
        <v>7197</v>
      </c>
      <c r="M4259" t="s">
        <v>7197</v>
      </c>
      <c r="N4259">
        <v>0</v>
      </c>
    </row>
    <row r="4260" spans="1:14">
      <c r="A4260">
        <v>4266</v>
      </c>
      <c r="B4260" t="s">
        <v>5644</v>
      </c>
      <c r="C4260" t="s">
        <v>904</v>
      </c>
      <c r="D4260" t="s">
        <v>5631</v>
      </c>
      <c r="E4260" t="s">
        <v>5628</v>
      </c>
      <c r="F4260" t="s">
        <v>5629</v>
      </c>
      <c r="G4260" t="s">
        <v>899</v>
      </c>
      <c r="H4260">
        <v>0</v>
      </c>
      <c r="K4260">
        <v>6748</v>
      </c>
      <c r="L4260" t="s">
        <v>7197</v>
      </c>
      <c r="M4260" t="s">
        <v>7197</v>
      </c>
      <c r="N4260">
        <v>0</v>
      </c>
    </row>
    <row r="4261" spans="1:14">
      <c r="A4261">
        <v>4267</v>
      </c>
      <c r="B4261" t="s">
        <v>6756</v>
      </c>
      <c r="C4261" t="s">
        <v>934</v>
      </c>
      <c r="D4261" t="s">
        <v>6757</v>
      </c>
      <c r="E4261" t="s">
        <v>947</v>
      </c>
      <c r="F4261" t="s">
        <v>948</v>
      </c>
      <c r="G4261" t="s">
        <v>899</v>
      </c>
      <c r="H4261">
        <v>0</v>
      </c>
      <c r="K4261">
        <v>1408</v>
      </c>
      <c r="L4261" t="s">
        <v>7197</v>
      </c>
      <c r="M4261" t="s">
        <v>7197</v>
      </c>
      <c r="N4261">
        <v>0</v>
      </c>
    </row>
    <row r="4262" spans="1:14">
      <c r="A4262">
        <v>4268</v>
      </c>
      <c r="B4262" t="s">
        <v>6420</v>
      </c>
      <c r="C4262" t="s">
        <v>934</v>
      </c>
      <c r="D4262" t="s">
        <v>6421</v>
      </c>
      <c r="E4262" t="s">
        <v>1364</v>
      </c>
      <c r="F4262" t="s">
        <v>948</v>
      </c>
      <c r="G4262" t="s">
        <v>938</v>
      </c>
      <c r="H4262">
        <v>0</v>
      </c>
      <c r="K4262">
        <v>11782</v>
      </c>
      <c r="L4262" t="s">
        <v>7197</v>
      </c>
      <c r="M4262" t="s">
        <v>7197</v>
      </c>
      <c r="N4262">
        <v>0</v>
      </c>
    </row>
    <row r="4263" spans="1:14">
      <c r="A4263">
        <v>4269</v>
      </c>
      <c r="B4263" t="s">
        <v>6422</v>
      </c>
      <c r="C4263" t="s">
        <v>894</v>
      </c>
      <c r="D4263" t="s">
        <v>6421</v>
      </c>
      <c r="E4263" t="s">
        <v>1364</v>
      </c>
      <c r="F4263" t="s">
        <v>948</v>
      </c>
      <c r="G4263" t="s">
        <v>938</v>
      </c>
      <c r="H4263">
        <v>0</v>
      </c>
      <c r="K4263">
        <v>1409</v>
      </c>
      <c r="L4263" t="s">
        <v>7197</v>
      </c>
      <c r="M4263" t="s">
        <v>7197</v>
      </c>
      <c r="N4263">
        <v>0</v>
      </c>
    </row>
    <row r="4264" spans="1:14">
      <c r="A4264">
        <v>4270</v>
      </c>
      <c r="B4264" t="s">
        <v>6422</v>
      </c>
      <c r="C4264" t="s">
        <v>934</v>
      </c>
      <c r="D4264" t="s">
        <v>6421</v>
      </c>
      <c r="E4264" t="s">
        <v>1364</v>
      </c>
      <c r="F4264" t="s">
        <v>948</v>
      </c>
      <c r="G4264" t="s">
        <v>938</v>
      </c>
      <c r="H4264">
        <v>0</v>
      </c>
      <c r="K4264">
        <v>1409</v>
      </c>
      <c r="L4264" t="s">
        <v>7197</v>
      </c>
      <c r="M4264" t="s">
        <v>7197</v>
      </c>
      <c r="N4264">
        <v>0</v>
      </c>
    </row>
    <row r="4265" spans="1:14">
      <c r="A4265">
        <v>4271</v>
      </c>
      <c r="B4265" t="s">
        <v>6423</v>
      </c>
      <c r="C4265" t="s">
        <v>894</v>
      </c>
      <c r="D4265" t="s">
        <v>6421</v>
      </c>
      <c r="E4265" t="s">
        <v>1364</v>
      </c>
      <c r="F4265" t="s">
        <v>948</v>
      </c>
      <c r="G4265" t="s">
        <v>938</v>
      </c>
      <c r="H4265">
        <v>0</v>
      </c>
      <c r="K4265">
        <v>1410</v>
      </c>
      <c r="L4265" t="s">
        <v>7197</v>
      </c>
      <c r="M4265" t="s">
        <v>7197</v>
      </c>
      <c r="N4265">
        <v>0</v>
      </c>
    </row>
    <row r="4266" spans="1:14">
      <c r="A4266">
        <v>4272</v>
      </c>
      <c r="B4266" t="s">
        <v>6424</v>
      </c>
      <c r="C4266" t="s">
        <v>904</v>
      </c>
      <c r="D4266" t="s">
        <v>6421</v>
      </c>
      <c r="E4266" t="s">
        <v>1364</v>
      </c>
      <c r="F4266" t="s">
        <v>948</v>
      </c>
      <c r="G4266" t="s">
        <v>938</v>
      </c>
      <c r="H4266">
        <v>0</v>
      </c>
      <c r="K4266">
        <v>1411</v>
      </c>
      <c r="L4266" t="s">
        <v>7197</v>
      </c>
      <c r="M4266" t="s">
        <v>7197</v>
      </c>
      <c r="N4266">
        <v>0</v>
      </c>
    </row>
    <row r="4267" spans="1:14">
      <c r="A4267">
        <v>4273</v>
      </c>
      <c r="B4267" t="s">
        <v>6425</v>
      </c>
      <c r="C4267" t="s">
        <v>934</v>
      </c>
      <c r="D4267" t="s">
        <v>6421</v>
      </c>
      <c r="E4267" t="s">
        <v>1364</v>
      </c>
      <c r="F4267" t="s">
        <v>948</v>
      </c>
      <c r="G4267" t="s">
        <v>938</v>
      </c>
      <c r="H4267">
        <v>0</v>
      </c>
      <c r="K4267">
        <v>11321</v>
      </c>
      <c r="L4267" t="s">
        <v>7197</v>
      </c>
      <c r="M4267" t="s">
        <v>7197</v>
      </c>
      <c r="N4267">
        <v>0</v>
      </c>
    </row>
    <row r="4268" spans="1:14">
      <c r="A4268">
        <v>4274</v>
      </c>
      <c r="B4268" t="s">
        <v>6426</v>
      </c>
      <c r="C4268" t="s">
        <v>894</v>
      </c>
      <c r="D4268" t="s">
        <v>6421</v>
      </c>
      <c r="E4268" t="s">
        <v>1364</v>
      </c>
      <c r="F4268" t="s">
        <v>948</v>
      </c>
      <c r="G4268" t="s">
        <v>938</v>
      </c>
      <c r="H4268">
        <v>0</v>
      </c>
      <c r="K4268">
        <v>1412</v>
      </c>
      <c r="L4268" t="s">
        <v>7197</v>
      </c>
      <c r="M4268" t="s">
        <v>7197</v>
      </c>
      <c r="N4268">
        <v>0</v>
      </c>
    </row>
    <row r="4269" spans="1:14">
      <c r="A4269">
        <v>4275</v>
      </c>
      <c r="B4269" t="s">
        <v>981</v>
      </c>
      <c r="C4269" t="s">
        <v>904</v>
      </c>
      <c r="D4269" t="s">
        <v>982</v>
      </c>
      <c r="E4269" t="s">
        <v>958</v>
      </c>
      <c r="F4269" t="s">
        <v>959</v>
      </c>
      <c r="G4269" t="s">
        <v>899</v>
      </c>
      <c r="H4269">
        <v>3</v>
      </c>
      <c r="K4269">
        <v>19402</v>
      </c>
      <c r="L4269" t="s">
        <v>7197</v>
      </c>
      <c r="M4269" t="s">
        <v>7197</v>
      </c>
      <c r="N4269">
        <v>1</v>
      </c>
    </row>
    <row r="4270" spans="1:14">
      <c r="A4270">
        <v>4276</v>
      </c>
      <c r="B4270" t="s">
        <v>983</v>
      </c>
      <c r="C4270" t="s">
        <v>894</v>
      </c>
      <c r="D4270" t="s">
        <v>982</v>
      </c>
      <c r="E4270" t="s">
        <v>958</v>
      </c>
      <c r="F4270" t="s">
        <v>959</v>
      </c>
      <c r="G4270" t="s">
        <v>899</v>
      </c>
      <c r="H4270">
        <v>3</v>
      </c>
      <c r="K4270">
        <v>8159</v>
      </c>
      <c r="L4270" t="s">
        <v>7197</v>
      </c>
      <c r="M4270" t="s">
        <v>7197</v>
      </c>
      <c r="N4270">
        <v>1</v>
      </c>
    </row>
    <row r="4271" spans="1:14">
      <c r="A4271">
        <v>4277</v>
      </c>
      <c r="B4271" t="s">
        <v>984</v>
      </c>
      <c r="C4271" t="s">
        <v>894</v>
      </c>
      <c r="D4271" t="s">
        <v>982</v>
      </c>
      <c r="E4271" t="s">
        <v>958</v>
      </c>
      <c r="F4271" t="s">
        <v>959</v>
      </c>
      <c r="G4271" t="s">
        <v>899</v>
      </c>
      <c r="H4271">
        <v>3</v>
      </c>
      <c r="K4271">
        <v>14254</v>
      </c>
      <c r="L4271" t="s">
        <v>7197</v>
      </c>
      <c r="M4271" t="s">
        <v>7197</v>
      </c>
      <c r="N4271">
        <v>1</v>
      </c>
    </row>
    <row r="4272" spans="1:14">
      <c r="A4272">
        <v>4278</v>
      </c>
      <c r="B4272" t="s">
        <v>985</v>
      </c>
      <c r="C4272" t="s">
        <v>904</v>
      </c>
      <c r="D4272" t="s">
        <v>982</v>
      </c>
      <c r="E4272" t="s">
        <v>958</v>
      </c>
      <c r="F4272" t="s">
        <v>959</v>
      </c>
      <c r="G4272" t="s">
        <v>899</v>
      </c>
      <c r="H4272">
        <v>3</v>
      </c>
      <c r="K4272">
        <v>19983</v>
      </c>
      <c r="L4272" t="s">
        <v>7198</v>
      </c>
      <c r="M4272" t="s">
        <v>7199</v>
      </c>
      <c r="N4272">
        <v>1</v>
      </c>
    </row>
    <row r="4273" spans="1:14">
      <c r="A4273">
        <v>4279</v>
      </c>
      <c r="B4273" t="s">
        <v>986</v>
      </c>
      <c r="C4273" t="s">
        <v>894</v>
      </c>
      <c r="D4273" t="s">
        <v>982</v>
      </c>
      <c r="E4273" t="s">
        <v>958</v>
      </c>
      <c r="F4273" t="s">
        <v>959</v>
      </c>
      <c r="G4273" t="s">
        <v>899</v>
      </c>
      <c r="H4273">
        <v>3</v>
      </c>
      <c r="K4273">
        <v>16022</v>
      </c>
      <c r="L4273" t="s">
        <v>7197</v>
      </c>
      <c r="M4273" t="s">
        <v>7197</v>
      </c>
      <c r="N4273">
        <v>1</v>
      </c>
    </row>
    <row r="4274" spans="1:14">
      <c r="A4274">
        <v>4280</v>
      </c>
      <c r="B4274" t="s">
        <v>5356</v>
      </c>
      <c r="C4274" t="s">
        <v>904</v>
      </c>
      <c r="D4274" t="s">
        <v>5357</v>
      </c>
      <c r="E4274" t="s">
        <v>928</v>
      </c>
      <c r="F4274" t="s">
        <v>929</v>
      </c>
      <c r="G4274" t="s">
        <v>899</v>
      </c>
      <c r="H4274">
        <v>0</v>
      </c>
      <c r="K4274">
        <v>14444</v>
      </c>
      <c r="L4274" t="s">
        <v>7197</v>
      </c>
      <c r="M4274" t="s">
        <v>7197</v>
      </c>
      <c r="N4274">
        <v>0</v>
      </c>
    </row>
    <row r="4275" spans="1:14">
      <c r="A4275">
        <v>4281</v>
      </c>
      <c r="B4275" t="s">
        <v>5358</v>
      </c>
      <c r="C4275" t="s">
        <v>934</v>
      </c>
      <c r="D4275" t="s">
        <v>5357</v>
      </c>
      <c r="E4275" t="s">
        <v>928</v>
      </c>
      <c r="F4275" t="s">
        <v>929</v>
      </c>
      <c r="G4275" t="s">
        <v>899</v>
      </c>
      <c r="H4275">
        <v>0</v>
      </c>
      <c r="K4275">
        <v>1413</v>
      </c>
      <c r="L4275" t="s">
        <v>7197</v>
      </c>
      <c r="M4275" t="s">
        <v>7197</v>
      </c>
      <c r="N4275">
        <v>0</v>
      </c>
    </row>
    <row r="4276" spans="1:14">
      <c r="A4276">
        <v>4282</v>
      </c>
      <c r="B4276" t="s">
        <v>5358</v>
      </c>
      <c r="C4276" t="s">
        <v>894</v>
      </c>
      <c r="D4276" t="s">
        <v>5357</v>
      </c>
      <c r="E4276" t="s">
        <v>928</v>
      </c>
      <c r="F4276" t="s">
        <v>929</v>
      </c>
      <c r="G4276" t="s">
        <v>899</v>
      </c>
      <c r="H4276">
        <v>0</v>
      </c>
      <c r="K4276">
        <v>1413</v>
      </c>
      <c r="L4276" t="s">
        <v>7197</v>
      </c>
      <c r="M4276" t="s">
        <v>7197</v>
      </c>
      <c r="N4276">
        <v>0</v>
      </c>
    </row>
    <row r="4277" spans="1:14">
      <c r="A4277">
        <v>4283</v>
      </c>
      <c r="B4277" t="s">
        <v>5655</v>
      </c>
      <c r="C4277" t="s">
        <v>904</v>
      </c>
      <c r="D4277" t="s">
        <v>5654</v>
      </c>
      <c r="E4277" t="s">
        <v>5650</v>
      </c>
      <c r="F4277" t="s">
        <v>1820</v>
      </c>
      <c r="G4277" t="s">
        <v>938</v>
      </c>
      <c r="H4277">
        <v>0</v>
      </c>
      <c r="K4277">
        <v>18490</v>
      </c>
      <c r="L4277" t="s">
        <v>7197</v>
      </c>
      <c r="M4277" t="s">
        <v>7197</v>
      </c>
      <c r="N4277">
        <v>0</v>
      </c>
    </row>
    <row r="4278" spans="1:14">
      <c r="A4278">
        <v>4284</v>
      </c>
      <c r="B4278" t="s">
        <v>5656</v>
      </c>
      <c r="C4278" t="s">
        <v>904</v>
      </c>
      <c r="D4278" t="s">
        <v>5654</v>
      </c>
      <c r="E4278" t="s">
        <v>5650</v>
      </c>
      <c r="F4278" t="s">
        <v>1820</v>
      </c>
      <c r="G4278" t="s">
        <v>938</v>
      </c>
      <c r="H4278">
        <v>0</v>
      </c>
      <c r="K4278">
        <v>14416</v>
      </c>
      <c r="L4278" t="s">
        <v>7197</v>
      </c>
      <c r="M4278" t="s">
        <v>7197</v>
      </c>
      <c r="N4278">
        <v>0</v>
      </c>
    </row>
    <row r="4279" spans="1:14">
      <c r="A4279">
        <v>4286</v>
      </c>
      <c r="B4279" t="s">
        <v>5657</v>
      </c>
      <c r="C4279" t="s">
        <v>904</v>
      </c>
      <c r="D4279" t="s">
        <v>5654</v>
      </c>
      <c r="E4279" t="s">
        <v>5650</v>
      </c>
      <c r="F4279" t="s">
        <v>1820</v>
      </c>
      <c r="G4279" t="s">
        <v>938</v>
      </c>
      <c r="H4279">
        <v>0</v>
      </c>
      <c r="K4279">
        <v>18867</v>
      </c>
      <c r="L4279" t="s">
        <v>7197</v>
      </c>
      <c r="M4279" t="s">
        <v>7197</v>
      </c>
      <c r="N4279">
        <v>0</v>
      </c>
    </row>
    <row r="4280" spans="1:14">
      <c r="A4280">
        <v>4288</v>
      </c>
      <c r="B4280" t="s">
        <v>5658</v>
      </c>
      <c r="C4280" t="s">
        <v>904</v>
      </c>
      <c r="D4280" t="s">
        <v>5654</v>
      </c>
      <c r="E4280" t="s">
        <v>5650</v>
      </c>
      <c r="F4280" t="s">
        <v>1820</v>
      </c>
      <c r="G4280" t="s">
        <v>938</v>
      </c>
      <c r="H4280">
        <v>0</v>
      </c>
      <c r="K4280">
        <v>18758</v>
      </c>
      <c r="L4280" t="s">
        <v>7197</v>
      </c>
      <c r="M4280" t="s">
        <v>7197</v>
      </c>
      <c r="N4280">
        <v>0</v>
      </c>
    </row>
    <row r="4281" spans="1:14">
      <c r="A4281">
        <v>4289</v>
      </c>
      <c r="B4281" t="s">
        <v>5659</v>
      </c>
      <c r="C4281" t="s">
        <v>904</v>
      </c>
      <c r="D4281" t="s">
        <v>5654</v>
      </c>
      <c r="E4281" t="s">
        <v>5650</v>
      </c>
      <c r="F4281" t="s">
        <v>1820</v>
      </c>
      <c r="G4281" t="s">
        <v>938</v>
      </c>
      <c r="H4281">
        <v>0</v>
      </c>
      <c r="K4281">
        <v>18510</v>
      </c>
      <c r="L4281" t="s">
        <v>7197</v>
      </c>
      <c r="M4281" t="s">
        <v>7197</v>
      </c>
      <c r="N4281">
        <v>0</v>
      </c>
    </row>
    <row r="4282" spans="1:14">
      <c r="A4282">
        <v>4290</v>
      </c>
      <c r="B4282" t="s">
        <v>5660</v>
      </c>
      <c r="C4282" t="s">
        <v>904</v>
      </c>
      <c r="D4282" t="s">
        <v>5654</v>
      </c>
      <c r="E4282" t="s">
        <v>5650</v>
      </c>
      <c r="F4282" t="s">
        <v>1820</v>
      </c>
      <c r="G4282" t="s">
        <v>938</v>
      </c>
      <c r="H4282">
        <v>0</v>
      </c>
      <c r="K4282">
        <v>18868</v>
      </c>
      <c r="L4282" t="s">
        <v>7197</v>
      </c>
      <c r="M4282" t="s">
        <v>7197</v>
      </c>
      <c r="N4282">
        <v>0</v>
      </c>
    </row>
    <row r="4283" spans="1:14">
      <c r="A4283">
        <v>4291</v>
      </c>
      <c r="B4283" t="s">
        <v>5661</v>
      </c>
      <c r="C4283" t="s">
        <v>904</v>
      </c>
      <c r="D4283" t="s">
        <v>5654</v>
      </c>
      <c r="E4283" t="s">
        <v>5650</v>
      </c>
      <c r="F4283" t="s">
        <v>1820</v>
      </c>
      <c r="G4283" t="s">
        <v>938</v>
      </c>
      <c r="H4283">
        <v>0</v>
      </c>
      <c r="K4283">
        <v>16496</v>
      </c>
      <c r="L4283" t="s">
        <v>7197</v>
      </c>
      <c r="M4283" t="s">
        <v>7197</v>
      </c>
      <c r="N4283">
        <v>0</v>
      </c>
    </row>
    <row r="4284" spans="1:14">
      <c r="A4284">
        <v>4292</v>
      </c>
      <c r="B4284" t="s">
        <v>5662</v>
      </c>
      <c r="C4284" t="s">
        <v>904</v>
      </c>
      <c r="D4284" t="s">
        <v>5654</v>
      </c>
      <c r="E4284" t="s">
        <v>5650</v>
      </c>
      <c r="F4284" t="s">
        <v>1820</v>
      </c>
      <c r="G4284" t="s">
        <v>938</v>
      </c>
      <c r="H4284">
        <v>0</v>
      </c>
      <c r="K4284">
        <v>19136</v>
      </c>
      <c r="L4284" t="s">
        <v>7197</v>
      </c>
      <c r="M4284" t="s">
        <v>7197</v>
      </c>
      <c r="N4284">
        <v>0</v>
      </c>
    </row>
    <row r="4285" spans="1:14">
      <c r="A4285">
        <v>4294</v>
      </c>
      <c r="B4285" t="s">
        <v>5663</v>
      </c>
      <c r="C4285" t="s">
        <v>904</v>
      </c>
      <c r="D4285" t="s">
        <v>5654</v>
      </c>
      <c r="E4285" t="s">
        <v>5650</v>
      </c>
      <c r="F4285" t="s">
        <v>1820</v>
      </c>
      <c r="G4285" t="s">
        <v>938</v>
      </c>
      <c r="H4285">
        <v>0</v>
      </c>
      <c r="K4285">
        <v>18511</v>
      </c>
      <c r="L4285" t="s">
        <v>7197</v>
      </c>
      <c r="M4285" t="s">
        <v>7197</v>
      </c>
      <c r="N4285">
        <v>0</v>
      </c>
    </row>
    <row r="4286" spans="1:14">
      <c r="A4286">
        <v>4295</v>
      </c>
      <c r="B4286" t="s">
        <v>5664</v>
      </c>
      <c r="C4286" t="s">
        <v>904</v>
      </c>
      <c r="D4286" t="s">
        <v>5654</v>
      </c>
      <c r="E4286" t="s">
        <v>5650</v>
      </c>
      <c r="F4286" t="s">
        <v>1820</v>
      </c>
      <c r="G4286" t="s">
        <v>938</v>
      </c>
      <c r="H4286">
        <v>0</v>
      </c>
      <c r="K4286">
        <v>18913</v>
      </c>
      <c r="L4286" t="s">
        <v>7197</v>
      </c>
      <c r="M4286" t="s">
        <v>7197</v>
      </c>
      <c r="N4286">
        <v>0</v>
      </c>
    </row>
    <row r="4287" spans="1:14">
      <c r="A4287">
        <v>4296</v>
      </c>
      <c r="B4287" t="s">
        <v>5665</v>
      </c>
      <c r="C4287" t="s">
        <v>904</v>
      </c>
      <c r="D4287" t="s">
        <v>5654</v>
      </c>
      <c r="E4287" t="s">
        <v>5650</v>
      </c>
      <c r="F4287" t="s">
        <v>1820</v>
      </c>
      <c r="G4287" t="s">
        <v>938</v>
      </c>
      <c r="H4287">
        <v>0</v>
      </c>
      <c r="K4287">
        <v>16497</v>
      </c>
      <c r="L4287" t="s">
        <v>7200</v>
      </c>
      <c r="M4287" t="s">
        <v>7199</v>
      </c>
      <c r="N4287">
        <v>0</v>
      </c>
    </row>
    <row r="4288" spans="1:14">
      <c r="A4288">
        <v>4297</v>
      </c>
      <c r="B4288" t="s">
        <v>5666</v>
      </c>
      <c r="C4288" t="s">
        <v>904</v>
      </c>
      <c r="D4288" t="s">
        <v>5654</v>
      </c>
      <c r="E4288" t="s">
        <v>5650</v>
      </c>
      <c r="F4288" t="s">
        <v>1820</v>
      </c>
      <c r="G4288" t="s">
        <v>938</v>
      </c>
      <c r="H4288">
        <v>0</v>
      </c>
      <c r="K4288">
        <v>19048</v>
      </c>
      <c r="L4288" t="s">
        <v>7197</v>
      </c>
      <c r="M4288" t="s">
        <v>7197</v>
      </c>
      <c r="N4288">
        <v>0</v>
      </c>
    </row>
    <row r="4289" spans="1:14">
      <c r="A4289">
        <v>4298</v>
      </c>
      <c r="B4289" t="s">
        <v>5667</v>
      </c>
      <c r="C4289" t="s">
        <v>904</v>
      </c>
      <c r="D4289" t="s">
        <v>5668</v>
      </c>
      <c r="E4289" t="s">
        <v>5669</v>
      </c>
      <c r="F4289" t="s">
        <v>5670</v>
      </c>
      <c r="G4289" t="s">
        <v>899</v>
      </c>
      <c r="H4289">
        <v>0</v>
      </c>
      <c r="K4289">
        <v>3571</v>
      </c>
      <c r="L4289" t="s">
        <v>7197</v>
      </c>
      <c r="M4289" t="s">
        <v>7197</v>
      </c>
      <c r="N4289">
        <v>0</v>
      </c>
    </row>
    <row r="4290" spans="1:14">
      <c r="A4290">
        <v>4299</v>
      </c>
      <c r="B4290" t="s">
        <v>5667</v>
      </c>
      <c r="C4290" t="s">
        <v>934</v>
      </c>
      <c r="D4290" t="s">
        <v>5668</v>
      </c>
      <c r="E4290" t="s">
        <v>5669</v>
      </c>
      <c r="F4290" t="s">
        <v>5670</v>
      </c>
      <c r="G4290" t="s">
        <v>899</v>
      </c>
      <c r="H4290">
        <v>0</v>
      </c>
      <c r="K4290">
        <v>3571</v>
      </c>
      <c r="L4290" t="s">
        <v>7197</v>
      </c>
      <c r="M4290" t="s">
        <v>7197</v>
      </c>
      <c r="N4290">
        <v>0</v>
      </c>
    </row>
    <row r="4291" spans="1:14">
      <c r="A4291">
        <v>4300</v>
      </c>
      <c r="B4291" t="s">
        <v>5667</v>
      </c>
      <c r="C4291" t="s">
        <v>894</v>
      </c>
      <c r="D4291" t="s">
        <v>5668</v>
      </c>
      <c r="E4291" t="s">
        <v>5669</v>
      </c>
      <c r="F4291" t="s">
        <v>5670</v>
      </c>
      <c r="G4291" t="s">
        <v>899</v>
      </c>
      <c r="H4291">
        <v>0</v>
      </c>
      <c r="K4291">
        <v>3571</v>
      </c>
      <c r="L4291" t="s">
        <v>7197</v>
      </c>
      <c r="M4291" t="s">
        <v>7197</v>
      </c>
      <c r="N4291">
        <v>0</v>
      </c>
    </row>
    <row r="4292" spans="1:14">
      <c r="A4292">
        <v>4301</v>
      </c>
      <c r="B4292" t="s">
        <v>5671</v>
      </c>
      <c r="C4292" t="s">
        <v>934</v>
      </c>
      <c r="D4292" t="s">
        <v>5668</v>
      </c>
      <c r="E4292" t="s">
        <v>5669</v>
      </c>
      <c r="F4292" t="s">
        <v>5670</v>
      </c>
      <c r="G4292" t="s">
        <v>899</v>
      </c>
      <c r="H4292">
        <v>0</v>
      </c>
      <c r="K4292">
        <v>13923</v>
      </c>
      <c r="L4292" t="s">
        <v>7197</v>
      </c>
      <c r="M4292" t="s">
        <v>7197</v>
      </c>
      <c r="N4292">
        <v>0</v>
      </c>
    </row>
    <row r="4293" spans="1:14">
      <c r="A4293">
        <v>4302</v>
      </c>
      <c r="B4293" t="s">
        <v>5671</v>
      </c>
      <c r="C4293" t="s">
        <v>904</v>
      </c>
      <c r="D4293" t="s">
        <v>5668</v>
      </c>
      <c r="E4293" t="s">
        <v>5669</v>
      </c>
      <c r="F4293" t="s">
        <v>5670</v>
      </c>
      <c r="G4293" t="s">
        <v>899</v>
      </c>
      <c r="H4293">
        <v>0</v>
      </c>
      <c r="K4293">
        <v>13923</v>
      </c>
      <c r="L4293" t="s">
        <v>7197</v>
      </c>
      <c r="M4293" t="s">
        <v>7197</v>
      </c>
      <c r="N4293">
        <v>0</v>
      </c>
    </row>
    <row r="4294" spans="1:14">
      <c r="A4294">
        <v>4303</v>
      </c>
      <c r="B4294" t="s">
        <v>5671</v>
      </c>
      <c r="C4294" t="s">
        <v>894</v>
      </c>
      <c r="D4294" t="s">
        <v>5668</v>
      </c>
      <c r="E4294" t="s">
        <v>5669</v>
      </c>
      <c r="F4294" t="s">
        <v>5670</v>
      </c>
      <c r="G4294" t="s">
        <v>899</v>
      </c>
      <c r="H4294">
        <v>0</v>
      </c>
      <c r="K4294">
        <v>13923</v>
      </c>
      <c r="L4294" t="s">
        <v>7197</v>
      </c>
      <c r="M4294" t="s">
        <v>7197</v>
      </c>
      <c r="N4294">
        <v>0</v>
      </c>
    </row>
    <row r="4295" spans="1:14">
      <c r="A4295">
        <v>4304</v>
      </c>
      <c r="B4295" t="s">
        <v>5672</v>
      </c>
      <c r="C4295" t="s">
        <v>894</v>
      </c>
      <c r="D4295" t="s">
        <v>5668</v>
      </c>
      <c r="E4295" t="s">
        <v>5669</v>
      </c>
      <c r="F4295" t="s">
        <v>5670</v>
      </c>
      <c r="G4295" t="s">
        <v>899</v>
      </c>
      <c r="H4295">
        <v>0</v>
      </c>
      <c r="K4295">
        <v>1414</v>
      </c>
      <c r="L4295" t="s">
        <v>7197</v>
      </c>
      <c r="M4295" t="s">
        <v>7197</v>
      </c>
      <c r="N4295">
        <v>0</v>
      </c>
    </row>
    <row r="4296" spans="1:14">
      <c r="A4296">
        <v>4305</v>
      </c>
      <c r="B4296" t="s">
        <v>5672</v>
      </c>
      <c r="C4296" t="s">
        <v>904</v>
      </c>
      <c r="D4296" t="s">
        <v>5668</v>
      </c>
      <c r="E4296" t="s">
        <v>5669</v>
      </c>
      <c r="F4296" t="s">
        <v>5670</v>
      </c>
      <c r="G4296" t="s">
        <v>899</v>
      </c>
      <c r="H4296">
        <v>0</v>
      </c>
      <c r="K4296">
        <v>1414</v>
      </c>
      <c r="L4296" t="s">
        <v>7197</v>
      </c>
      <c r="M4296" t="s">
        <v>7197</v>
      </c>
      <c r="N4296">
        <v>0</v>
      </c>
    </row>
    <row r="4297" spans="1:14">
      <c r="A4297">
        <v>4306</v>
      </c>
      <c r="B4297" t="s">
        <v>5672</v>
      </c>
      <c r="C4297" t="s">
        <v>934</v>
      </c>
      <c r="D4297" t="s">
        <v>5668</v>
      </c>
      <c r="E4297" t="s">
        <v>5669</v>
      </c>
      <c r="F4297" t="s">
        <v>5670</v>
      </c>
      <c r="G4297" t="s">
        <v>899</v>
      </c>
      <c r="H4297">
        <v>0</v>
      </c>
      <c r="K4297">
        <v>1414</v>
      </c>
      <c r="L4297" t="s">
        <v>7197</v>
      </c>
      <c r="M4297" t="s">
        <v>7197</v>
      </c>
      <c r="N4297">
        <v>0</v>
      </c>
    </row>
    <row r="4298" spans="1:14">
      <c r="A4298">
        <v>4307</v>
      </c>
      <c r="B4298" t="s">
        <v>5673</v>
      </c>
      <c r="C4298" t="s">
        <v>934</v>
      </c>
      <c r="D4298" t="s">
        <v>5668</v>
      </c>
      <c r="E4298" t="s">
        <v>5669</v>
      </c>
      <c r="F4298" t="s">
        <v>5670</v>
      </c>
      <c r="G4298" t="s">
        <v>899</v>
      </c>
      <c r="H4298">
        <v>0</v>
      </c>
      <c r="K4298">
        <v>3591</v>
      </c>
      <c r="L4298" t="s">
        <v>7197</v>
      </c>
      <c r="M4298" t="s">
        <v>7197</v>
      </c>
      <c r="N4298">
        <v>0</v>
      </c>
    </row>
    <row r="4299" spans="1:14">
      <c r="A4299">
        <v>4308</v>
      </c>
      <c r="B4299" t="s">
        <v>5673</v>
      </c>
      <c r="C4299" t="s">
        <v>894</v>
      </c>
      <c r="D4299" t="s">
        <v>5668</v>
      </c>
      <c r="E4299" t="s">
        <v>5669</v>
      </c>
      <c r="F4299" t="s">
        <v>5670</v>
      </c>
      <c r="G4299" t="s">
        <v>899</v>
      </c>
      <c r="H4299">
        <v>0</v>
      </c>
      <c r="K4299">
        <v>3591</v>
      </c>
      <c r="L4299" t="s">
        <v>7197</v>
      </c>
      <c r="M4299" t="s">
        <v>7197</v>
      </c>
      <c r="N4299">
        <v>0</v>
      </c>
    </row>
    <row r="4300" spans="1:14">
      <c r="A4300">
        <v>4309</v>
      </c>
      <c r="B4300" t="s">
        <v>5674</v>
      </c>
      <c r="C4300" t="s">
        <v>894</v>
      </c>
      <c r="D4300" t="s">
        <v>5668</v>
      </c>
      <c r="E4300" t="s">
        <v>5669</v>
      </c>
      <c r="F4300" t="s">
        <v>5670</v>
      </c>
      <c r="G4300" t="s">
        <v>899</v>
      </c>
      <c r="H4300">
        <v>0</v>
      </c>
      <c r="K4300">
        <v>7031</v>
      </c>
      <c r="L4300" t="s">
        <v>7197</v>
      </c>
      <c r="M4300" t="s">
        <v>7197</v>
      </c>
      <c r="N4300">
        <v>0</v>
      </c>
    </row>
    <row r="4301" spans="1:14">
      <c r="A4301">
        <v>4310</v>
      </c>
      <c r="B4301" t="s">
        <v>5674</v>
      </c>
      <c r="C4301" t="s">
        <v>934</v>
      </c>
      <c r="D4301" t="s">
        <v>5668</v>
      </c>
      <c r="E4301" t="s">
        <v>5669</v>
      </c>
      <c r="F4301" t="s">
        <v>5670</v>
      </c>
      <c r="G4301" t="s">
        <v>899</v>
      </c>
      <c r="H4301">
        <v>0</v>
      </c>
      <c r="K4301">
        <v>7031</v>
      </c>
      <c r="L4301" t="s">
        <v>7197</v>
      </c>
      <c r="M4301" t="s">
        <v>7197</v>
      </c>
      <c r="N4301">
        <v>0</v>
      </c>
    </row>
    <row r="4302" spans="1:14">
      <c r="A4302">
        <v>4311</v>
      </c>
      <c r="B4302" t="s">
        <v>5675</v>
      </c>
      <c r="C4302" t="s">
        <v>904</v>
      </c>
      <c r="D4302" t="s">
        <v>5668</v>
      </c>
      <c r="E4302" t="s">
        <v>5669</v>
      </c>
      <c r="F4302" t="s">
        <v>5670</v>
      </c>
      <c r="G4302" t="s">
        <v>899</v>
      </c>
      <c r="H4302">
        <v>0</v>
      </c>
      <c r="K4302">
        <v>3602</v>
      </c>
      <c r="L4302" t="s">
        <v>7197</v>
      </c>
      <c r="M4302" t="s">
        <v>7197</v>
      </c>
      <c r="N4302">
        <v>0</v>
      </c>
    </row>
    <row r="4303" spans="1:14">
      <c r="A4303">
        <v>4312</v>
      </c>
      <c r="B4303" t="s">
        <v>5675</v>
      </c>
      <c r="C4303" t="s">
        <v>934</v>
      </c>
      <c r="D4303" t="s">
        <v>5668</v>
      </c>
      <c r="E4303" t="s">
        <v>5669</v>
      </c>
      <c r="F4303" t="s">
        <v>5670</v>
      </c>
      <c r="G4303" t="s">
        <v>899</v>
      </c>
      <c r="H4303">
        <v>0</v>
      </c>
      <c r="K4303">
        <v>3602</v>
      </c>
      <c r="L4303" t="s">
        <v>7197</v>
      </c>
      <c r="M4303" t="s">
        <v>7197</v>
      </c>
      <c r="N4303">
        <v>0</v>
      </c>
    </row>
    <row r="4304" spans="1:14">
      <c r="A4304">
        <v>4313</v>
      </c>
      <c r="B4304" t="s">
        <v>5675</v>
      </c>
      <c r="C4304" t="s">
        <v>894</v>
      </c>
      <c r="D4304" t="s">
        <v>5668</v>
      </c>
      <c r="E4304" t="s">
        <v>5669</v>
      </c>
      <c r="F4304" t="s">
        <v>5670</v>
      </c>
      <c r="G4304" t="s">
        <v>899</v>
      </c>
      <c r="H4304">
        <v>0</v>
      </c>
      <c r="K4304">
        <v>3602</v>
      </c>
      <c r="L4304" t="s">
        <v>7197</v>
      </c>
      <c r="M4304" t="s">
        <v>7197</v>
      </c>
      <c r="N4304">
        <v>0</v>
      </c>
    </row>
    <row r="4305" spans="1:14">
      <c r="A4305">
        <v>4314</v>
      </c>
      <c r="B4305" t="s">
        <v>5676</v>
      </c>
      <c r="C4305" t="s">
        <v>904</v>
      </c>
      <c r="D4305" t="s">
        <v>5668</v>
      </c>
      <c r="E4305" t="s">
        <v>5669</v>
      </c>
      <c r="F4305" t="s">
        <v>5670</v>
      </c>
      <c r="G4305" t="s">
        <v>899</v>
      </c>
      <c r="H4305">
        <v>0</v>
      </c>
      <c r="K4305">
        <v>6289</v>
      </c>
      <c r="L4305" t="s">
        <v>7197</v>
      </c>
      <c r="M4305" t="s">
        <v>7197</v>
      </c>
      <c r="N4305">
        <v>0</v>
      </c>
    </row>
    <row r="4306" spans="1:14">
      <c r="A4306">
        <v>4315</v>
      </c>
      <c r="B4306" t="s">
        <v>5677</v>
      </c>
      <c r="C4306" t="s">
        <v>934</v>
      </c>
      <c r="D4306" t="s">
        <v>5668</v>
      </c>
      <c r="E4306" t="s">
        <v>5669</v>
      </c>
      <c r="F4306" t="s">
        <v>5670</v>
      </c>
      <c r="G4306" t="s">
        <v>899</v>
      </c>
      <c r="H4306">
        <v>0</v>
      </c>
      <c r="K4306">
        <v>1415</v>
      </c>
      <c r="L4306" t="s">
        <v>7197</v>
      </c>
      <c r="M4306" t="s">
        <v>7197</v>
      </c>
      <c r="N4306">
        <v>0</v>
      </c>
    </row>
    <row r="4307" spans="1:14">
      <c r="A4307">
        <v>4316</v>
      </c>
      <c r="B4307" t="s">
        <v>5677</v>
      </c>
      <c r="C4307" t="s">
        <v>894</v>
      </c>
      <c r="D4307" t="s">
        <v>5668</v>
      </c>
      <c r="E4307" t="s">
        <v>5669</v>
      </c>
      <c r="F4307" t="s">
        <v>5670</v>
      </c>
      <c r="G4307" t="s">
        <v>899</v>
      </c>
      <c r="H4307">
        <v>0</v>
      </c>
      <c r="K4307">
        <v>1415</v>
      </c>
      <c r="L4307" t="s">
        <v>7197</v>
      </c>
      <c r="M4307" t="s">
        <v>7197</v>
      </c>
      <c r="N4307">
        <v>0</v>
      </c>
    </row>
    <row r="4308" spans="1:14">
      <c r="A4308">
        <v>4317</v>
      </c>
      <c r="B4308" t="s">
        <v>5678</v>
      </c>
      <c r="C4308" t="s">
        <v>934</v>
      </c>
      <c r="D4308" t="s">
        <v>5668</v>
      </c>
      <c r="E4308" t="s">
        <v>5669</v>
      </c>
      <c r="F4308" t="s">
        <v>5670</v>
      </c>
      <c r="G4308" t="s">
        <v>899</v>
      </c>
      <c r="H4308">
        <v>0</v>
      </c>
      <c r="K4308">
        <v>1416</v>
      </c>
      <c r="L4308" t="s">
        <v>7197</v>
      </c>
      <c r="M4308" t="s">
        <v>7197</v>
      </c>
      <c r="N4308">
        <v>0</v>
      </c>
    </row>
    <row r="4309" spans="1:14">
      <c r="A4309">
        <v>4318</v>
      </c>
      <c r="B4309" t="s">
        <v>5678</v>
      </c>
      <c r="C4309" t="s">
        <v>894</v>
      </c>
      <c r="D4309" t="s">
        <v>5668</v>
      </c>
      <c r="E4309" t="s">
        <v>5669</v>
      </c>
      <c r="F4309" t="s">
        <v>5670</v>
      </c>
      <c r="G4309" t="s">
        <v>899</v>
      </c>
      <c r="H4309">
        <v>0</v>
      </c>
      <c r="K4309">
        <v>1416</v>
      </c>
      <c r="L4309" t="s">
        <v>7197</v>
      </c>
      <c r="M4309" t="s">
        <v>7197</v>
      </c>
      <c r="N4309">
        <v>0</v>
      </c>
    </row>
    <row r="4310" spans="1:14">
      <c r="A4310">
        <v>4319</v>
      </c>
      <c r="B4310" t="s">
        <v>5679</v>
      </c>
      <c r="C4310" t="s">
        <v>904</v>
      </c>
      <c r="D4310" t="s">
        <v>5668</v>
      </c>
      <c r="E4310" t="s">
        <v>5669</v>
      </c>
      <c r="F4310" t="s">
        <v>5670</v>
      </c>
      <c r="G4310" t="s">
        <v>899</v>
      </c>
      <c r="H4310">
        <v>0</v>
      </c>
      <c r="K4310">
        <v>16324</v>
      </c>
      <c r="L4310" t="s">
        <v>7197</v>
      </c>
      <c r="M4310" t="s">
        <v>7197</v>
      </c>
      <c r="N4310">
        <v>0</v>
      </c>
    </row>
    <row r="4311" spans="1:14">
      <c r="A4311">
        <v>4320</v>
      </c>
      <c r="B4311" t="s">
        <v>5680</v>
      </c>
      <c r="C4311" t="s">
        <v>904</v>
      </c>
      <c r="D4311" t="s">
        <v>5668</v>
      </c>
      <c r="E4311" t="s">
        <v>5669</v>
      </c>
      <c r="F4311" t="s">
        <v>5670</v>
      </c>
      <c r="G4311" t="s">
        <v>899</v>
      </c>
      <c r="H4311">
        <v>0</v>
      </c>
      <c r="K4311">
        <v>1417</v>
      </c>
      <c r="L4311" t="s">
        <v>7197</v>
      </c>
      <c r="M4311" t="s">
        <v>7197</v>
      </c>
      <c r="N4311">
        <v>0</v>
      </c>
    </row>
    <row r="4312" spans="1:14">
      <c r="A4312">
        <v>4321</v>
      </c>
      <c r="B4312" t="s">
        <v>5680</v>
      </c>
      <c r="C4312" t="s">
        <v>894</v>
      </c>
      <c r="D4312" t="s">
        <v>5668</v>
      </c>
      <c r="E4312" t="s">
        <v>5669</v>
      </c>
      <c r="F4312" t="s">
        <v>5670</v>
      </c>
      <c r="G4312" t="s">
        <v>899</v>
      </c>
      <c r="H4312">
        <v>0</v>
      </c>
      <c r="K4312">
        <v>1417</v>
      </c>
      <c r="L4312" t="s">
        <v>7197</v>
      </c>
      <c r="M4312" t="s">
        <v>7197</v>
      </c>
      <c r="N4312">
        <v>0</v>
      </c>
    </row>
    <row r="4313" spans="1:14">
      <c r="A4313">
        <v>4322</v>
      </c>
      <c r="B4313" t="s">
        <v>5681</v>
      </c>
      <c r="C4313" t="s">
        <v>894</v>
      </c>
      <c r="D4313" t="s">
        <v>5668</v>
      </c>
      <c r="E4313" t="s">
        <v>5669</v>
      </c>
      <c r="F4313" t="s">
        <v>5670</v>
      </c>
      <c r="G4313" t="s">
        <v>899</v>
      </c>
      <c r="H4313">
        <v>0</v>
      </c>
      <c r="K4313">
        <v>10801</v>
      </c>
      <c r="L4313" t="s">
        <v>7197</v>
      </c>
      <c r="M4313" t="s">
        <v>7197</v>
      </c>
      <c r="N4313">
        <v>0</v>
      </c>
    </row>
    <row r="4314" spans="1:14">
      <c r="A4314">
        <v>4323</v>
      </c>
      <c r="B4314" t="s">
        <v>5682</v>
      </c>
      <c r="C4314" t="s">
        <v>934</v>
      </c>
      <c r="D4314" t="s">
        <v>5668</v>
      </c>
      <c r="E4314" t="s">
        <v>5669</v>
      </c>
      <c r="F4314" t="s">
        <v>5670</v>
      </c>
      <c r="G4314" t="s">
        <v>899</v>
      </c>
      <c r="H4314">
        <v>0</v>
      </c>
      <c r="K4314">
        <v>1418</v>
      </c>
      <c r="L4314" t="s">
        <v>7197</v>
      </c>
      <c r="M4314" t="s">
        <v>7197</v>
      </c>
      <c r="N4314">
        <v>0</v>
      </c>
    </row>
    <row r="4315" spans="1:14">
      <c r="A4315">
        <v>4324</v>
      </c>
      <c r="B4315" t="s">
        <v>5683</v>
      </c>
      <c r="C4315" t="s">
        <v>934</v>
      </c>
      <c r="D4315" t="s">
        <v>5668</v>
      </c>
      <c r="E4315" t="s">
        <v>5669</v>
      </c>
      <c r="F4315" t="s">
        <v>5670</v>
      </c>
      <c r="G4315" t="s">
        <v>899</v>
      </c>
      <c r="H4315">
        <v>0</v>
      </c>
      <c r="K4315">
        <v>1419</v>
      </c>
      <c r="L4315" t="s">
        <v>7197</v>
      </c>
      <c r="M4315" t="s">
        <v>7197</v>
      </c>
      <c r="N4315">
        <v>0</v>
      </c>
    </row>
    <row r="4316" spans="1:14">
      <c r="A4316">
        <v>4325</v>
      </c>
      <c r="B4316" t="s">
        <v>5684</v>
      </c>
      <c r="C4316" t="s">
        <v>894</v>
      </c>
      <c r="D4316" t="s">
        <v>5668</v>
      </c>
      <c r="E4316" t="s">
        <v>5669</v>
      </c>
      <c r="F4316" t="s">
        <v>5670</v>
      </c>
      <c r="G4316" t="s">
        <v>899</v>
      </c>
      <c r="H4316">
        <v>0</v>
      </c>
      <c r="K4316">
        <v>1420</v>
      </c>
      <c r="L4316" t="s">
        <v>7197</v>
      </c>
      <c r="M4316" t="s">
        <v>7197</v>
      </c>
      <c r="N4316">
        <v>0</v>
      </c>
    </row>
    <row r="4317" spans="1:14">
      <c r="A4317">
        <v>4326</v>
      </c>
      <c r="B4317" t="s">
        <v>5685</v>
      </c>
      <c r="C4317" t="s">
        <v>934</v>
      </c>
      <c r="D4317" t="s">
        <v>5668</v>
      </c>
      <c r="E4317" t="s">
        <v>5669</v>
      </c>
      <c r="F4317" t="s">
        <v>5670</v>
      </c>
      <c r="G4317" t="s">
        <v>899</v>
      </c>
      <c r="H4317">
        <v>0</v>
      </c>
      <c r="K4317">
        <v>1421</v>
      </c>
      <c r="L4317" t="s">
        <v>7197</v>
      </c>
      <c r="M4317" t="s">
        <v>7197</v>
      </c>
      <c r="N4317">
        <v>0</v>
      </c>
    </row>
    <row r="4318" spans="1:14">
      <c r="A4318">
        <v>4327</v>
      </c>
      <c r="B4318" t="s">
        <v>5685</v>
      </c>
      <c r="C4318" t="s">
        <v>904</v>
      </c>
      <c r="D4318" t="s">
        <v>5668</v>
      </c>
      <c r="E4318" t="s">
        <v>5669</v>
      </c>
      <c r="F4318" t="s">
        <v>5670</v>
      </c>
      <c r="G4318" t="s">
        <v>899</v>
      </c>
      <c r="H4318">
        <v>0</v>
      </c>
      <c r="K4318">
        <v>1421</v>
      </c>
      <c r="L4318" t="s">
        <v>7197</v>
      </c>
      <c r="M4318" t="s">
        <v>7197</v>
      </c>
      <c r="N4318">
        <v>0</v>
      </c>
    </row>
    <row r="4319" spans="1:14">
      <c r="A4319">
        <v>4328</v>
      </c>
      <c r="B4319" t="s">
        <v>5685</v>
      </c>
      <c r="C4319" t="s">
        <v>894</v>
      </c>
      <c r="D4319" t="s">
        <v>5668</v>
      </c>
      <c r="E4319" t="s">
        <v>5669</v>
      </c>
      <c r="F4319" t="s">
        <v>5670</v>
      </c>
      <c r="G4319" t="s">
        <v>899</v>
      </c>
      <c r="H4319">
        <v>0</v>
      </c>
      <c r="K4319">
        <v>1421</v>
      </c>
      <c r="L4319" t="s">
        <v>7197</v>
      </c>
      <c r="M4319" t="s">
        <v>7197</v>
      </c>
      <c r="N4319">
        <v>0</v>
      </c>
    </row>
    <row r="4320" spans="1:14">
      <c r="A4320">
        <v>4329</v>
      </c>
      <c r="B4320" t="s">
        <v>3577</v>
      </c>
      <c r="C4320" t="s">
        <v>894</v>
      </c>
      <c r="D4320" t="s">
        <v>3578</v>
      </c>
      <c r="E4320" t="s">
        <v>913</v>
      </c>
      <c r="F4320" t="s">
        <v>914</v>
      </c>
      <c r="G4320" t="s">
        <v>938</v>
      </c>
      <c r="H4320">
        <v>0</v>
      </c>
      <c r="K4320">
        <v>2245</v>
      </c>
      <c r="L4320" t="s">
        <v>7197</v>
      </c>
      <c r="M4320" t="s">
        <v>7197</v>
      </c>
      <c r="N4320">
        <v>0</v>
      </c>
    </row>
    <row r="4321" spans="1:14">
      <c r="A4321">
        <v>4330</v>
      </c>
      <c r="B4321" t="s">
        <v>3579</v>
      </c>
      <c r="C4321" t="s">
        <v>904</v>
      </c>
      <c r="D4321" t="s">
        <v>3578</v>
      </c>
      <c r="E4321" t="s">
        <v>913</v>
      </c>
      <c r="F4321" t="s">
        <v>914</v>
      </c>
      <c r="G4321" t="s">
        <v>938</v>
      </c>
      <c r="H4321">
        <v>0</v>
      </c>
      <c r="K4321">
        <v>9116</v>
      </c>
      <c r="L4321" t="s">
        <v>7197</v>
      </c>
      <c r="M4321" t="s">
        <v>7197</v>
      </c>
      <c r="N4321">
        <v>0</v>
      </c>
    </row>
    <row r="4322" spans="1:14">
      <c r="A4322">
        <v>4331</v>
      </c>
      <c r="B4322" t="s">
        <v>3580</v>
      </c>
      <c r="C4322" t="s">
        <v>894</v>
      </c>
      <c r="D4322" t="s">
        <v>3578</v>
      </c>
      <c r="E4322" t="s">
        <v>913</v>
      </c>
      <c r="F4322" t="s">
        <v>914</v>
      </c>
      <c r="G4322" t="s">
        <v>938</v>
      </c>
      <c r="H4322">
        <v>0</v>
      </c>
      <c r="K4322">
        <v>5112</v>
      </c>
      <c r="L4322" t="s">
        <v>7197</v>
      </c>
      <c r="M4322" t="s">
        <v>7197</v>
      </c>
      <c r="N4322">
        <v>0</v>
      </c>
    </row>
    <row r="4323" spans="1:14">
      <c r="A4323">
        <v>4332</v>
      </c>
      <c r="B4323" t="s">
        <v>3580</v>
      </c>
      <c r="C4323" t="s">
        <v>934</v>
      </c>
      <c r="D4323" t="s">
        <v>3578</v>
      </c>
      <c r="E4323" t="s">
        <v>913</v>
      </c>
      <c r="F4323" t="s">
        <v>914</v>
      </c>
      <c r="G4323" t="s">
        <v>938</v>
      </c>
      <c r="H4323">
        <v>0</v>
      </c>
      <c r="K4323">
        <v>5112</v>
      </c>
      <c r="L4323" t="s">
        <v>7197</v>
      </c>
      <c r="M4323" t="s">
        <v>7197</v>
      </c>
      <c r="N4323">
        <v>0</v>
      </c>
    </row>
    <row r="4324" spans="1:14">
      <c r="A4324">
        <v>4333</v>
      </c>
      <c r="B4324" t="s">
        <v>3581</v>
      </c>
      <c r="C4324" t="s">
        <v>894</v>
      </c>
      <c r="D4324" t="s">
        <v>3578</v>
      </c>
      <c r="E4324" t="s">
        <v>913</v>
      </c>
      <c r="F4324" t="s">
        <v>914</v>
      </c>
      <c r="G4324" t="s">
        <v>938</v>
      </c>
      <c r="H4324">
        <v>0</v>
      </c>
      <c r="K4324">
        <v>4984</v>
      </c>
      <c r="L4324" t="s">
        <v>7197</v>
      </c>
      <c r="M4324" t="s">
        <v>7197</v>
      </c>
      <c r="N4324">
        <v>0</v>
      </c>
    </row>
    <row r="4325" spans="1:14">
      <c r="A4325">
        <v>4334</v>
      </c>
      <c r="B4325" t="s">
        <v>3582</v>
      </c>
      <c r="C4325" t="s">
        <v>934</v>
      </c>
      <c r="D4325" t="s">
        <v>3578</v>
      </c>
      <c r="E4325" t="s">
        <v>913</v>
      </c>
      <c r="F4325" t="s">
        <v>914</v>
      </c>
      <c r="G4325" t="s">
        <v>938</v>
      </c>
      <c r="H4325">
        <v>0</v>
      </c>
      <c r="K4325">
        <v>11998</v>
      </c>
      <c r="L4325" t="s">
        <v>7197</v>
      </c>
      <c r="M4325" t="s">
        <v>7197</v>
      </c>
      <c r="N4325">
        <v>0</v>
      </c>
    </row>
    <row r="4326" spans="1:14">
      <c r="A4326">
        <v>4335</v>
      </c>
      <c r="B4326" t="s">
        <v>3583</v>
      </c>
      <c r="C4326" t="s">
        <v>904</v>
      </c>
      <c r="D4326" t="s">
        <v>3578</v>
      </c>
      <c r="E4326" t="s">
        <v>913</v>
      </c>
      <c r="F4326" t="s">
        <v>914</v>
      </c>
      <c r="G4326" t="s">
        <v>938</v>
      </c>
      <c r="H4326">
        <v>0</v>
      </c>
      <c r="K4326">
        <v>1422</v>
      </c>
      <c r="L4326" t="s">
        <v>7197</v>
      </c>
      <c r="M4326" t="s">
        <v>7197</v>
      </c>
      <c r="N4326">
        <v>0</v>
      </c>
    </row>
    <row r="4327" spans="1:14">
      <c r="A4327">
        <v>4336</v>
      </c>
      <c r="B4327" t="s">
        <v>3583</v>
      </c>
      <c r="C4327" t="s">
        <v>894</v>
      </c>
      <c r="D4327" t="s">
        <v>3578</v>
      </c>
      <c r="E4327" t="s">
        <v>913</v>
      </c>
      <c r="F4327" t="s">
        <v>914</v>
      </c>
      <c r="G4327" t="s">
        <v>938</v>
      </c>
      <c r="H4327">
        <v>0</v>
      </c>
      <c r="K4327">
        <v>1422</v>
      </c>
      <c r="L4327" t="s">
        <v>7197</v>
      </c>
      <c r="M4327" t="s">
        <v>7197</v>
      </c>
      <c r="N4327">
        <v>0</v>
      </c>
    </row>
    <row r="4328" spans="1:14">
      <c r="A4328">
        <v>4337</v>
      </c>
      <c r="B4328" t="s">
        <v>2019</v>
      </c>
      <c r="C4328" t="s">
        <v>934</v>
      </c>
      <c r="D4328" t="s">
        <v>2020</v>
      </c>
      <c r="E4328" t="s">
        <v>1925</v>
      </c>
      <c r="F4328" t="s">
        <v>1926</v>
      </c>
      <c r="G4328" t="s">
        <v>938</v>
      </c>
      <c r="H4328">
        <v>0</v>
      </c>
      <c r="K4328">
        <v>1423</v>
      </c>
      <c r="L4328" t="s">
        <v>7197</v>
      </c>
      <c r="M4328" t="s">
        <v>7197</v>
      </c>
      <c r="N4328">
        <v>0</v>
      </c>
    </row>
    <row r="4329" spans="1:14">
      <c r="A4329">
        <v>4338</v>
      </c>
      <c r="B4329" t="s">
        <v>2021</v>
      </c>
      <c r="C4329" t="s">
        <v>934</v>
      </c>
      <c r="D4329" t="s">
        <v>2020</v>
      </c>
      <c r="E4329" t="s">
        <v>1925</v>
      </c>
      <c r="F4329" t="s">
        <v>1926</v>
      </c>
      <c r="G4329" t="s">
        <v>938</v>
      </c>
      <c r="H4329">
        <v>0</v>
      </c>
      <c r="K4329">
        <v>13231</v>
      </c>
      <c r="L4329" t="s">
        <v>7197</v>
      </c>
      <c r="M4329" t="s">
        <v>7197</v>
      </c>
      <c r="N4329">
        <v>0</v>
      </c>
    </row>
    <row r="4330" spans="1:14">
      <c r="A4330">
        <v>4339</v>
      </c>
      <c r="B4330" t="s">
        <v>2022</v>
      </c>
      <c r="C4330" t="s">
        <v>934</v>
      </c>
      <c r="D4330" t="s">
        <v>2020</v>
      </c>
      <c r="E4330" t="s">
        <v>1925</v>
      </c>
      <c r="F4330" t="s">
        <v>1926</v>
      </c>
      <c r="G4330" t="s">
        <v>938</v>
      </c>
      <c r="H4330">
        <v>0</v>
      </c>
      <c r="K4330">
        <v>13742</v>
      </c>
      <c r="L4330" t="s">
        <v>7197</v>
      </c>
      <c r="M4330" t="s">
        <v>7197</v>
      </c>
      <c r="N4330">
        <v>0</v>
      </c>
    </row>
    <row r="4331" spans="1:14">
      <c r="A4331">
        <v>4340</v>
      </c>
      <c r="B4331" t="s">
        <v>2023</v>
      </c>
      <c r="C4331" t="s">
        <v>934</v>
      </c>
      <c r="D4331" t="s">
        <v>2020</v>
      </c>
      <c r="E4331" t="s">
        <v>1925</v>
      </c>
      <c r="F4331" t="s">
        <v>1926</v>
      </c>
      <c r="G4331" t="s">
        <v>938</v>
      </c>
      <c r="H4331">
        <v>0</v>
      </c>
      <c r="K4331">
        <v>12097</v>
      </c>
      <c r="L4331" t="s">
        <v>7197</v>
      </c>
      <c r="M4331" t="s">
        <v>7197</v>
      </c>
      <c r="N4331">
        <v>0</v>
      </c>
    </row>
    <row r="4332" spans="1:14">
      <c r="A4332">
        <v>4341</v>
      </c>
      <c r="B4332" t="s">
        <v>2023</v>
      </c>
      <c r="C4332" t="s">
        <v>894</v>
      </c>
      <c r="D4332" t="s">
        <v>2020</v>
      </c>
      <c r="E4332" t="s">
        <v>1925</v>
      </c>
      <c r="F4332" t="s">
        <v>1926</v>
      </c>
      <c r="G4332" t="s">
        <v>938</v>
      </c>
      <c r="H4332">
        <v>0</v>
      </c>
      <c r="K4332">
        <v>12097</v>
      </c>
      <c r="L4332" t="s">
        <v>7197</v>
      </c>
      <c r="M4332" t="s">
        <v>7197</v>
      </c>
      <c r="N4332">
        <v>0</v>
      </c>
    </row>
    <row r="4333" spans="1:14">
      <c r="A4333">
        <v>4342</v>
      </c>
      <c r="B4333" t="s">
        <v>2024</v>
      </c>
      <c r="C4333" t="s">
        <v>894</v>
      </c>
      <c r="D4333" t="s">
        <v>2020</v>
      </c>
      <c r="E4333" t="s">
        <v>1925</v>
      </c>
      <c r="F4333" t="s">
        <v>1926</v>
      </c>
      <c r="G4333" t="s">
        <v>938</v>
      </c>
      <c r="H4333">
        <v>0</v>
      </c>
      <c r="K4333">
        <v>15962</v>
      </c>
      <c r="L4333" t="s">
        <v>7197</v>
      </c>
      <c r="M4333" t="s">
        <v>7197</v>
      </c>
      <c r="N4333">
        <v>0</v>
      </c>
    </row>
    <row r="4334" spans="1:14">
      <c r="A4334">
        <v>4343</v>
      </c>
      <c r="B4334" t="s">
        <v>2025</v>
      </c>
      <c r="C4334" t="s">
        <v>934</v>
      </c>
      <c r="D4334" t="s">
        <v>2020</v>
      </c>
      <c r="E4334" t="s">
        <v>1925</v>
      </c>
      <c r="F4334" t="s">
        <v>1926</v>
      </c>
      <c r="G4334" t="s">
        <v>938</v>
      </c>
      <c r="H4334">
        <v>0</v>
      </c>
      <c r="K4334">
        <v>13269</v>
      </c>
      <c r="L4334" t="s">
        <v>7197</v>
      </c>
      <c r="M4334" t="s">
        <v>7197</v>
      </c>
      <c r="N4334">
        <v>0</v>
      </c>
    </row>
    <row r="4335" spans="1:14">
      <c r="A4335">
        <v>4344</v>
      </c>
      <c r="B4335" t="s">
        <v>2026</v>
      </c>
      <c r="C4335" t="s">
        <v>894</v>
      </c>
      <c r="D4335" t="s">
        <v>2020</v>
      </c>
      <c r="E4335" t="s">
        <v>1925</v>
      </c>
      <c r="F4335" t="s">
        <v>1926</v>
      </c>
      <c r="G4335" t="s">
        <v>938</v>
      </c>
      <c r="H4335">
        <v>0</v>
      </c>
      <c r="K4335">
        <v>1424</v>
      </c>
      <c r="L4335" t="s">
        <v>7197</v>
      </c>
      <c r="M4335" t="s">
        <v>7197</v>
      </c>
      <c r="N4335">
        <v>0</v>
      </c>
    </row>
    <row r="4336" spans="1:14">
      <c r="A4336">
        <v>4345</v>
      </c>
      <c r="B4336" t="s">
        <v>2026</v>
      </c>
      <c r="C4336" t="s">
        <v>934</v>
      </c>
      <c r="D4336" t="s">
        <v>2020</v>
      </c>
      <c r="E4336" t="s">
        <v>1925</v>
      </c>
      <c r="F4336" t="s">
        <v>1926</v>
      </c>
      <c r="G4336" t="s">
        <v>938</v>
      </c>
      <c r="H4336">
        <v>0</v>
      </c>
      <c r="K4336">
        <v>1424</v>
      </c>
      <c r="L4336" t="s">
        <v>7197</v>
      </c>
      <c r="M4336" t="s">
        <v>7197</v>
      </c>
      <c r="N4336">
        <v>0</v>
      </c>
    </row>
    <row r="4337" spans="1:14">
      <c r="A4337">
        <v>4346</v>
      </c>
      <c r="B4337" t="s">
        <v>5645</v>
      </c>
      <c r="C4337" t="s">
        <v>894</v>
      </c>
      <c r="D4337" t="s">
        <v>5646</v>
      </c>
      <c r="E4337" t="s">
        <v>5647</v>
      </c>
      <c r="F4337" t="s">
        <v>952</v>
      </c>
      <c r="G4337" t="s">
        <v>938</v>
      </c>
      <c r="H4337">
        <v>0</v>
      </c>
      <c r="K4337">
        <v>14260</v>
      </c>
      <c r="L4337" t="s">
        <v>7198</v>
      </c>
      <c r="M4337" t="s">
        <v>7199</v>
      </c>
      <c r="N4337">
        <v>0</v>
      </c>
    </row>
    <row r="4338" spans="1:14">
      <c r="A4338">
        <v>4347</v>
      </c>
      <c r="B4338" t="s">
        <v>5648</v>
      </c>
      <c r="C4338" t="s">
        <v>894</v>
      </c>
      <c r="D4338" t="s">
        <v>5646</v>
      </c>
      <c r="E4338" t="s">
        <v>5647</v>
      </c>
      <c r="F4338" t="s">
        <v>952</v>
      </c>
      <c r="G4338" t="s">
        <v>938</v>
      </c>
      <c r="H4338">
        <v>0</v>
      </c>
      <c r="K4338">
        <v>18001</v>
      </c>
      <c r="L4338" t="s">
        <v>7197</v>
      </c>
      <c r="M4338" t="s">
        <v>7197</v>
      </c>
      <c r="N4338">
        <v>0</v>
      </c>
    </row>
    <row r="4339" spans="1:14">
      <c r="A4339">
        <v>4348</v>
      </c>
      <c r="B4339" t="s">
        <v>3584</v>
      </c>
      <c r="C4339" t="s">
        <v>904</v>
      </c>
      <c r="D4339" t="s">
        <v>3585</v>
      </c>
      <c r="E4339" t="s">
        <v>913</v>
      </c>
      <c r="F4339" t="s">
        <v>914</v>
      </c>
      <c r="G4339" t="s">
        <v>938</v>
      </c>
      <c r="H4339">
        <v>0</v>
      </c>
      <c r="K4339">
        <v>1425</v>
      </c>
      <c r="L4339" t="s">
        <v>7197</v>
      </c>
      <c r="M4339" t="s">
        <v>7197</v>
      </c>
      <c r="N4339">
        <v>0</v>
      </c>
    </row>
    <row r="4340" spans="1:14">
      <c r="A4340">
        <v>4349</v>
      </c>
      <c r="B4340" t="s">
        <v>3586</v>
      </c>
      <c r="C4340" t="s">
        <v>904</v>
      </c>
      <c r="D4340" t="s">
        <v>3585</v>
      </c>
      <c r="E4340" t="s">
        <v>913</v>
      </c>
      <c r="F4340" t="s">
        <v>914</v>
      </c>
      <c r="G4340" t="s">
        <v>938</v>
      </c>
      <c r="H4340">
        <v>0</v>
      </c>
      <c r="K4340">
        <v>17974</v>
      </c>
      <c r="L4340" t="s">
        <v>7197</v>
      </c>
      <c r="M4340" t="s">
        <v>7197</v>
      </c>
      <c r="N4340">
        <v>0</v>
      </c>
    </row>
    <row r="4341" spans="1:14">
      <c r="A4341">
        <v>4350</v>
      </c>
      <c r="B4341" t="s">
        <v>3587</v>
      </c>
      <c r="C4341" t="s">
        <v>904</v>
      </c>
      <c r="D4341" t="s">
        <v>3585</v>
      </c>
      <c r="E4341" t="s">
        <v>913</v>
      </c>
      <c r="F4341" t="s">
        <v>914</v>
      </c>
      <c r="G4341" t="s">
        <v>938</v>
      </c>
      <c r="H4341">
        <v>0</v>
      </c>
      <c r="K4341">
        <v>14401</v>
      </c>
      <c r="L4341" t="s">
        <v>7197</v>
      </c>
      <c r="M4341" t="s">
        <v>7197</v>
      </c>
      <c r="N4341">
        <v>0</v>
      </c>
    </row>
    <row r="4342" spans="1:14">
      <c r="A4342">
        <v>4351</v>
      </c>
      <c r="B4342" t="s">
        <v>5441</v>
      </c>
      <c r="C4342" t="s">
        <v>904</v>
      </c>
      <c r="D4342" t="s">
        <v>5442</v>
      </c>
      <c r="E4342" t="s">
        <v>5408</v>
      </c>
      <c r="F4342" t="s">
        <v>959</v>
      </c>
      <c r="G4342" t="s">
        <v>938</v>
      </c>
      <c r="H4342">
        <v>0</v>
      </c>
      <c r="K4342">
        <v>5113</v>
      </c>
      <c r="L4342" t="s">
        <v>7197</v>
      </c>
      <c r="M4342" t="s">
        <v>7197</v>
      </c>
      <c r="N4342">
        <v>0</v>
      </c>
    </row>
    <row r="4343" spans="1:14">
      <c r="A4343">
        <v>4352</v>
      </c>
      <c r="B4343" t="s">
        <v>5441</v>
      </c>
      <c r="C4343" t="s">
        <v>894</v>
      </c>
      <c r="D4343" t="s">
        <v>5442</v>
      </c>
      <c r="E4343" t="s">
        <v>5408</v>
      </c>
      <c r="F4343" t="s">
        <v>959</v>
      </c>
      <c r="G4343" t="s">
        <v>938</v>
      </c>
      <c r="H4343">
        <v>0</v>
      </c>
      <c r="K4343">
        <v>5113</v>
      </c>
      <c r="L4343" t="s">
        <v>7197</v>
      </c>
      <c r="M4343" t="s">
        <v>7197</v>
      </c>
      <c r="N4343">
        <v>0</v>
      </c>
    </row>
    <row r="4344" spans="1:14">
      <c r="A4344">
        <v>4353</v>
      </c>
      <c r="B4344" t="s">
        <v>5441</v>
      </c>
      <c r="C4344" t="s">
        <v>934</v>
      </c>
      <c r="D4344" t="s">
        <v>5442</v>
      </c>
      <c r="E4344" t="s">
        <v>5408</v>
      </c>
      <c r="F4344" t="s">
        <v>959</v>
      </c>
      <c r="G4344" t="s">
        <v>938</v>
      </c>
      <c r="H4344">
        <v>0</v>
      </c>
      <c r="K4344">
        <v>5113</v>
      </c>
      <c r="L4344" t="s">
        <v>7197</v>
      </c>
      <c r="M4344" t="s">
        <v>7197</v>
      </c>
      <c r="N4344">
        <v>0</v>
      </c>
    </row>
    <row r="4345" spans="1:14">
      <c r="A4345">
        <v>4354</v>
      </c>
      <c r="B4345" t="s">
        <v>5443</v>
      </c>
      <c r="C4345" t="s">
        <v>894</v>
      </c>
      <c r="D4345" t="s">
        <v>5442</v>
      </c>
      <c r="E4345" t="s">
        <v>5408</v>
      </c>
      <c r="F4345" t="s">
        <v>959</v>
      </c>
      <c r="G4345" t="s">
        <v>938</v>
      </c>
      <c r="H4345">
        <v>0</v>
      </c>
      <c r="K4345">
        <v>5062</v>
      </c>
      <c r="L4345" t="s">
        <v>7197</v>
      </c>
      <c r="M4345" t="s">
        <v>7197</v>
      </c>
      <c r="N4345">
        <v>0</v>
      </c>
    </row>
    <row r="4346" spans="1:14">
      <c r="A4346">
        <v>4355</v>
      </c>
      <c r="B4346" t="s">
        <v>5443</v>
      </c>
      <c r="C4346" t="s">
        <v>934</v>
      </c>
      <c r="D4346" t="s">
        <v>5442</v>
      </c>
      <c r="E4346" t="s">
        <v>5408</v>
      </c>
      <c r="F4346" t="s">
        <v>959</v>
      </c>
      <c r="G4346" t="s">
        <v>938</v>
      </c>
      <c r="H4346">
        <v>0</v>
      </c>
      <c r="K4346">
        <v>5062</v>
      </c>
      <c r="L4346" t="s">
        <v>7197</v>
      </c>
      <c r="M4346" t="s">
        <v>7197</v>
      </c>
      <c r="N4346">
        <v>0</v>
      </c>
    </row>
    <row r="4347" spans="1:14">
      <c r="A4347">
        <v>4356</v>
      </c>
      <c r="B4347" t="s">
        <v>1493</v>
      </c>
      <c r="C4347" t="s">
        <v>904</v>
      </c>
      <c r="D4347" t="s">
        <v>1494</v>
      </c>
      <c r="E4347" t="s">
        <v>1110</v>
      </c>
      <c r="F4347" t="s">
        <v>948</v>
      </c>
      <c r="G4347" t="s">
        <v>899</v>
      </c>
      <c r="H4347">
        <v>0</v>
      </c>
      <c r="K4347">
        <v>18755</v>
      </c>
      <c r="L4347" t="s">
        <v>7201</v>
      </c>
      <c r="M4347" t="s">
        <v>7197</v>
      </c>
      <c r="N4347">
        <v>0</v>
      </c>
    </row>
    <row r="4348" spans="1:14">
      <c r="A4348">
        <v>4357</v>
      </c>
      <c r="B4348" t="s">
        <v>6427</v>
      </c>
      <c r="C4348" t="s">
        <v>994</v>
      </c>
      <c r="D4348" t="s">
        <v>6428</v>
      </c>
      <c r="E4348" t="s">
        <v>1364</v>
      </c>
      <c r="F4348" t="s">
        <v>948</v>
      </c>
      <c r="G4348" t="s">
        <v>899</v>
      </c>
      <c r="H4348">
        <v>0</v>
      </c>
      <c r="K4348">
        <v>20546</v>
      </c>
      <c r="L4348" t="s">
        <v>7198</v>
      </c>
      <c r="M4348" t="s">
        <v>7199</v>
      </c>
      <c r="N4348">
        <v>0</v>
      </c>
    </row>
    <row r="4349" spans="1:14">
      <c r="A4349">
        <v>4358</v>
      </c>
      <c r="B4349" t="s">
        <v>3588</v>
      </c>
      <c r="C4349" t="s">
        <v>904</v>
      </c>
      <c r="D4349" t="s">
        <v>3589</v>
      </c>
      <c r="E4349" t="s">
        <v>913</v>
      </c>
      <c r="F4349" t="s">
        <v>914</v>
      </c>
      <c r="G4349" t="s">
        <v>938</v>
      </c>
      <c r="H4349">
        <v>0</v>
      </c>
      <c r="K4349">
        <v>1426</v>
      </c>
      <c r="L4349" t="s">
        <v>7198</v>
      </c>
      <c r="M4349" t="s">
        <v>7199</v>
      </c>
      <c r="N4349">
        <v>0</v>
      </c>
    </row>
    <row r="4350" spans="1:14">
      <c r="A4350">
        <v>4359</v>
      </c>
      <c r="B4350" t="s">
        <v>3590</v>
      </c>
      <c r="C4350" t="s">
        <v>904</v>
      </c>
      <c r="D4350" t="s">
        <v>3589</v>
      </c>
      <c r="E4350" t="s">
        <v>913</v>
      </c>
      <c r="F4350" t="s">
        <v>914</v>
      </c>
      <c r="G4350" t="s">
        <v>938</v>
      </c>
      <c r="H4350">
        <v>0</v>
      </c>
      <c r="K4350">
        <v>7326</v>
      </c>
      <c r="L4350" t="s">
        <v>7197</v>
      </c>
      <c r="M4350" t="s">
        <v>7197</v>
      </c>
      <c r="N4350">
        <v>0</v>
      </c>
    </row>
    <row r="4351" spans="1:14">
      <c r="A4351">
        <v>4360</v>
      </c>
      <c r="B4351" t="s">
        <v>3591</v>
      </c>
      <c r="C4351" t="s">
        <v>904</v>
      </c>
      <c r="D4351" t="s">
        <v>3589</v>
      </c>
      <c r="E4351" t="s">
        <v>913</v>
      </c>
      <c r="F4351" t="s">
        <v>914</v>
      </c>
      <c r="G4351" t="s">
        <v>938</v>
      </c>
      <c r="H4351">
        <v>0</v>
      </c>
      <c r="K4351">
        <v>1427</v>
      </c>
      <c r="L4351" t="s">
        <v>7197</v>
      </c>
      <c r="M4351" t="s">
        <v>7197</v>
      </c>
      <c r="N4351">
        <v>0</v>
      </c>
    </row>
    <row r="4352" spans="1:14">
      <c r="A4352">
        <v>4361</v>
      </c>
      <c r="B4352" t="s">
        <v>3592</v>
      </c>
      <c r="C4352" t="s">
        <v>904</v>
      </c>
      <c r="D4352" t="s">
        <v>3589</v>
      </c>
      <c r="E4352" t="s">
        <v>913</v>
      </c>
      <c r="F4352" t="s">
        <v>914</v>
      </c>
      <c r="G4352" t="s">
        <v>938</v>
      </c>
      <c r="H4352">
        <v>0</v>
      </c>
      <c r="K4352">
        <v>1428</v>
      </c>
      <c r="L4352" t="s">
        <v>7197</v>
      </c>
      <c r="M4352" t="s">
        <v>7197</v>
      </c>
      <c r="N4352">
        <v>0</v>
      </c>
    </row>
    <row r="4353" spans="1:14">
      <c r="A4353">
        <v>4362</v>
      </c>
      <c r="B4353" t="s">
        <v>3593</v>
      </c>
      <c r="C4353" t="s">
        <v>904</v>
      </c>
      <c r="D4353" t="s">
        <v>3589</v>
      </c>
      <c r="E4353" t="s">
        <v>913</v>
      </c>
      <c r="F4353" t="s">
        <v>914</v>
      </c>
      <c r="G4353" t="s">
        <v>938</v>
      </c>
      <c r="H4353">
        <v>0</v>
      </c>
      <c r="K4353">
        <v>1429</v>
      </c>
      <c r="L4353" t="s">
        <v>7197</v>
      </c>
      <c r="M4353" t="s">
        <v>7197</v>
      </c>
      <c r="N4353">
        <v>0</v>
      </c>
    </row>
    <row r="4354" spans="1:14">
      <c r="A4354">
        <v>4363</v>
      </c>
      <c r="B4354" t="s">
        <v>3594</v>
      </c>
      <c r="C4354" t="s">
        <v>904</v>
      </c>
      <c r="D4354" t="s">
        <v>3589</v>
      </c>
      <c r="E4354" t="s">
        <v>913</v>
      </c>
      <c r="F4354" t="s">
        <v>914</v>
      </c>
      <c r="G4354" t="s">
        <v>938</v>
      </c>
      <c r="H4354">
        <v>0</v>
      </c>
      <c r="K4354">
        <v>10058</v>
      </c>
      <c r="L4354" t="s">
        <v>7197</v>
      </c>
      <c r="M4354" t="s">
        <v>7197</v>
      </c>
      <c r="N4354">
        <v>0</v>
      </c>
    </row>
    <row r="4355" spans="1:14">
      <c r="A4355">
        <v>4364</v>
      </c>
      <c r="B4355" t="s">
        <v>3595</v>
      </c>
      <c r="C4355" t="s">
        <v>904</v>
      </c>
      <c r="D4355" t="s">
        <v>3589</v>
      </c>
      <c r="E4355" t="s">
        <v>913</v>
      </c>
      <c r="F4355" t="s">
        <v>914</v>
      </c>
      <c r="G4355" t="s">
        <v>938</v>
      </c>
      <c r="H4355">
        <v>0</v>
      </c>
      <c r="K4355">
        <v>14686</v>
      </c>
      <c r="L4355" t="s">
        <v>7197</v>
      </c>
      <c r="M4355" t="s">
        <v>7197</v>
      </c>
      <c r="N4355">
        <v>0</v>
      </c>
    </row>
    <row r="4356" spans="1:14">
      <c r="A4356">
        <v>4365</v>
      </c>
      <c r="B4356" t="s">
        <v>3596</v>
      </c>
      <c r="C4356" t="s">
        <v>904</v>
      </c>
      <c r="D4356" t="s">
        <v>3589</v>
      </c>
      <c r="E4356" t="s">
        <v>913</v>
      </c>
      <c r="F4356" t="s">
        <v>914</v>
      </c>
      <c r="G4356" t="s">
        <v>938</v>
      </c>
      <c r="H4356">
        <v>0</v>
      </c>
      <c r="K4356">
        <v>1430</v>
      </c>
      <c r="L4356" t="s">
        <v>7197</v>
      </c>
      <c r="M4356" t="s">
        <v>7197</v>
      </c>
      <c r="N4356">
        <v>0</v>
      </c>
    </row>
    <row r="4357" spans="1:14">
      <c r="A4357">
        <v>4366</v>
      </c>
      <c r="B4357" t="s">
        <v>3597</v>
      </c>
      <c r="C4357" t="s">
        <v>904</v>
      </c>
      <c r="D4357" t="s">
        <v>3589</v>
      </c>
      <c r="E4357" t="s">
        <v>913</v>
      </c>
      <c r="F4357" t="s">
        <v>914</v>
      </c>
      <c r="G4357" t="s">
        <v>938</v>
      </c>
      <c r="H4357">
        <v>0</v>
      </c>
      <c r="K4357">
        <v>1431</v>
      </c>
      <c r="L4357" t="s">
        <v>7197</v>
      </c>
      <c r="M4357" t="s">
        <v>7197</v>
      </c>
      <c r="N4357">
        <v>0</v>
      </c>
    </row>
    <row r="4358" spans="1:14">
      <c r="A4358">
        <v>4367</v>
      </c>
      <c r="B4358" t="s">
        <v>3598</v>
      </c>
      <c r="C4358" t="s">
        <v>904</v>
      </c>
      <c r="D4358" t="s">
        <v>3589</v>
      </c>
      <c r="E4358" t="s">
        <v>913</v>
      </c>
      <c r="F4358" t="s">
        <v>914</v>
      </c>
      <c r="G4358" t="s">
        <v>938</v>
      </c>
      <c r="H4358">
        <v>0</v>
      </c>
      <c r="K4358">
        <v>1432</v>
      </c>
      <c r="L4358" t="s">
        <v>7197</v>
      </c>
      <c r="M4358" t="s">
        <v>7197</v>
      </c>
      <c r="N4358">
        <v>0</v>
      </c>
    </row>
    <row r="4359" spans="1:14">
      <c r="A4359">
        <v>4368</v>
      </c>
      <c r="B4359" t="s">
        <v>5686</v>
      </c>
      <c r="C4359" t="s">
        <v>904</v>
      </c>
      <c r="D4359" t="s">
        <v>5687</v>
      </c>
      <c r="E4359" t="s">
        <v>5688</v>
      </c>
      <c r="F4359" t="s">
        <v>1348</v>
      </c>
      <c r="G4359" t="s">
        <v>938</v>
      </c>
      <c r="H4359">
        <v>0</v>
      </c>
      <c r="K4359">
        <v>1433</v>
      </c>
      <c r="L4359" t="s">
        <v>7197</v>
      </c>
      <c r="M4359" t="s">
        <v>7197</v>
      </c>
      <c r="N4359">
        <v>0</v>
      </c>
    </row>
    <row r="4360" spans="1:14">
      <c r="A4360">
        <v>4370</v>
      </c>
      <c r="B4360" t="s">
        <v>3599</v>
      </c>
      <c r="C4360" t="s">
        <v>894</v>
      </c>
      <c r="D4360" t="s">
        <v>3600</v>
      </c>
      <c r="E4360" t="s">
        <v>913</v>
      </c>
      <c r="F4360" t="s">
        <v>914</v>
      </c>
      <c r="G4360" t="s">
        <v>938</v>
      </c>
      <c r="H4360">
        <v>0</v>
      </c>
      <c r="K4360">
        <v>4369</v>
      </c>
      <c r="L4360" t="s">
        <v>7197</v>
      </c>
      <c r="M4360" t="s">
        <v>7197</v>
      </c>
      <c r="N4360">
        <v>0</v>
      </c>
    </row>
    <row r="4361" spans="1:14">
      <c r="A4361">
        <v>4371</v>
      </c>
      <c r="B4361" t="s">
        <v>3601</v>
      </c>
      <c r="C4361" t="s">
        <v>934</v>
      </c>
      <c r="D4361" t="s">
        <v>3602</v>
      </c>
      <c r="E4361" t="s">
        <v>913</v>
      </c>
      <c r="F4361" t="s">
        <v>914</v>
      </c>
      <c r="G4361" t="s">
        <v>938</v>
      </c>
      <c r="H4361">
        <v>0</v>
      </c>
      <c r="K4361">
        <v>11999</v>
      </c>
      <c r="L4361" t="s">
        <v>7197</v>
      </c>
      <c r="M4361" t="s">
        <v>7197</v>
      </c>
      <c r="N4361">
        <v>0</v>
      </c>
    </row>
    <row r="4362" spans="1:14">
      <c r="A4362">
        <v>4372</v>
      </c>
      <c r="B4362" t="s">
        <v>3601</v>
      </c>
      <c r="C4362" t="s">
        <v>894</v>
      </c>
      <c r="D4362" t="s">
        <v>3602</v>
      </c>
      <c r="E4362" t="s">
        <v>913</v>
      </c>
      <c r="F4362" t="s">
        <v>914</v>
      </c>
      <c r="G4362" t="s">
        <v>938</v>
      </c>
      <c r="H4362">
        <v>0</v>
      </c>
      <c r="K4362">
        <v>11999</v>
      </c>
      <c r="L4362" t="s">
        <v>7197</v>
      </c>
      <c r="M4362" t="s">
        <v>7197</v>
      </c>
      <c r="N4362">
        <v>0</v>
      </c>
    </row>
    <row r="4363" spans="1:14">
      <c r="A4363">
        <v>4373</v>
      </c>
      <c r="B4363" t="s">
        <v>3603</v>
      </c>
      <c r="C4363" t="s">
        <v>904</v>
      </c>
      <c r="D4363" t="s">
        <v>3604</v>
      </c>
      <c r="E4363" t="s">
        <v>913</v>
      </c>
      <c r="F4363" t="s">
        <v>914</v>
      </c>
      <c r="G4363" t="s">
        <v>938</v>
      </c>
      <c r="H4363">
        <v>0</v>
      </c>
      <c r="K4363">
        <v>16280</v>
      </c>
      <c r="L4363" t="s">
        <v>7197</v>
      </c>
      <c r="M4363" t="s">
        <v>7197</v>
      </c>
      <c r="N4363">
        <v>0</v>
      </c>
    </row>
    <row r="4364" spans="1:14">
      <c r="A4364">
        <v>4374</v>
      </c>
      <c r="B4364" t="s">
        <v>3605</v>
      </c>
      <c r="C4364" t="s">
        <v>934</v>
      </c>
      <c r="D4364" t="s">
        <v>3604</v>
      </c>
      <c r="E4364" t="s">
        <v>913</v>
      </c>
      <c r="F4364" t="s">
        <v>914</v>
      </c>
      <c r="G4364" t="s">
        <v>938</v>
      </c>
      <c r="H4364">
        <v>0</v>
      </c>
      <c r="K4364">
        <v>7577</v>
      </c>
      <c r="L4364" t="s">
        <v>7197</v>
      </c>
      <c r="M4364" t="s">
        <v>7197</v>
      </c>
      <c r="N4364">
        <v>0</v>
      </c>
    </row>
    <row r="4365" spans="1:14">
      <c r="A4365">
        <v>4375</v>
      </c>
      <c r="B4365" t="s">
        <v>3605</v>
      </c>
      <c r="C4365" t="s">
        <v>894</v>
      </c>
      <c r="D4365" t="s">
        <v>3604</v>
      </c>
      <c r="E4365" t="s">
        <v>913</v>
      </c>
      <c r="F4365" t="s">
        <v>914</v>
      </c>
      <c r="G4365" t="s">
        <v>938</v>
      </c>
      <c r="H4365">
        <v>0</v>
      </c>
      <c r="K4365">
        <v>7577</v>
      </c>
      <c r="L4365" t="s">
        <v>7197</v>
      </c>
      <c r="M4365" t="s">
        <v>7197</v>
      </c>
      <c r="N4365">
        <v>0</v>
      </c>
    </row>
    <row r="4366" spans="1:14">
      <c r="A4366">
        <v>4376</v>
      </c>
      <c r="B4366" t="s">
        <v>3606</v>
      </c>
      <c r="C4366" t="s">
        <v>894</v>
      </c>
      <c r="D4366" t="s">
        <v>3604</v>
      </c>
      <c r="E4366" t="s">
        <v>913</v>
      </c>
      <c r="F4366" t="s">
        <v>914</v>
      </c>
      <c r="G4366" t="s">
        <v>938</v>
      </c>
      <c r="H4366">
        <v>0</v>
      </c>
      <c r="K4366">
        <v>1434</v>
      </c>
      <c r="L4366" t="s">
        <v>7197</v>
      </c>
      <c r="M4366" t="s">
        <v>7197</v>
      </c>
      <c r="N4366">
        <v>0</v>
      </c>
    </row>
    <row r="4367" spans="1:14">
      <c r="A4367">
        <v>4377</v>
      </c>
      <c r="B4367" t="s">
        <v>3606</v>
      </c>
      <c r="C4367" t="s">
        <v>904</v>
      </c>
      <c r="D4367" t="s">
        <v>3604</v>
      </c>
      <c r="E4367" t="s">
        <v>913</v>
      </c>
      <c r="F4367" t="s">
        <v>914</v>
      </c>
      <c r="G4367" t="s">
        <v>938</v>
      </c>
      <c r="H4367">
        <v>0</v>
      </c>
      <c r="K4367">
        <v>1434</v>
      </c>
      <c r="L4367" t="s">
        <v>7197</v>
      </c>
      <c r="M4367" t="s">
        <v>7197</v>
      </c>
      <c r="N4367">
        <v>0</v>
      </c>
    </row>
    <row r="4368" spans="1:14">
      <c r="A4368">
        <v>4378</v>
      </c>
      <c r="B4368" t="s">
        <v>3607</v>
      </c>
      <c r="C4368" t="s">
        <v>894</v>
      </c>
      <c r="D4368" t="s">
        <v>3604</v>
      </c>
      <c r="E4368" t="s">
        <v>913</v>
      </c>
      <c r="F4368" t="s">
        <v>914</v>
      </c>
      <c r="G4368" t="s">
        <v>938</v>
      </c>
      <c r="H4368">
        <v>0</v>
      </c>
      <c r="K4368">
        <v>7052</v>
      </c>
      <c r="L4368" t="s">
        <v>7197</v>
      </c>
      <c r="M4368" t="s">
        <v>7197</v>
      </c>
      <c r="N4368">
        <v>0</v>
      </c>
    </row>
    <row r="4369" spans="1:14">
      <c r="A4369">
        <v>4379</v>
      </c>
      <c r="B4369" t="s">
        <v>3608</v>
      </c>
      <c r="C4369" t="s">
        <v>894</v>
      </c>
      <c r="D4369" t="s">
        <v>3604</v>
      </c>
      <c r="E4369" t="s">
        <v>913</v>
      </c>
      <c r="F4369" t="s">
        <v>914</v>
      </c>
      <c r="G4369" t="s">
        <v>938</v>
      </c>
      <c r="H4369">
        <v>0</v>
      </c>
      <c r="K4369">
        <v>1435</v>
      </c>
      <c r="L4369" t="s">
        <v>7197</v>
      </c>
      <c r="M4369" t="s">
        <v>7197</v>
      </c>
      <c r="N4369">
        <v>0</v>
      </c>
    </row>
    <row r="4370" spans="1:14">
      <c r="A4370">
        <v>4380</v>
      </c>
      <c r="B4370" t="s">
        <v>3609</v>
      </c>
      <c r="C4370" t="s">
        <v>904</v>
      </c>
      <c r="D4370" t="s">
        <v>3604</v>
      </c>
      <c r="E4370" t="s">
        <v>913</v>
      </c>
      <c r="F4370" t="s">
        <v>914</v>
      </c>
      <c r="G4370" t="s">
        <v>938</v>
      </c>
      <c r="H4370">
        <v>0</v>
      </c>
      <c r="K4370">
        <v>1436</v>
      </c>
      <c r="L4370" t="s">
        <v>7197</v>
      </c>
      <c r="M4370" t="s">
        <v>7197</v>
      </c>
      <c r="N4370">
        <v>0</v>
      </c>
    </row>
    <row r="4371" spans="1:14">
      <c r="A4371">
        <v>4381</v>
      </c>
      <c r="B4371" t="s">
        <v>3610</v>
      </c>
      <c r="C4371" t="s">
        <v>894</v>
      </c>
      <c r="D4371" t="s">
        <v>3611</v>
      </c>
      <c r="E4371" t="s">
        <v>913</v>
      </c>
      <c r="F4371" t="s">
        <v>914</v>
      </c>
      <c r="G4371" t="s">
        <v>938</v>
      </c>
      <c r="H4371">
        <v>0</v>
      </c>
      <c r="K4371">
        <v>17131</v>
      </c>
      <c r="L4371" t="s">
        <v>7197</v>
      </c>
      <c r="M4371" t="s">
        <v>7197</v>
      </c>
      <c r="N4371">
        <v>0</v>
      </c>
    </row>
    <row r="4372" spans="1:14">
      <c r="A4372">
        <v>4382</v>
      </c>
      <c r="B4372" t="s">
        <v>3610</v>
      </c>
      <c r="C4372" t="s">
        <v>934</v>
      </c>
      <c r="D4372" t="s">
        <v>3611</v>
      </c>
      <c r="E4372" t="s">
        <v>913</v>
      </c>
      <c r="F4372" t="s">
        <v>914</v>
      </c>
      <c r="G4372" t="s">
        <v>938</v>
      </c>
      <c r="H4372">
        <v>0</v>
      </c>
      <c r="K4372">
        <v>17131</v>
      </c>
      <c r="L4372" t="s">
        <v>7197</v>
      </c>
      <c r="M4372" t="s">
        <v>7197</v>
      </c>
      <c r="N4372">
        <v>0</v>
      </c>
    </row>
    <row r="4373" spans="1:14">
      <c r="A4373">
        <v>4383</v>
      </c>
      <c r="B4373" t="s">
        <v>2365</v>
      </c>
      <c r="C4373" t="s">
        <v>934</v>
      </c>
      <c r="D4373" t="s">
        <v>2366</v>
      </c>
      <c r="E4373" t="s">
        <v>1162</v>
      </c>
      <c r="F4373" t="s">
        <v>1163</v>
      </c>
      <c r="G4373" t="s">
        <v>938</v>
      </c>
      <c r="H4373">
        <v>0</v>
      </c>
      <c r="K4373">
        <v>1437</v>
      </c>
      <c r="L4373" t="s">
        <v>7197</v>
      </c>
      <c r="M4373" t="s">
        <v>7197</v>
      </c>
      <c r="N4373">
        <v>0</v>
      </c>
    </row>
    <row r="4374" spans="1:14">
      <c r="A4374">
        <v>4384</v>
      </c>
      <c r="B4374" t="s">
        <v>2365</v>
      </c>
      <c r="C4374" t="s">
        <v>894</v>
      </c>
      <c r="D4374" t="s">
        <v>2366</v>
      </c>
      <c r="E4374" t="s">
        <v>1162</v>
      </c>
      <c r="F4374" t="s">
        <v>1163</v>
      </c>
      <c r="G4374" t="s">
        <v>938</v>
      </c>
      <c r="H4374">
        <v>0</v>
      </c>
      <c r="K4374">
        <v>1437</v>
      </c>
      <c r="L4374" t="s">
        <v>7197</v>
      </c>
      <c r="M4374" t="s">
        <v>7197</v>
      </c>
      <c r="N4374">
        <v>0</v>
      </c>
    </row>
    <row r="4375" spans="1:14">
      <c r="A4375">
        <v>4385</v>
      </c>
      <c r="B4375" t="s">
        <v>3005</v>
      </c>
      <c r="C4375" t="s">
        <v>894</v>
      </c>
      <c r="D4375" t="s">
        <v>3006</v>
      </c>
      <c r="E4375" t="s">
        <v>2845</v>
      </c>
      <c r="F4375" t="s">
        <v>952</v>
      </c>
      <c r="G4375" t="s">
        <v>938</v>
      </c>
      <c r="H4375">
        <v>0</v>
      </c>
      <c r="K4375">
        <v>4872</v>
      </c>
      <c r="L4375" t="s">
        <v>7197</v>
      </c>
      <c r="M4375" t="s">
        <v>7197</v>
      </c>
      <c r="N4375">
        <v>0</v>
      </c>
    </row>
    <row r="4376" spans="1:14">
      <c r="A4376">
        <v>4386</v>
      </c>
      <c r="B4376" t="s">
        <v>3007</v>
      </c>
      <c r="C4376" t="s">
        <v>904</v>
      </c>
      <c r="D4376" t="s">
        <v>3006</v>
      </c>
      <c r="E4376" t="s">
        <v>2845</v>
      </c>
      <c r="F4376" t="s">
        <v>952</v>
      </c>
      <c r="G4376" t="s">
        <v>938</v>
      </c>
      <c r="H4376">
        <v>0</v>
      </c>
      <c r="K4376">
        <v>1438</v>
      </c>
      <c r="L4376" t="s">
        <v>7197</v>
      </c>
      <c r="M4376" t="s">
        <v>7197</v>
      </c>
      <c r="N4376">
        <v>0</v>
      </c>
    </row>
    <row r="4377" spans="1:14">
      <c r="A4377">
        <v>4387</v>
      </c>
      <c r="B4377" t="s">
        <v>4669</v>
      </c>
      <c r="C4377" t="s">
        <v>934</v>
      </c>
      <c r="D4377" t="s">
        <v>4670</v>
      </c>
      <c r="E4377" t="s">
        <v>1317</v>
      </c>
      <c r="F4377" t="s">
        <v>929</v>
      </c>
      <c r="G4377" t="s">
        <v>899</v>
      </c>
      <c r="H4377">
        <v>0</v>
      </c>
      <c r="K4377">
        <v>1439</v>
      </c>
      <c r="L4377" t="s">
        <v>7198</v>
      </c>
      <c r="M4377" t="s">
        <v>7199</v>
      </c>
      <c r="N4377">
        <v>0</v>
      </c>
    </row>
    <row r="4378" spans="1:14">
      <c r="A4378">
        <v>4388</v>
      </c>
      <c r="B4378" t="s">
        <v>4671</v>
      </c>
      <c r="C4378" t="s">
        <v>894</v>
      </c>
      <c r="D4378" t="s">
        <v>4670</v>
      </c>
      <c r="E4378" t="s">
        <v>1317</v>
      </c>
      <c r="F4378" t="s">
        <v>929</v>
      </c>
      <c r="G4378" t="s">
        <v>899</v>
      </c>
      <c r="H4378">
        <v>0</v>
      </c>
      <c r="K4378">
        <v>1440</v>
      </c>
      <c r="L4378" t="s">
        <v>7197</v>
      </c>
      <c r="M4378" t="s">
        <v>7197</v>
      </c>
      <c r="N4378">
        <v>0</v>
      </c>
    </row>
    <row r="4379" spans="1:14">
      <c r="A4379">
        <v>4389</v>
      </c>
      <c r="B4379" t="s">
        <v>4672</v>
      </c>
      <c r="C4379" t="s">
        <v>934</v>
      </c>
      <c r="D4379" t="s">
        <v>4670</v>
      </c>
      <c r="E4379" t="s">
        <v>1317</v>
      </c>
      <c r="F4379" t="s">
        <v>929</v>
      </c>
      <c r="G4379" t="s">
        <v>899</v>
      </c>
      <c r="H4379">
        <v>0</v>
      </c>
      <c r="K4379">
        <v>1441</v>
      </c>
      <c r="L4379" t="s">
        <v>7197</v>
      </c>
      <c r="M4379" t="s">
        <v>7197</v>
      </c>
      <c r="N4379">
        <v>0</v>
      </c>
    </row>
    <row r="4380" spans="1:14">
      <c r="A4380">
        <v>4390</v>
      </c>
      <c r="B4380" t="s">
        <v>4673</v>
      </c>
      <c r="C4380" t="s">
        <v>934</v>
      </c>
      <c r="D4380" t="s">
        <v>4670</v>
      </c>
      <c r="E4380" t="s">
        <v>1317</v>
      </c>
      <c r="F4380" t="s">
        <v>929</v>
      </c>
      <c r="G4380" t="s">
        <v>899</v>
      </c>
      <c r="H4380">
        <v>0</v>
      </c>
      <c r="K4380">
        <v>1442</v>
      </c>
      <c r="L4380" t="s">
        <v>7197</v>
      </c>
      <c r="M4380" t="s">
        <v>7197</v>
      </c>
      <c r="N4380">
        <v>0</v>
      </c>
    </row>
    <row r="4381" spans="1:14">
      <c r="A4381">
        <v>4391</v>
      </c>
      <c r="B4381" t="s">
        <v>4674</v>
      </c>
      <c r="C4381" t="s">
        <v>894</v>
      </c>
      <c r="D4381" t="s">
        <v>4670</v>
      </c>
      <c r="E4381" t="s">
        <v>1317</v>
      </c>
      <c r="F4381" t="s">
        <v>929</v>
      </c>
      <c r="G4381" t="s">
        <v>899</v>
      </c>
      <c r="H4381">
        <v>0</v>
      </c>
      <c r="K4381">
        <v>1443</v>
      </c>
      <c r="L4381" t="s">
        <v>7197</v>
      </c>
      <c r="M4381" t="s">
        <v>7197</v>
      </c>
      <c r="N4381">
        <v>0</v>
      </c>
    </row>
    <row r="4382" spans="1:14">
      <c r="A4382">
        <v>4392</v>
      </c>
      <c r="B4382" t="s">
        <v>4674</v>
      </c>
      <c r="C4382" t="s">
        <v>934</v>
      </c>
      <c r="D4382" t="s">
        <v>4670</v>
      </c>
      <c r="E4382" t="s">
        <v>1317</v>
      </c>
      <c r="F4382" t="s">
        <v>929</v>
      </c>
      <c r="G4382" t="s">
        <v>899</v>
      </c>
      <c r="H4382">
        <v>0</v>
      </c>
      <c r="K4382">
        <v>1443</v>
      </c>
      <c r="L4382" t="s">
        <v>7197</v>
      </c>
      <c r="M4382" t="s">
        <v>7197</v>
      </c>
      <c r="N4382">
        <v>0</v>
      </c>
    </row>
    <row r="4383" spans="1:14">
      <c r="A4383">
        <v>4393</v>
      </c>
      <c r="B4383" t="s">
        <v>4675</v>
      </c>
      <c r="C4383" t="s">
        <v>934</v>
      </c>
      <c r="D4383" t="s">
        <v>4670</v>
      </c>
      <c r="E4383" t="s">
        <v>1317</v>
      </c>
      <c r="F4383" t="s">
        <v>929</v>
      </c>
      <c r="G4383" t="s">
        <v>899</v>
      </c>
      <c r="H4383">
        <v>0</v>
      </c>
      <c r="K4383">
        <v>1444</v>
      </c>
      <c r="L4383" t="s">
        <v>7197</v>
      </c>
      <c r="M4383" t="s">
        <v>7197</v>
      </c>
      <c r="N4383">
        <v>0</v>
      </c>
    </row>
    <row r="4384" spans="1:14">
      <c r="A4384">
        <v>4394</v>
      </c>
      <c r="B4384" t="s">
        <v>6537</v>
      </c>
      <c r="C4384" t="s">
        <v>904</v>
      </c>
      <c r="D4384" t="s">
        <v>6538</v>
      </c>
      <c r="E4384" t="s">
        <v>1100</v>
      </c>
      <c r="F4384" t="s">
        <v>952</v>
      </c>
      <c r="G4384" t="s">
        <v>899</v>
      </c>
      <c r="H4384">
        <v>0</v>
      </c>
      <c r="K4384">
        <v>3621</v>
      </c>
      <c r="L4384" t="s">
        <v>7197</v>
      </c>
      <c r="M4384" t="s">
        <v>7197</v>
      </c>
      <c r="N4384">
        <v>0</v>
      </c>
    </row>
    <row r="4385" spans="1:14">
      <c r="A4385">
        <v>4395</v>
      </c>
      <c r="B4385" t="s">
        <v>5359</v>
      </c>
      <c r="C4385" t="s">
        <v>934</v>
      </c>
      <c r="D4385" t="s">
        <v>5360</v>
      </c>
      <c r="E4385" t="s">
        <v>928</v>
      </c>
      <c r="F4385" t="s">
        <v>929</v>
      </c>
      <c r="G4385" t="s">
        <v>899</v>
      </c>
      <c r="H4385">
        <v>0</v>
      </c>
      <c r="K4385">
        <v>5085</v>
      </c>
      <c r="L4385" t="s">
        <v>7197</v>
      </c>
      <c r="M4385" t="s">
        <v>7197</v>
      </c>
      <c r="N4385">
        <v>0</v>
      </c>
    </row>
    <row r="4386" spans="1:14">
      <c r="A4386">
        <v>4396</v>
      </c>
      <c r="B4386" t="s">
        <v>5361</v>
      </c>
      <c r="C4386" t="s">
        <v>934</v>
      </c>
      <c r="D4386" t="s">
        <v>5360</v>
      </c>
      <c r="E4386" t="s">
        <v>928</v>
      </c>
      <c r="F4386" t="s">
        <v>929</v>
      </c>
      <c r="G4386" t="s">
        <v>899</v>
      </c>
      <c r="H4386">
        <v>0</v>
      </c>
      <c r="K4386">
        <v>1445</v>
      </c>
      <c r="L4386" t="s">
        <v>7198</v>
      </c>
      <c r="M4386" t="s">
        <v>7199</v>
      </c>
      <c r="N4386">
        <v>0</v>
      </c>
    </row>
    <row r="4387" spans="1:14">
      <c r="A4387">
        <v>4397</v>
      </c>
      <c r="B4387" t="s">
        <v>5362</v>
      </c>
      <c r="C4387" t="s">
        <v>934</v>
      </c>
      <c r="D4387" t="s">
        <v>5360</v>
      </c>
      <c r="E4387" t="s">
        <v>928</v>
      </c>
      <c r="F4387" t="s">
        <v>929</v>
      </c>
      <c r="G4387" t="s">
        <v>899</v>
      </c>
      <c r="H4387">
        <v>0</v>
      </c>
      <c r="K4387">
        <v>1446</v>
      </c>
      <c r="L4387" t="s">
        <v>7197</v>
      </c>
      <c r="M4387" t="s">
        <v>7197</v>
      </c>
      <c r="N4387">
        <v>0</v>
      </c>
    </row>
    <row r="4388" spans="1:14">
      <c r="A4388">
        <v>4398</v>
      </c>
      <c r="B4388" t="s">
        <v>5363</v>
      </c>
      <c r="C4388" t="s">
        <v>934</v>
      </c>
      <c r="D4388" t="s">
        <v>5360</v>
      </c>
      <c r="E4388" t="s">
        <v>928</v>
      </c>
      <c r="F4388" t="s">
        <v>929</v>
      </c>
      <c r="G4388" t="s">
        <v>899</v>
      </c>
      <c r="H4388">
        <v>0</v>
      </c>
      <c r="I4388">
        <v>3</v>
      </c>
      <c r="J4388">
        <v>3</v>
      </c>
      <c r="K4388">
        <v>1447</v>
      </c>
      <c r="L4388" t="s">
        <v>7197</v>
      </c>
      <c r="M4388" t="s">
        <v>7197</v>
      </c>
      <c r="N4388">
        <v>0</v>
      </c>
    </row>
    <row r="4389" spans="1:14">
      <c r="A4389">
        <v>4399</v>
      </c>
      <c r="B4389" t="s">
        <v>5364</v>
      </c>
      <c r="C4389" t="s">
        <v>934</v>
      </c>
      <c r="D4389" t="s">
        <v>5360</v>
      </c>
      <c r="E4389" t="s">
        <v>928</v>
      </c>
      <c r="F4389" t="s">
        <v>929</v>
      </c>
      <c r="G4389" t="s">
        <v>899</v>
      </c>
      <c r="H4389">
        <v>0</v>
      </c>
      <c r="K4389">
        <v>13704</v>
      </c>
      <c r="L4389" t="s">
        <v>7198</v>
      </c>
      <c r="M4389" t="s">
        <v>7199</v>
      </c>
      <c r="N4389">
        <v>0</v>
      </c>
    </row>
    <row r="4390" spans="1:14">
      <c r="A4390">
        <v>4400</v>
      </c>
      <c r="B4390" t="s">
        <v>5365</v>
      </c>
      <c r="C4390" t="s">
        <v>934</v>
      </c>
      <c r="D4390" t="s">
        <v>5360</v>
      </c>
      <c r="E4390" t="s">
        <v>928</v>
      </c>
      <c r="F4390" t="s">
        <v>929</v>
      </c>
      <c r="G4390" t="s">
        <v>899</v>
      </c>
      <c r="H4390">
        <v>0</v>
      </c>
      <c r="K4390">
        <v>1448</v>
      </c>
      <c r="L4390" t="s">
        <v>7197</v>
      </c>
      <c r="M4390" t="s">
        <v>7197</v>
      </c>
      <c r="N4390">
        <v>0</v>
      </c>
    </row>
    <row r="4391" spans="1:14">
      <c r="A4391">
        <v>4401</v>
      </c>
      <c r="B4391" t="s">
        <v>5365</v>
      </c>
      <c r="C4391" t="s">
        <v>894</v>
      </c>
      <c r="D4391" t="s">
        <v>5360</v>
      </c>
      <c r="E4391" t="s">
        <v>928</v>
      </c>
      <c r="F4391" t="s">
        <v>929</v>
      </c>
      <c r="G4391" t="s">
        <v>899</v>
      </c>
      <c r="H4391">
        <v>0</v>
      </c>
      <c r="K4391">
        <v>1448</v>
      </c>
      <c r="L4391" t="s">
        <v>7197</v>
      </c>
      <c r="M4391" t="s">
        <v>7197</v>
      </c>
      <c r="N4391">
        <v>0</v>
      </c>
    </row>
    <row r="4392" spans="1:14">
      <c r="A4392">
        <v>4402</v>
      </c>
      <c r="B4392" t="s">
        <v>5366</v>
      </c>
      <c r="C4392" t="s">
        <v>934</v>
      </c>
      <c r="D4392" t="s">
        <v>5360</v>
      </c>
      <c r="E4392" t="s">
        <v>928</v>
      </c>
      <c r="F4392" t="s">
        <v>929</v>
      </c>
      <c r="G4392" t="s">
        <v>899</v>
      </c>
      <c r="H4392">
        <v>0</v>
      </c>
      <c r="K4392">
        <v>13030</v>
      </c>
      <c r="L4392" t="s">
        <v>7197</v>
      </c>
      <c r="M4392" t="s">
        <v>7197</v>
      </c>
      <c r="N4392">
        <v>0</v>
      </c>
    </row>
    <row r="4393" spans="1:14">
      <c r="A4393">
        <v>4403</v>
      </c>
      <c r="B4393" t="s">
        <v>5367</v>
      </c>
      <c r="C4393" t="s">
        <v>934</v>
      </c>
      <c r="D4393" t="s">
        <v>5360</v>
      </c>
      <c r="E4393" t="s">
        <v>928</v>
      </c>
      <c r="F4393" t="s">
        <v>929</v>
      </c>
      <c r="G4393" t="s">
        <v>899</v>
      </c>
      <c r="H4393">
        <v>0</v>
      </c>
      <c r="K4393">
        <v>1950</v>
      </c>
      <c r="L4393" t="s">
        <v>7197</v>
      </c>
      <c r="M4393" t="s">
        <v>7197</v>
      </c>
      <c r="N4393">
        <v>0</v>
      </c>
    </row>
    <row r="4394" spans="1:14">
      <c r="A4394">
        <v>4404</v>
      </c>
      <c r="B4394" t="s">
        <v>5367</v>
      </c>
      <c r="C4394" t="s">
        <v>894</v>
      </c>
      <c r="D4394" t="s">
        <v>5360</v>
      </c>
      <c r="E4394" t="s">
        <v>928</v>
      </c>
      <c r="F4394" t="s">
        <v>929</v>
      </c>
      <c r="G4394" t="s">
        <v>899</v>
      </c>
      <c r="H4394">
        <v>0</v>
      </c>
      <c r="K4394">
        <v>1950</v>
      </c>
      <c r="L4394" t="s">
        <v>7197</v>
      </c>
      <c r="M4394" t="s">
        <v>7197</v>
      </c>
      <c r="N4394">
        <v>0</v>
      </c>
    </row>
    <row r="4395" spans="1:14">
      <c r="A4395">
        <v>4405</v>
      </c>
      <c r="B4395" t="s">
        <v>1696</v>
      </c>
      <c r="C4395" t="s">
        <v>904</v>
      </c>
      <c r="D4395" t="s">
        <v>1697</v>
      </c>
      <c r="E4395" t="s">
        <v>902</v>
      </c>
      <c r="F4395" t="s">
        <v>903</v>
      </c>
      <c r="G4395" t="s">
        <v>938</v>
      </c>
      <c r="H4395">
        <v>0</v>
      </c>
      <c r="K4395">
        <v>1449</v>
      </c>
      <c r="L4395" t="s">
        <v>7197</v>
      </c>
      <c r="M4395" t="s">
        <v>7197</v>
      </c>
      <c r="N4395">
        <v>0</v>
      </c>
    </row>
    <row r="4396" spans="1:14">
      <c r="A4396">
        <v>4406</v>
      </c>
      <c r="B4396" t="s">
        <v>1698</v>
      </c>
      <c r="C4396" t="s">
        <v>904</v>
      </c>
      <c r="D4396" t="s">
        <v>1697</v>
      </c>
      <c r="E4396" t="s">
        <v>902</v>
      </c>
      <c r="F4396" t="s">
        <v>903</v>
      </c>
      <c r="G4396" t="s">
        <v>938</v>
      </c>
      <c r="H4396">
        <v>0</v>
      </c>
      <c r="K4396">
        <v>14465</v>
      </c>
      <c r="L4396" t="s">
        <v>7197</v>
      </c>
      <c r="M4396" t="s">
        <v>7197</v>
      </c>
      <c r="N4396">
        <v>0</v>
      </c>
    </row>
    <row r="4397" spans="1:14">
      <c r="A4397">
        <v>4407</v>
      </c>
      <c r="B4397" t="s">
        <v>1699</v>
      </c>
      <c r="C4397" t="s">
        <v>904</v>
      </c>
      <c r="D4397" t="s">
        <v>1697</v>
      </c>
      <c r="E4397" t="s">
        <v>902</v>
      </c>
      <c r="F4397" t="s">
        <v>903</v>
      </c>
      <c r="G4397" t="s">
        <v>938</v>
      </c>
      <c r="H4397">
        <v>0</v>
      </c>
      <c r="K4397">
        <v>5114</v>
      </c>
      <c r="L4397" t="s">
        <v>7197</v>
      </c>
      <c r="M4397" t="s">
        <v>7197</v>
      </c>
      <c r="N4397">
        <v>0</v>
      </c>
    </row>
    <row r="4398" spans="1:14">
      <c r="A4398">
        <v>4408</v>
      </c>
      <c r="B4398" t="s">
        <v>2027</v>
      </c>
      <c r="C4398" t="s">
        <v>904</v>
      </c>
      <c r="D4398" t="s">
        <v>2028</v>
      </c>
      <c r="E4398" t="s">
        <v>1925</v>
      </c>
      <c r="F4398" t="s">
        <v>1926</v>
      </c>
      <c r="G4398" t="s">
        <v>938</v>
      </c>
      <c r="H4398">
        <v>0</v>
      </c>
      <c r="K4398">
        <v>1450</v>
      </c>
      <c r="L4398" t="s">
        <v>7198</v>
      </c>
      <c r="M4398" t="s">
        <v>7199</v>
      </c>
      <c r="N4398">
        <v>0</v>
      </c>
    </row>
    <row r="4399" spans="1:14">
      <c r="A4399">
        <v>4409</v>
      </c>
      <c r="B4399" t="s">
        <v>5707</v>
      </c>
      <c r="C4399" t="s">
        <v>894</v>
      </c>
      <c r="D4399" t="s">
        <v>5708</v>
      </c>
      <c r="E4399" t="s">
        <v>5709</v>
      </c>
      <c r="F4399" t="s">
        <v>1820</v>
      </c>
      <c r="G4399" t="s">
        <v>899</v>
      </c>
      <c r="H4399">
        <v>0</v>
      </c>
      <c r="K4399">
        <v>1451</v>
      </c>
      <c r="L4399" t="s">
        <v>7198</v>
      </c>
      <c r="M4399" t="s">
        <v>7199</v>
      </c>
      <c r="N4399">
        <v>0</v>
      </c>
    </row>
    <row r="4400" spans="1:14">
      <c r="A4400">
        <v>4410</v>
      </c>
      <c r="B4400" t="s">
        <v>5710</v>
      </c>
      <c r="C4400" t="s">
        <v>894</v>
      </c>
      <c r="D4400" t="s">
        <v>5708</v>
      </c>
      <c r="E4400" t="s">
        <v>5709</v>
      </c>
      <c r="F4400" t="s">
        <v>1820</v>
      </c>
      <c r="G4400" t="s">
        <v>899</v>
      </c>
      <c r="H4400">
        <v>0</v>
      </c>
      <c r="K4400">
        <v>13397</v>
      </c>
      <c r="L4400" t="s">
        <v>7197</v>
      </c>
      <c r="M4400" t="s">
        <v>7197</v>
      </c>
      <c r="N4400">
        <v>0</v>
      </c>
    </row>
    <row r="4401" spans="1:14">
      <c r="A4401">
        <v>4411</v>
      </c>
      <c r="B4401" t="s">
        <v>5711</v>
      </c>
      <c r="C4401" t="s">
        <v>894</v>
      </c>
      <c r="D4401" t="s">
        <v>5708</v>
      </c>
      <c r="E4401" t="s">
        <v>5709</v>
      </c>
      <c r="F4401" t="s">
        <v>1820</v>
      </c>
      <c r="G4401" t="s">
        <v>899</v>
      </c>
      <c r="H4401">
        <v>0</v>
      </c>
      <c r="K4401">
        <v>15972</v>
      </c>
      <c r="L4401" t="s">
        <v>7197</v>
      </c>
      <c r="M4401" t="s">
        <v>7197</v>
      </c>
      <c r="N4401">
        <v>0</v>
      </c>
    </row>
    <row r="4402" spans="1:14">
      <c r="A4402">
        <v>4412</v>
      </c>
      <c r="B4402" t="s">
        <v>5712</v>
      </c>
      <c r="C4402" t="s">
        <v>934</v>
      </c>
      <c r="D4402" t="s">
        <v>5708</v>
      </c>
      <c r="E4402" t="s">
        <v>5709</v>
      </c>
      <c r="F4402" t="s">
        <v>1820</v>
      </c>
      <c r="G4402" t="s">
        <v>899</v>
      </c>
      <c r="H4402">
        <v>0</v>
      </c>
      <c r="K4402">
        <v>13119</v>
      </c>
      <c r="L4402" t="s">
        <v>7201</v>
      </c>
      <c r="M4402" t="s">
        <v>7197</v>
      </c>
      <c r="N4402">
        <v>0</v>
      </c>
    </row>
    <row r="4403" spans="1:14">
      <c r="A4403">
        <v>4413</v>
      </c>
      <c r="B4403" t="s">
        <v>5713</v>
      </c>
      <c r="C4403" t="s">
        <v>904</v>
      </c>
      <c r="D4403" t="s">
        <v>5708</v>
      </c>
      <c r="E4403" t="s">
        <v>5709</v>
      </c>
      <c r="F4403" t="s">
        <v>1820</v>
      </c>
      <c r="G4403" t="s">
        <v>899</v>
      </c>
      <c r="H4403">
        <v>0</v>
      </c>
      <c r="K4403">
        <v>18456</v>
      </c>
      <c r="L4403" t="s">
        <v>7200</v>
      </c>
      <c r="M4403" t="s">
        <v>7199</v>
      </c>
      <c r="N4403">
        <v>0</v>
      </c>
    </row>
    <row r="4404" spans="1:14">
      <c r="A4404">
        <v>4414</v>
      </c>
      <c r="B4404" t="s">
        <v>5714</v>
      </c>
      <c r="C4404" t="s">
        <v>994</v>
      </c>
      <c r="D4404" t="s">
        <v>5708</v>
      </c>
      <c r="E4404" t="s">
        <v>5709</v>
      </c>
      <c r="F4404" t="s">
        <v>1820</v>
      </c>
      <c r="G4404" t="s">
        <v>899</v>
      </c>
      <c r="H4404">
        <v>0</v>
      </c>
      <c r="K4404">
        <v>20532</v>
      </c>
      <c r="L4404" t="s">
        <v>7201</v>
      </c>
      <c r="M4404" t="s">
        <v>7197</v>
      </c>
      <c r="N4404">
        <v>0</v>
      </c>
    </row>
    <row r="4405" spans="1:14">
      <c r="A4405">
        <v>4415</v>
      </c>
      <c r="B4405" t="s">
        <v>5715</v>
      </c>
      <c r="C4405" t="s">
        <v>904</v>
      </c>
      <c r="D4405" t="s">
        <v>5708</v>
      </c>
      <c r="E4405" t="s">
        <v>5709</v>
      </c>
      <c r="F4405" t="s">
        <v>1820</v>
      </c>
      <c r="G4405" t="s">
        <v>899</v>
      </c>
      <c r="H4405">
        <v>0</v>
      </c>
      <c r="K4405">
        <v>9256</v>
      </c>
      <c r="L4405" t="s">
        <v>7197</v>
      </c>
      <c r="M4405" t="s">
        <v>7197</v>
      </c>
      <c r="N4405">
        <v>0</v>
      </c>
    </row>
    <row r="4406" spans="1:14">
      <c r="A4406">
        <v>4416</v>
      </c>
      <c r="B4406" t="s">
        <v>711</v>
      </c>
      <c r="C4406" t="s">
        <v>994</v>
      </c>
      <c r="D4406" t="s">
        <v>5708</v>
      </c>
      <c r="E4406" t="s">
        <v>5709</v>
      </c>
      <c r="F4406" t="s">
        <v>1820</v>
      </c>
      <c r="G4406" t="s">
        <v>899</v>
      </c>
      <c r="H4406">
        <v>0</v>
      </c>
      <c r="K4406">
        <v>20539</v>
      </c>
      <c r="L4406" t="s">
        <v>7200</v>
      </c>
      <c r="M4406" t="s">
        <v>7199</v>
      </c>
      <c r="N4406">
        <v>0</v>
      </c>
    </row>
    <row r="4407" spans="1:14">
      <c r="A4407">
        <v>4417</v>
      </c>
      <c r="B4407" t="s">
        <v>5716</v>
      </c>
      <c r="C4407" t="s">
        <v>934</v>
      </c>
      <c r="D4407" t="s">
        <v>5708</v>
      </c>
      <c r="E4407" t="s">
        <v>5709</v>
      </c>
      <c r="F4407" t="s">
        <v>1820</v>
      </c>
      <c r="G4407" t="s">
        <v>899</v>
      </c>
      <c r="H4407">
        <v>0</v>
      </c>
      <c r="K4407">
        <v>11335</v>
      </c>
      <c r="L4407" t="s">
        <v>7198</v>
      </c>
      <c r="M4407" t="s">
        <v>7199</v>
      </c>
      <c r="N4407">
        <v>0</v>
      </c>
    </row>
    <row r="4408" spans="1:14">
      <c r="A4408">
        <v>4418</v>
      </c>
      <c r="B4408" t="s">
        <v>5716</v>
      </c>
      <c r="C4408" t="s">
        <v>894</v>
      </c>
      <c r="D4408" t="s">
        <v>5708</v>
      </c>
      <c r="E4408" t="s">
        <v>5709</v>
      </c>
      <c r="F4408" t="s">
        <v>1820</v>
      </c>
      <c r="G4408" t="s">
        <v>899</v>
      </c>
      <c r="H4408">
        <v>0</v>
      </c>
      <c r="K4408">
        <v>11335</v>
      </c>
      <c r="L4408" t="s">
        <v>7198</v>
      </c>
      <c r="M4408" t="s">
        <v>7199</v>
      </c>
      <c r="N4408">
        <v>0</v>
      </c>
    </row>
    <row r="4409" spans="1:14">
      <c r="A4409">
        <v>4419</v>
      </c>
      <c r="B4409" t="s">
        <v>5782</v>
      </c>
      <c r="C4409" t="s">
        <v>904</v>
      </c>
      <c r="D4409" t="s">
        <v>5783</v>
      </c>
      <c r="E4409" t="s">
        <v>5736</v>
      </c>
      <c r="F4409" t="s">
        <v>959</v>
      </c>
      <c r="G4409" t="s">
        <v>938</v>
      </c>
      <c r="H4409">
        <v>0</v>
      </c>
      <c r="K4409">
        <v>1452</v>
      </c>
      <c r="L4409" t="s">
        <v>7197</v>
      </c>
      <c r="M4409" t="s">
        <v>7197</v>
      </c>
      <c r="N4409">
        <v>0</v>
      </c>
    </row>
    <row r="4410" spans="1:14">
      <c r="A4410">
        <v>4420</v>
      </c>
      <c r="B4410" t="s">
        <v>3612</v>
      </c>
      <c r="C4410" t="s">
        <v>894</v>
      </c>
      <c r="D4410" t="s">
        <v>3613</v>
      </c>
      <c r="E4410" t="s">
        <v>913</v>
      </c>
      <c r="F4410" t="s">
        <v>914</v>
      </c>
      <c r="G4410" t="s">
        <v>938</v>
      </c>
      <c r="H4410">
        <v>0</v>
      </c>
      <c r="K4410">
        <v>1453</v>
      </c>
      <c r="L4410" t="s">
        <v>7197</v>
      </c>
      <c r="M4410" t="s">
        <v>7197</v>
      </c>
      <c r="N4410">
        <v>0</v>
      </c>
    </row>
    <row r="4411" spans="1:14">
      <c r="A4411">
        <v>4421</v>
      </c>
      <c r="B4411" t="s">
        <v>3612</v>
      </c>
      <c r="C4411" t="s">
        <v>934</v>
      </c>
      <c r="D4411" t="s">
        <v>3613</v>
      </c>
      <c r="E4411" t="s">
        <v>913</v>
      </c>
      <c r="F4411" t="s">
        <v>914</v>
      </c>
      <c r="G4411" t="s">
        <v>938</v>
      </c>
      <c r="H4411">
        <v>0</v>
      </c>
      <c r="K4411">
        <v>1453</v>
      </c>
      <c r="L4411" t="s">
        <v>7197</v>
      </c>
      <c r="M4411" t="s">
        <v>7197</v>
      </c>
      <c r="N4411">
        <v>0</v>
      </c>
    </row>
    <row r="4412" spans="1:14">
      <c r="A4412">
        <v>4422</v>
      </c>
      <c r="B4412" t="s">
        <v>3614</v>
      </c>
      <c r="C4412" t="s">
        <v>894</v>
      </c>
      <c r="D4412" t="s">
        <v>3615</v>
      </c>
      <c r="E4412" t="s">
        <v>913</v>
      </c>
      <c r="F4412" t="s">
        <v>914</v>
      </c>
      <c r="G4412" t="s">
        <v>938</v>
      </c>
      <c r="H4412">
        <v>0</v>
      </c>
      <c r="K4412">
        <v>2116</v>
      </c>
      <c r="L4412" t="s">
        <v>7197</v>
      </c>
      <c r="M4412" t="s">
        <v>7197</v>
      </c>
      <c r="N4412">
        <v>0</v>
      </c>
    </row>
    <row r="4413" spans="1:14">
      <c r="A4413">
        <v>4423</v>
      </c>
      <c r="B4413" t="s">
        <v>3614</v>
      </c>
      <c r="C4413" t="s">
        <v>904</v>
      </c>
      <c r="D4413" t="s">
        <v>3615</v>
      </c>
      <c r="E4413" t="s">
        <v>913</v>
      </c>
      <c r="F4413" t="s">
        <v>914</v>
      </c>
      <c r="G4413" t="s">
        <v>938</v>
      </c>
      <c r="H4413">
        <v>0</v>
      </c>
      <c r="K4413">
        <v>2116</v>
      </c>
      <c r="L4413" t="s">
        <v>7197</v>
      </c>
      <c r="M4413" t="s">
        <v>7197</v>
      </c>
      <c r="N4413">
        <v>0</v>
      </c>
    </row>
    <row r="4414" spans="1:14">
      <c r="A4414">
        <v>4424</v>
      </c>
      <c r="B4414" t="s">
        <v>5574</v>
      </c>
      <c r="C4414" t="s">
        <v>894</v>
      </c>
      <c r="D4414" t="s">
        <v>5575</v>
      </c>
      <c r="E4414" t="s">
        <v>5560</v>
      </c>
      <c r="F4414" t="s">
        <v>952</v>
      </c>
      <c r="G4414" t="s">
        <v>899</v>
      </c>
      <c r="H4414">
        <v>0</v>
      </c>
      <c r="K4414">
        <v>2247</v>
      </c>
      <c r="L4414" t="s">
        <v>7197</v>
      </c>
      <c r="M4414" t="s">
        <v>7197</v>
      </c>
      <c r="N4414">
        <v>0</v>
      </c>
    </row>
    <row r="4415" spans="1:14">
      <c r="A4415">
        <v>4425</v>
      </c>
      <c r="B4415" t="s">
        <v>6233</v>
      </c>
      <c r="C4415" t="s">
        <v>904</v>
      </c>
      <c r="D4415" t="s">
        <v>6234</v>
      </c>
      <c r="E4415" t="s">
        <v>937</v>
      </c>
      <c r="F4415" t="s">
        <v>903</v>
      </c>
      <c r="G4415" t="s">
        <v>899</v>
      </c>
      <c r="H4415">
        <v>0</v>
      </c>
      <c r="K4415">
        <v>9627</v>
      </c>
      <c r="L4415" t="s">
        <v>7197</v>
      </c>
      <c r="M4415" t="s">
        <v>7197</v>
      </c>
      <c r="N4415">
        <v>0</v>
      </c>
    </row>
    <row r="4416" spans="1:14">
      <c r="A4416">
        <v>4426</v>
      </c>
      <c r="B4416" t="s">
        <v>6235</v>
      </c>
      <c r="C4416" t="s">
        <v>894</v>
      </c>
      <c r="D4416" t="s">
        <v>6234</v>
      </c>
      <c r="E4416" t="s">
        <v>937</v>
      </c>
      <c r="F4416" t="s">
        <v>903</v>
      </c>
      <c r="G4416" t="s">
        <v>899</v>
      </c>
      <c r="H4416">
        <v>0</v>
      </c>
      <c r="K4416">
        <v>15981</v>
      </c>
      <c r="L4416" t="s">
        <v>7197</v>
      </c>
      <c r="M4416" t="s">
        <v>7197</v>
      </c>
      <c r="N4416">
        <v>0</v>
      </c>
    </row>
    <row r="4417" spans="1:14">
      <c r="A4417">
        <v>4427</v>
      </c>
      <c r="B4417" t="s">
        <v>5732</v>
      </c>
      <c r="C4417" t="s">
        <v>904</v>
      </c>
      <c r="D4417" t="s">
        <v>5733</v>
      </c>
      <c r="E4417" t="s">
        <v>5723</v>
      </c>
      <c r="F4417" t="s">
        <v>914</v>
      </c>
      <c r="G4417" t="s">
        <v>938</v>
      </c>
      <c r="H4417">
        <v>0</v>
      </c>
      <c r="K4417">
        <v>15588</v>
      </c>
      <c r="L4417" t="s">
        <v>7197</v>
      </c>
      <c r="M4417" t="s">
        <v>7197</v>
      </c>
      <c r="N4417">
        <v>0</v>
      </c>
    </row>
    <row r="4418" spans="1:14">
      <c r="A4418">
        <v>4428</v>
      </c>
      <c r="B4418" t="s">
        <v>6540</v>
      </c>
      <c r="C4418" t="s">
        <v>904</v>
      </c>
      <c r="D4418" t="s">
        <v>6539</v>
      </c>
      <c r="E4418" t="s">
        <v>1100</v>
      </c>
      <c r="F4418" t="s">
        <v>952</v>
      </c>
      <c r="G4418" t="s">
        <v>938</v>
      </c>
      <c r="H4418">
        <v>0</v>
      </c>
      <c r="K4418">
        <v>19977</v>
      </c>
      <c r="L4418" t="s">
        <v>7197</v>
      </c>
      <c r="M4418" t="s">
        <v>7197</v>
      </c>
      <c r="N4418">
        <v>0</v>
      </c>
    </row>
    <row r="4419" spans="1:14">
      <c r="A4419">
        <v>4430</v>
      </c>
      <c r="B4419" t="s">
        <v>6541</v>
      </c>
      <c r="C4419" t="s">
        <v>904</v>
      </c>
      <c r="D4419" t="s">
        <v>6539</v>
      </c>
      <c r="E4419" t="s">
        <v>1100</v>
      </c>
      <c r="F4419" t="s">
        <v>952</v>
      </c>
      <c r="G4419" t="s">
        <v>938</v>
      </c>
      <c r="H4419">
        <v>0</v>
      </c>
      <c r="K4419">
        <v>19153</v>
      </c>
      <c r="L4419" t="s">
        <v>7201</v>
      </c>
      <c r="M4419" t="s">
        <v>7197</v>
      </c>
      <c r="N4419">
        <v>0</v>
      </c>
    </row>
    <row r="4420" spans="1:14">
      <c r="A4420">
        <v>4432</v>
      </c>
      <c r="B4420" t="s">
        <v>1612</v>
      </c>
      <c r="C4420" t="s">
        <v>934</v>
      </c>
      <c r="D4420" t="s">
        <v>1613</v>
      </c>
      <c r="E4420" t="s">
        <v>897</v>
      </c>
      <c r="F4420" t="s">
        <v>898</v>
      </c>
      <c r="G4420" t="s">
        <v>899</v>
      </c>
      <c r="H4420">
        <v>0</v>
      </c>
      <c r="K4420">
        <v>12100</v>
      </c>
      <c r="L4420" t="s">
        <v>7197</v>
      </c>
      <c r="M4420" t="s">
        <v>7197</v>
      </c>
      <c r="N4420">
        <v>0</v>
      </c>
    </row>
    <row r="4421" spans="1:14">
      <c r="A4421">
        <v>4433</v>
      </c>
      <c r="B4421" t="s">
        <v>1612</v>
      </c>
      <c r="C4421" t="s">
        <v>894</v>
      </c>
      <c r="D4421" t="s">
        <v>1613</v>
      </c>
      <c r="E4421" t="s">
        <v>897</v>
      </c>
      <c r="F4421" t="s">
        <v>898</v>
      </c>
      <c r="G4421" t="s">
        <v>899</v>
      </c>
      <c r="H4421">
        <v>0</v>
      </c>
      <c r="K4421">
        <v>12100</v>
      </c>
      <c r="L4421" t="s">
        <v>7197</v>
      </c>
      <c r="M4421" t="s">
        <v>7197</v>
      </c>
      <c r="N4421">
        <v>0</v>
      </c>
    </row>
    <row r="4422" spans="1:14">
      <c r="A4422">
        <v>4434</v>
      </c>
      <c r="B4422" t="s">
        <v>821</v>
      </c>
      <c r="C4422" t="s">
        <v>994</v>
      </c>
      <c r="D4422" t="s">
        <v>7192</v>
      </c>
      <c r="E4422" t="s">
        <v>7185</v>
      </c>
      <c r="F4422" t="s">
        <v>7186</v>
      </c>
      <c r="G4422" t="s">
        <v>899</v>
      </c>
      <c r="H4422">
        <v>0</v>
      </c>
      <c r="K4422">
        <v>1454</v>
      </c>
      <c r="L4422" t="s">
        <v>7197</v>
      </c>
      <c r="M4422" t="s">
        <v>7197</v>
      </c>
      <c r="N4422">
        <v>0</v>
      </c>
    </row>
    <row r="4423" spans="1:14">
      <c r="A4423">
        <v>4435</v>
      </c>
      <c r="B4423" t="s">
        <v>1356</v>
      </c>
      <c r="C4423" t="s">
        <v>894</v>
      </c>
      <c r="D4423" t="s">
        <v>1357</v>
      </c>
      <c r="E4423" t="s">
        <v>937</v>
      </c>
      <c r="F4423" t="s">
        <v>903</v>
      </c>
      <c r="G4423" t="s">
        <v>899</v>
      </c>
      <c r="H4423">
        <v>1</v>
      </c>
      <c r="I4423">
        <v>6.8</v>
      </c>
      <c r="J4423">
        <v>6.8</v>
      </c>
      <c r="K4423">
        <v>7278</v>
      </c>
      <c r="L4423" t="s">
        <v>7197</v>
      </c>
      <c r="M4423" t="s">
        <v>7197</v>
      </c>
      <c r="N4423">
        <v>1</v>
      </c>
    </row>
    <row r="4424" spans="1:14">
      <c r="A4424">
        <v>4436</v>
      </c>
      <c r="B4424" t="s">
        <v>1356</v>
      </c>
      <c r="C4424" t="s">
        <v>904</v>
      </c>
      <c r="D4424" t="s">
        <v>1357</v>
      </c>
      <c r="E4424" t="s">
        <v>937</v>
      </c>
      <c r="F4424" t="s">
        <v>903</v>
      </c>
      <c r="G4424" t="s">
        <v>899</v>
      </c>
      <c r="H4424">
        <v>1</v>
      </c>
      <c r="I4424">
        <v>6.8</v>
      </c>
      <c r="J4424">
        <v>6.8</v>
      </c>
      <c r="K4424">
        <v>7278</v>
      </c>
      <c r="L4424" t="s">
        <v>7197</v>
      </c>
      <c r="M4424" t="s">
        <v>7197</v>
      </c>
      <c r="N4424">
        <v>1</v>
      </c>
    </row>
    <row r="4425" spans="1:14">
      <c r="A4425">
        <v>4437</v>
      </c>
      <c r="B4425" t="s">
        <v>1358</v>
      </c>
      <c r="C4425" t="s">
        <v>934</v>
      </c>
      <c r="D4425" t="s">
        <v>1357</v>
      </c>
      <c r="E4425" t="s">
        <v>937</v>
      </c>
      <c r="F4425" t="s">
        <v>903</v>
      </c>
      <c r="G4425" t="s">
        <v>899</v>
      </c>
      <c r="H4425">
        <v>1</v>
      </c>
      <c r="I4425">
        <v>6</v>
      </c>
      <c r="J4425">
        <v>6</v>
      </c>
      <c r="K4425">
        <v>11726</v>
      </c>
      <c r="L4425" t="s">
        <v>7197</v>
      </c>
      <c r="M4425" t="s">
        <v>7197</v>
      </c>
      <c r="N4425">
        <v>1</v>
      </c>
    </row>
    <row r="4426" spans="1:14">
      <c r="A4426">
        <v>4438</v>
      </c>
      <c r="B4426" t="s">
        <v>1358</v>
      </c>
      <c r="C4426" t="s">
        <v>904</v>
      </c>
      <c r="D4426" t="s">
        <v>1357</v>
      </c>
      <c r="E4426" t="s">
        <v>937</v>
      </c>
      <c r="F4426" t="s">
        <v>903</v>
      </c>
      <c r="G4426" t="s">
        <v>899</v>
      </c>
      <c r="H4426">
        <v>1</v>
      </c>
      <c r="I4426">
        <v>6</v>
      </c>
      <c r="J4426">
        <v>6</v>
      </c>
      <c r="K4426">
        <v>11726</v>
      </c>
      <c r="L4426" t="s">
        <v>7197</v>
      </c>
      <c r="M4426" t="s">
        <v>7197</v>
      </c>
      <c r="N4426">
        <v>1</v>
      </c>
    </row>
    <row r="4427" spans="1:14">
      <c r="A4427">
        <v>4439</v>
      </c>
      <c r="B4427" t="s">
        <v>1358</v>
      </c>
      <c r="C4427" t="s">
        <v>894</v>
      </c>
      <c r="D4427" t="s">
        <v>1357</v>
      </c>
      <c r="E4427" t="s">
        <v>937</v>
      </c>
      <c r="F4427" t="s">
        <v>903</v>
      </c>
      <c r="G4427" t="s">
        <v>899</v>
      </c>
      <c r="H4427">
        <v>1</v>
      </c>
      <c r="I4427">
        <v>6</v>
      </c>
      <c r="J4427">
        <v>6</v>
      </c>
      <c r="K4427">
        <v>11726</v>
      </c>
      <c r="L4427" t="s">
        <v>7197</v>
      </c>
      <c r="M4427" t="s">
        <v>7197</v>
      </c>
      <c r="N4427">
        <v>1</v>
      </c>
    </row>
    <row r="4428" spans="1:14">
      <c r="A4428">
        <v>4440</v>
      </c>
      <c r="B4428" t="s">
        <v>6236</v>
      </c>
      <c r="C4428" t="s">
        <v>894</v>
      </c>
      <c r="D4428" t="s">
        <v>1357</v>
      </c>
      <c r="E4428" t="s">
        <v>937</v>
      </c>
      <c r="F4428" t="s">
        <v>903</v>
      </c>
      <c r="G4428" t="s">
        <v>899</v>
      </c>
      <c r="H4428">
        <v>0</v>
      </c>
      <c r="K4428">
        <v>7091</v>
      </c>
      <c r="L4428" t="s">
        <v>7197</v>
      </c>
      <c r="M4428" t="s">
        <v>7197</v>
      </c>
      <c r="N4428">
        <v>0</v>
      </c>
    </row>
    <row r="4429" spans="1:14">
      <c r="A4429">
        <v>4441</v>
      </c>
      <c r="B4429" t="s">
        <v>6237</v>
      </c>
      <c r="C4429" t="s">
        <v>934</v>
      </c>
      <c r="D4429" t="s">
        <v>1357</v>
      </c>
      <c r="E4429" t="s">
        <v>937</v>
      </c>
      <c r="F4429" t="s">
        <v>903</v>
      </c>
      <c r="G4429" t="s">
        <v>899</v>
      </c>
      <c r="H4429">
        <v>0</v>
      </c>
      <c r="K4429">
        <v>1455</v>
      </c>
      <c r="L4429" t="s">
        <v>7197</v>
      </c>
      <c r="M4429" t="s">
        <v>7197</v>
      </c>
      <c r="N4429">
        <v>0</v>
      </c>
    </row>
    <row r="4430" spans="1:14">
      <c r="A4430">
        <v>4442</v>
      </c>
      <c r="B4430" t="s">
        <v>6238</v>
      </c>
      <c r="C4430" t="s">
        <v>894</v>
      </c>
      <c r="D4430" t="s">
        <v>1357</v>
      </c>
      <c r="E4430" t="s">
        <v>937</v>
      </c>
      <c r="F4430" t="s">
        <v>903</v>
      </c>
      <c r="G4430" t="s">
        <v>899</v>
      </c>
      <c r="H4430">
        <v>0</v>
      </c>
      <c r="K4430">
        <v>1456</v>
      </c>
      <c r="L4430" t="s">
        <v>7197</v>
      </c>
      <c r="M4430" t="s">
        <v>7197</v>
      </c>
      <c r="N4430">
        <v>0</v>
      </c>
    </row>
    <row r="4431" spans="1:14">
      <c r="A4431">
        <v>4443</v>
      </c>
      <c r="B4431" t="s">
        <v>3854</v>
      </c>
      <c r="C4431" t="s">
        <v>894</v>
      </c>
      <c r="D4431" t="s">
        <v>3855</v>
      </c>
      <c r="E4431" t="s">
        <v>3856</v>
      </c>
      <c r="F4431" t="s">
        <v>903</v>
      </c>
      <c r="G4431" t="s">
        <v>899</v>
      </c>
      <c r="H4431">
        <v>0</v>
      </c>
      <c r="K4431">
        <v>7101</v>
      </c>
      <c r="L4431" t="s">
        <v>7197</v>
      </c>
      <c r="M4431" t="s">
        <v>7197</v>
      </c>
      <c r="N4431">
        <v>0</v>
      </c>
    </row>
    <row r="4432" spans="1:14">
      <c r="A4432">
        <v>4444</v>
      </c>
      <c r="B4432" t="s">
        <v>3857</v>
      </c>
      <c r="C4432" t="s">
        <v>894</v>
      </c>
      <c r="D4432" t="s">
        <v>3855</v>
      </c>
      <c r="E4432" t="s">
        <v>3856</v>
      </c>
      <c r="F4432" t="s">
        <v>903</v>
      </c>
      <c r="G4432" t="s">
        <v>899</v>
      </c>
      <c r="H4432">
        <v>0</v>
      </c>
      <c r="K4432">
        <v>2017</v>
      </c>
      <c r="L4432" t="s">
        <v>7197</v>
      </c>
      <c r="M4432" t="s">
        <v>7197</v>
      </c>
      <c r="N4432">
        <v>0</v>
      </c>
    </row>
    <row r="4433" spans="1:14">
      <c r="A4433">
        <v>4445</v>
      </c>
      <c r="B4433" t="s">
        <v>4893</v>
      </c>
      <c r="C4433" t="s">
        <v>904</v>
      </c>
      <c r="D4433" t="s">
        <v>4894</v>
      </c>
      <c r="E4433" t="s">
        <v>923</v>
      </c>
      <c r="F4433" t="s">
        <v>924</v>
      </c>
      <c r="G4433" t="s">
        <v>899</v>
      </c>
      <c r="H4433">
        <v>0</v>
      </c>
      <c r="K4433">
        <v>7111</v>
      </c>
      <c r="L4433" t="s">
        <v>7197</v>
      </c>
      <c r="M4433" t="s">
        <v>7197</v>
      </c>
      <c r="N4433">
        <v>0</v>
      </c>
    </row>
    <row r="4434" spans="1:14">
      <c r="A4434">
        <v>4446</v>
      </c>
      <c r="B4434" t="s">
        <v>7027</v>
      </c>
      <c r="C4434" t="s">
        <v>904</v>
      </c>
      <c r="D4434" t="s">
        <v>7028</v>
      </c>
      <c r="E4434" t="s">
        <v>6992</v>
      </c>
      <c r="F4434" t="s">
        <v>924</v>
      </c>
      <c r="G4434" t="s">
        <v>899</v>
      </c>
      <c r="H4434">
        <v>0</v>
      </c>
      <c r="K4434">
        <v>3641</v>
      </c>
      <c r="L4434" t="s">
        <v>7197</v>
      </c>
      <c r="M4434" t="s">
        <v>7197</v>
      </c>
      <c r="N4434">
        <v>0</v>
      </c>
    </row>
    <row r="4435" spans="1:14">
      <c r="A4435">
        <v>4447</v>
      </c>
      <c r="B4435" t="s">
        <v>7027</v>
      </c>
      <c r="C4435" t="s">
        <v>894</v>
      </c>
      <c r="D4435" t="s">
        <v>7028</v>
      </c>
      <c r="E4435" t="s">
        <v>6992</v>
      </c>
      <c r="F4435" t="s">
        <v>924</v>
      </c>
      <c r="G4435" t="s">
        <v>899</v>
      </c>
      <c r="H4435">
        <v>0</v>
      </c>
      <c r="K4435">
        <v>3641</v>
      </c>
      <c r="L4435" t="s">
        <v>7197</v>
      </c>
      <c r="M4435" t="s">
        <v>7197</v>
      </c>
      <c r="N4435">
        <v>0</v>
      </c>
    </row>
    <row r="4436" spans="1:14">
      <c r="A4436">
        <v>4448</v>
      </c>
      <c r="B4436" t="s">
        <v>7029</v>
      </c>
      <c r="C4436" t="s">
        <v>894</v>
      </c>
      <c r="D4436" t="s">
        <v>7028</v>
      </c>
      <c r="E4436" t="s">
        <v>6992</v>
      </c>
      <c r="F4436" t="s">
        <v>924</v>
      </c>
      <c r="G4436" t="s">
        <v>899</v>
      </c>
      <c r="H4436">
        <v>0</v>
      </c>
      <c r="K4436">
        <v>10821</v>
      </c>
      <c r="L4436" t="s">
        <v>7197</v>
      </c>
      <c r="M4436" t="s">
        <v>7197</v>
      </c>
      <c r="N4436">
        <v>0</v>
      </c>
    </row>
    <row r="4437" spans="1:14">
      <c r="A4437">
        <v>4449</v>
      </c>
      <c r="B4437" t="s">
        <v>7030</v>
      </c>
      <c r="C4437" t="s">
        <v>894</v>
      </c>
      <c r="D4437" t="s">
        <v>7028</v>
      </c>
      <c r="E4437" t="s">
        <v>6992</v>
      </c>
      <c r="F4437" t="s">
        <v>924</v>
      </c>
      <c r="G4437" t="s">
        <v>899</v>
      </c>
      <c r="H4437">
        <v>0</v>
      </c>
      <c r="K4437">
        <v>3652</v>
      </c>
      <c r="L4437" t="s">
        <v>7197</v>
      </c>
      <c r="M4437" t="s">
        <v>7197</v>
      </c>
      <c r="N4437">
        <v>0</v>
      </c>
    </row>
    <row r="4438" spans="1:14">
      <c r="A4438">
        <v>4450</v>
      </c>
      <c r="B4438" t="s">
        <v>7031</v>
      </c>
      <c r="C4438" t="s">
        <v>894</v>
      </c>
      <c r="D4438" t="s">
        <v>7028</v>
      </c>
      <c r="E4438" t="s">
        <v>6992</v>
      </c>
      <c r="F4438" t="s">
        <v>924</v>
      </c>
      <c r="G4438" t="s">
        <v>899</v>
      </c>
      <c r="H4438">
        <v>0</v>
      </c>
      <c r="K4438">
        <v>3661</v>
      </c>
      <c r="L4438" t="s">
        <v>7197</v>
      </c>
      <c r="M4438" t="s">
        <v>7197</v>
      </c>
      <c r="N4438">
        <v>0</v>
      </c>
    </row>
    <row r="4439" spans="1:14">
      <c r="A4439">
        <v>4451</v>
      </c>
      <c r="B4439" t="s">
        <v>7031</v>
      </c>
      <c r="C4439" t="s">
        <v>934</v>
      </c>
      <c r="D4439" t="s">
        <v>7028</v>
      </c>
      <c r="E4439" t="s">
        <v>6992</v>
      </c>
      <c r="F4439" t="s">
        <v>924</v>
      </c>
      <c r="G4439" t="s">
        <v>899</v>
      </c>
      <c r="H4439">
        <v>0</v>
      </c>
      <c r="K4439">
        <v>3661</v>
      </c>
      <c r="L4439" t="s">
        <v>7197</v>
      </c>
      <c r="M4439" t="s">
        <v>7197</v>
      </c>
      <c r="N4439">
        <v>0</v>
      </c>
    </row>
    <row r="4440" spans="1:14">
      <c r="A4440">
        <v>4452</v>
      </c>
      <c r="B4440" t="s">
        <v>7032</v>
      </c>
      <c r="C4440" t="s">
        <v>894</v>
      </c>
      <c r="D4440" t="s">
        <v>7028</v>
      </c>
      <c r="E4440" t="s">
        <v>6992</v>
      </c>
      <c r="F4440" t="s">
        <v>924</v>
      </c>
      <c r="G4440" t="s">
        <v>899</v>
      </c>
      <c r="H4440">
        <v>0</v>
      </c>
      <c r="K4440">
        <v>7141</v>
      </c>
      <c r="L4440" t="s">
        <v>7197</v>
      </c>
      <c r="M4440" t="s">
        <v>7197</v>
      </c>
      <c r="N4440">
        <v>0</v>
      </c>
    </row>
    <row r="4441" spans="1:14">
      <c r="A4441">
        <v>4453</v>
      </c>
      <c r="B4441" t="s">
        <v>7033</v>
      </c>
      <c r="C4441" t="s">
        <v>894</v>
      </c>
      <c r="D4441" t="s">
        <v>7028</v>
      </c>
      <c r="E4441" t="s">
        <v>6992</v>
      </c>
      <c r="F4441" t="s">
        <v>924</v>
      </c>
      <c r="G4441" t="s">
        <v>899</v>
      </c>
      <c r="H4441">
        <v>0</v>
      </c>
      <c r="K4441">
        <v>7151</v>
      </c>
      <c r="L4441" t="s">
        <v>7197</v>
      </c>
      <c r="M4441" t="s">
        <v>7197</v>
      </c>
      <c r="N4441">
        <v>0</v>
      </c>
    </row>
    <row r="4442" spans="1:14">
      <c r="A4442">
        <v>4454</v>
      </c>
      <c r="B4442" t="s">
        <v>7034</v>
      </c>
      <c r="C4442" t="s">
        <v>894</v>
      </c>
      <c r="D4442" t="s">
        <v>7028</v>
      </c>
      <c r="E4442" t="s">
        <v>6992</v>
      </c>
      <c r="F4442" t="s">
        <v>924</v>
      </c>
      <c r="G4442" t="s">
        <v>899</v>
      </c>
      <c r="H4442">
        <v>0</v>
      </c>
      <c r="K4442">
        <v>2370</v>
      </c>
      <c r="L4442" t="s">
        <v>7197</v>
      </c>
      <c r="M4442" t="s">
        <v>7197</v>
      </c>
      <c r="N4442">
        <v>0</v>
      </c>
    </row>
    <row r="4443" spans="1:14">
      <c r="A4443">
        <v>4455</v>
      </c>
      <c r="B4443" t="s">
        <v>7035</v>
      </c>
      <c r="C4443" t="s">
        <v>894</v>
      </c>
      <c r="D4443" t="s">
        <v>7028</v>
      </c>
      <c r="E4443" t="s">
        <v>6992</v>
      </c>
      <c r="F4443" t="s">
        <v>924</v>
      </c>
      <c r="G4443" t="s">
        <v>899</v>
      </c>
      <c r="H4443">
        <v>0</v>
      </c>
      <c r="K4443">
        <v>2856</v>
      </c>
      <c r="L4443" t="s">
        <v>7197</v>
      </c>
      <c r="M4443" t="s">
        <v>7197</v>
      </c>
      <c r="N4443">
        <v>0</v>
      </c>
    </row>
    <row r="4444" spans="1:14">
      <c r="A4444">
        <v>4456</v>
      </c>
      <c r="B4444" t="s">
        <v>6697</v>
      </c>
      <c r="C4444" t="s">
        <v>904</v>
      </c>
      <c r="D4444" t="s">
        <v>940</v>
      </c>
      <c r="E4444" t="s">
        <v>941</v>
      </c>
      <c r="F4444" t="s">
        <v>942</v>
      </c>
      <c r="G4444" t="s">
        <v>899</v>
      </c>
      <c r="H4444">
        <v>0</v>
      </c>
      <c r="I4444">
        <v>3</v>
      </c>
      <c r="J4444">
        <v>3</v>
      </c>
      <c r="K4444">
        <v>6473</v>
      </c>
      <c r="L4444" t="s">
        <v>7197</v>
      </c>
      <c r="M4444" t="s">
        <v>7197</v>
      </c>
      <c r="N4444">
        <v>0</v>
      </c>
    </row>
    <row r="4445" spans="1:14">
      <c r="A4445">
        <v>4457</v>
      </c>
      <c r="B4445" t="s">
        <v>6698</v>
      </c>
      <c r="C4445" t="s">
        <v>904</v>
      </c>
      <c r="D4445" t="s">
        <v>940</v>
      </c>
      <c r="E4445" t="s">
        <v>941</v>
      </c>
      <c r="F4445" t="s">
        <v>942</v>
      </c>
      <c r="G4445" t="s">
        <v>899</v>
      </c>
      <c r="H4445">
        <v>0</v>
      </c>
      <c r="K4445">
        <v>16281</v>
      </c>
      <c r="L4445" t="s">
        <v>7200</v>
      </c>
      <c r="M4445" t="s">
        <v>7199</v>
      </c>
      <c r="N4445">
        <v>0</v>
      </c>
    </row>
    <row r="4446" spans="1:14">
      <c r="A4446">
        <v>4458</v>
      </c>
      <c r="B4446" t="s">
        <v>6699</v>
      </c>
      <c r="C4446" t="s">
        <v>894</v>
      </c>
      <c r="D4446" t="s">
        <v>940</v>
      </c>
      <c r="E4446" t="s">
        <v>941</v>
      </c>
      <c r="F4446" t="s">
        <v>942</v>
      </c>
      <c r="G4446" t="s">
        <v>899</v>
      </c>
      <c r="H4446">
        <v>0</v>
      </c>
      <c r="K4446">
        <v>1457</v>
      </c>
      <c r="L4446" t="s">
        <v>7197</v>
      </c>
      <c r="M4446" t="s">
        <v>7197</v>
      </c>
      <c r="N4446">
        <v>0</v>
      </c>
    </row>
    <row r="4447" spans="1:14">
      <c r="A4447">
        <v>4459</v>
      </c>
      <c r="B4447" t="s">
        <v>6700</v>
      </c>
      <c r="C4447" t="s">
        <v>894</v>
      </c>
      <c r="D4447" t="s">
        <v>940</v>
      </c>
      <c r="E4447" t="s">
        <v>941</v>
      </c>
      <c r="F4447" t="s">
        <v>942</v>
      </c>
      <c r="G4447" t="s">
        <v>899</v>
      </c>
      <c r="H4447">
        <v>0</v>
      </c>
      <c r="K4447">
        <v>7161</v>
      </c>
      <c r="L4447" t="s">
        <v>7197</v>
      </c>
      <c r="M4447" t="s">
        <v>7197</v>
      </c>
      <c r="N4447">
        <v>0</v>
      </c>
    </row>
    <row r="4448" spans="1:14">
      <c r="A4448">
        <v>4460</v>
      </c>
      <c r="B4448" t="s">
        <v>6701</v>
      </c>
      <c r="C4448" t="s">
        <v>904</v>
      </c>
      <c r="D4448" t="s">
        <v>940</v>
      </c>
      <c r="E4448" t="s">
        <v>941</v>
      </c>
      <c r="F4448" t="s">
        <v>942</v>
      </c>
      <c r="G4448" t="s">
        <v>899</v>
      </c>
      <c r="H4448">
        <v>0</v>
      </c>
      <c r="I4448">
        <v>3</v>
      </c>
      <c r="J4448">
        <v>3</v>
      </c>
      <c r="K4448">
        <v>16325</v>
      </c>
      <c r="L4448" t="s">
        <v>7200</v>
      </c>
      <c r="M4448" t="s">
        <v>7199</v>
      </c>
      <c r="N4448">
        <v>0</v>
      </c>
    </row>
    <row r="4449" spans="1:14">
      <c r="A4449">
        <v>4461</v>
      </c>
      <c r="B4449" t="s">
        <v>6702</v>
      </c>
      <c r="C4449" t="s">
        <v>894</v>
      </c>
      <c r="D4449" t="s">
        <v>940</v>
      </c>
      <c r="E4449" t="s">
        <v>941</v>
      </c>
      <c r="F4449" t="s">
        <v>942</v>
      </c>
      <c r="G4449" t="s">
        <v>899</v>
      </c>
      <c r="H4449">
        <v>0</v>
      </c>
      <c r="K4449">
        <v>3682</v>
      </c>
      <c r="L4449" t="s">
        <v>7197</v>
      </c>
      <c r="M4449" t="s">
        <v>7197</v>
      </c>
      <c r="N4449">
        <v>0</v>
      </c>
    </row>
    <row r="4450" spans="1:14">
      <c r="A4450">
        <v>4462</v>
      </c>
      <c r="B4450" t="s">
        <v>6703</v>
      </c>
      <c r="C4450" t="s">
        <v>934</v>
      </c>
      <c r="D4450" t="s">
        <v>940</v>
      </c>
      <c r="E4450" t="s">
        <v>941</v>
      </c>
      <c r="F4450" t="s">
        <v>942</v>
      </c>
      <c r="G4450" t="s">
        <v>899</v>
      </c>
      <c r="H4450">
        <v>0</v>
      </c>
      <c r="K4450">
        <v>11692</v>
      </c>
      <c r="L4450" t="s">
        <v>7200</v>
      </c>
      <c r="M4450" t="s">
        <v>7199</v>
      </c>
      <c r="N4450">
        <v>0</v>
      </c>
    </row>
    <row r="4451" spans="1:14">
      <c r="A4451">
        <v>4463</v>
      </c>
      <c r="B4451" t="s">
        <v>1381</v>
      </c>
      <c r="C4451" t="s">
        <v>934</v>
      </c>
      <c r="D4451" t="s">
        <v>940</v>
      </c>
      <c r="E4451" t="s">
        <v>941</v>
      </c>
      <c r="F4451" t="s">
        <v>942</v>
      </c>
      <c r="G4451" t="s">
        <v>899</v>
      </c>
      <c r="H4451">
        <v>1</v>
      </c>
      <c r="I4451">
        <v>8</v>
      </c>
      <c r="J4451">
        <v>5</v>
      </c>
      <c r="K4451">
        <v>3691</v>
      </c>
      <c r="L4451" t="s">
        <v>7197</v>
      </c>
      <c r="M4451" t="s">
        <v>7197</v>
      </c>
      <c r="N4451">
        <v>1</v>
      </c>
    </row>
    <row r="4452" spans="1:14">
      <c r="A4452">
        <v>4464</v>
      </c>
      <c r="B4452" t="s">
        <v>1381</v>
      </c>
      <c r="C4452" t="s">
        <v>894</v>
      </c>
      <c r="D4452" t="s">
        <v>940</v>
      </c>
      <c r="E4452" t="s">
        <v>941</v>
      </c>
      <c r="F4452" t="s">
        <v>942</v>
      </c>
      <c r="G4452" t="s">
        <v>899</v>
      </c>
      <c r="H4452">
        <v>1</v>
      </c>
      <c r="I4452">
        <v>8</v>
      </c>
      <c r="J4452">
        <v>5</v>
      </c>
      <c r="K4452">
        <v>3691</v>
      </c>
      <c r="L4452" t="s">
        <v>7197</v>
      </c>
      <c r="M4452" t="s">
        <v>7197</v>
      </c>
      <c r="N4452">
        <v>1</v>
      </c>
    </row>
    <row r="4453" spans="1:14">
      <c r="A4453">
        <v>4465</v>
      </c>
      <c r="B4453" t="s">
        <v>1382</v>
      </c>
      <c r="C4453" t="s">
        <v>904</v>
      </c>
      <c r="D4453" t="s">
        <v>940</v>
      </c>
      <c r="E4453" t="s">
        <v>941</v>
      </c>
      <c r="F4453" t="s">
        <v>942</v>
      </c>
      <c r="G4453" t="s">
        <v>899</v>
      </c>
      <c r="H4453">
        <v>1</v>
      </c>
      <c r="I4453">
        <v>9</v>
      </c>
      <c r="J4453">
        <v>10</v>
      </c>
      <c r="K4453">
        <v>16282</v>
      </c>
      <c r="L4453" t="s">
        <v>7197</v>
      </c>
      <c r="M4453" t="s">
        <v>7197</v>
      </c>
      <c r="N4453">
        <v>1</v>
      </c>
    </row>
    <row r="4454" spans="1:14">
      <c r="A4454">
        <v>4466</v>
      </c>
      <c r="B4454" t="s">
        <v>6704</v>
      </c>
      <c r="C4454" t="s">
        <v>894</v>
      </c>
      <c r="D4454" t="s">
        <v>940</v>
      </c>
      <c r="E4454" t="s">
        <v>941</v>
      </c>
      <c r="F4454" t="s">
        <v>942</v>
      </c>
      <c r="G4454" t="s">
        <v>899</v>
      </c>
      <c r="H4454">
        <v>0</v>
      </c>
      <c r="K4454">
        <v>7171</v>
      </c>
      <c r="L4454" t="s">
        <v>7197</v>
      </c>
      <c r="M4454" t="s">
        <v>7197</v>
      </c>
      <c r="N4454">
        <v>0</v>
      </c>
    </row>
    <row r="4455" spans="1:14">
      <c r="A4455">
        <v>4467</v>
      </c>
      <c r="B4455" t="s">
        <v>6705</v>
      </c>
      <c r="C4455" t="s">
        <v>894</v>
      </c>
      <c r="D4455" t="s">
        <v>940</v>
      </c>
      <c r="E4455" t="s">
        <v>941</v>
      </c>
      <c r="F4455" t="s">
        <v>942</v>
      </c>
      <c r="G4455" t="s">
        <v>899</v>
      </c>
      <c r="H4455">
        <v>0</v>
      </c>
      <c r="K4455">
        <v>3712</v>
      </c>
      <c r="L4455" t="s">
        <v>7197</v>
      </c>
      <c r="M4455" t="s">
        <v>7197</v>
      </c>
      <c r="N4455">
        <v>0</v>
      </c>
    </row>
    <row r="4456" spans="1:14">
      <c r="A4456">
        <v>4468</v>
      </c>
      <c r="B4456" t="s">
        <v>6706</v>
      </c>
      <c r="C4456" t="s">
        <v>934</v>
      </c>
      <c r="D4456" t="s">
        <v>940</v>
      </c>
      <c r="E4456" t="s">
        <v>941</v>
      </c>
      <c r="F4456" t="s">
        <v>942</v>
      </c>
      <c r="G4456" t="s">
        <v>899</v>
      </c>
      <c r="H4456">
        <v>0</v>
      </c>
      <c r="K4456">
        <v>2933</v>
      </c>
      <c r="L4456" t="s">
        <v>7197</v>
      </c>
      <c r="M4456" t="s">
        <v>7197</v>
      </c>
      <c r="N4456">
        <v>0</v>
      </c>
    </row>
    <row r="4457" spans="1:14">
      <c r="A4457">
        <v>4469</v>
      </c>
      <c r="B4457" t="s">
        <v>6706</v>
      </c>
      <c r="C4457" t="s">
        <v>904</v>
      </c>
      <c r="D4457" t="s">
        <v>940</v>
      </c>
      <c r="E4457" t="s">
        <v>941</v>
      </c>
      <c r="F4457" t="s">
        <v>942</v>
      </c>
      <c r="G4457" t="s">
        <v>899</v>
      </c>
      <c r="H4457">
        <v>0</v>
      </c>
      <c r="K4457">
        <v>2933</v>
      </c>
      <c r="L4457" t="s">
        <v>7197</v>
      </c>
      <c r="M4457" t="s">
        <v>7197</v>
      </c>
      <c r="N4457">
        <v>0</v>
      </c>
    </row>
    <row r="4458" spans="1:14">
      <c r="A4458">
        <v>4470</v>
      </c>
      <c r="B4458" t="s">
        <v>6707</v>
      </c>
      <c r="C4458" t="s">
        <v>894</v>
      </c>
      <c r="D4458" t="s">
        <v>940</v>
      </c>
      <c r="E4458" t="s">
        <v>941</v>
      </c>
      <c r="F4458" t="s">
        <v>942</v>
      </c>
      <c r="G4458" t="s">
        <v>899</v>
      </c>
      <c r="H4458">
        <v>0</v>
      </c>
      <c r="I4458">
        <v>3</v>
      </c>
      <c r="J4458">
        <v>3</v>
      </c>
      <c r="K4458">
        <v>2372</v>
      </c>
      <c r="L4458" t="s">
        <v>7197</v>
      </c>
      <c r="M4458" t="s">
        <v>7197</v>
      </c>
      <c r="N4458">
        <v>0</v>
      </c>
    </row>
    <row r="4459" spans="1:14">
      <c r="A4459">
        <v>4471</v>
      </c>
      <c r="B4459" t="s">
        <v>6708</v>
      </c>
      <c r="C4459" t="s">
        <v>894</v>
      </c>
      <c r="D4459" t="s">
        <v>940</v>
      </c>
      <c r="E4459" t="s">
        <v>941</v>
      </c>
      <c r="F4459" t="s">
        <v>942</v>
      </c>
      <c r="G4459" t="s">
        <v>899</v>
      </c>
      <c r="H4459">
        <v>0</v>
      </c>
      <c r="K4459">
        <v>1458</v>
      </c>
      <c r="L4459" t="s">
        <v>7197</v>
      </c>
      <c r="M4459" t="s">
        <v>7197</v>
      </c>
      <c r="N4459">
        <v>0</v>
      </c>
    </row>
    <row r="4460" spans="1:14">
      <c r="A4460">
        <v>4472</v>
      </c>
      <c r="B4460" t="s">
        <v>6709</v>
      </c>
      <c r="C4460" t="s">
        <v>894</v>
      </c>
      <c r="D4460" t="s">
        <v>940</v>
      </c>
      <c r="E4460" t="s">
        <v>941</v>
      </c>
      <c r="F4460" t="s">
        <v>942</v>
      </c>
      <c r="G4460" t="s">
        <v>899</v>
      </c>
      <c r="H4460">
        <v>0</v>
      </c>
      <c r="I4460">
        <v>3</v>
      </c>
      <c r="J4460">
        <v>3</v>
      </c>
      <c r="K4460">
        <v>3721</v>
      </c>
      <c r="L4460" t="s">
        <v>7197</v>
      </c>
      <c r="M4460" t="s">
        <v>7197</v>
      </c>
      <c r="N4460">
        <v>0</v>
      </c>
    </row>
    <row r="4461" spans="1:14">
      <c r="A4461">
        <v>4473</v>
      </c>
      <c r="B4461" t="s">
        <v>1383</v>
      </c>
      <c r="C4461" t="s">
        <v>894</v>
      </c>
      <c r="D4461" t="s">
        <v>940</v>
      </c>
      <c r="E4461" t="s">
        <v>941</v>
      </c>
      <c r="F4461" t="s">
        <v>942</v>
      </c>
      <c r="G4461" t="s">
        <v>899</v>
      </c>
      <c r="H4461">
        <v>1</v>
      </c>
      <c r="I4461">
        <v>4</v>
      </c>
      <c r="J4461">
        <v>4</v>
      </c>
      <c r="K4461">
        <v>1459</v>
      </c>
      <c r="L4461" t="s">
        <v>7197</v>
      </c>
      <c r="M4461" t="s">
        <v>7197</v>
      </c>
      <c r="N4461">
        <v>1</v>
      </c>
    </row>
    <row r="4462" spans="1:14">
      <c r="A4462">
        <v>4474</v>
      </c>
      <c r="B4462" t="s">
        <v>1384</v>
      </c>
      <c r="C4462" t="s">
        <v>894</v>
      </c>
      <c r="D4462" t="s">
        <v>940</v>
      </c>
      <c r="E4462" t="s">
        <v>941</v>
      </c>
      <c r="F4462" t="s">
        <v>942</v>
      </c>
      <c r="G4462" t="s">
        <v>899</v>
      </c>
      <c r="H4462">
        <v>1</v>
      </c>
      <c r="I4462">
        <v>4</v>
      </c>
      <c r="J4462">
        <v>5</v>
      </c>
      <c r="K4462">
        <v>12342</v>
      </c>
      <c r="L4462" t="s">
        <v>7197</v>
      </c>
      <c r="M4462" t="s">
        <v>7197</v>
      </c>
      <c r="N4462">
        <v>1</v>
      </c>
    </row>
    <row r="4463" spans="1:14">
      <c r="A4463">
        <v>4475</v>
      </c>
      <c r="B4463" t="s">
        <v>6710</v>
      </c>
      <c r="C4463" t="s">
        <v>934</v>
      </c>
      <c r="D4463" t="s">
        <v>940</v>
      </c>
      <c r="E4463" t="s">
        <v>941</v>
      </c>
      <c r="F4463" t="s">
        <v>942</v>
      </c>
      <c r="G4463" t="s">
        <v>899</v>
      </c>
      <c r="H4463">
        <v>0</v>
      </c>
      <c r="K4463">
        <v>14742</v>
      </c>
      <c r="L4463" t="s">
        <v>7197</v>
      </c>
      <c r="M4463" t="s">
        <v>7197</v>
      </c>
      <c r="N4463">
        <v>0</v>
      </c>
    </row>
    <row r="4464" spans="1:14">
      <c r="A4464">
        <v>4476</v>
      </c>
      <c r="B4464" t="s">
        <v>6710</v>
      </c>
      <c r="C4464" t="s">
        <v>894</v>
      </c>
      <c r="D4464" t="s">
        <v>940</v>
      </c>
      <c r="E4464" t="s">
        <v>941</v>
      </c>
      <c r="F4464" t="s">
        <v>942</v>
      </c>
      <c r="G4464" t="s">
        <v>899</v>
      </c>
      <c r="H4464">
        <v>0</v>
      </c>
      <c r="K4464">
        <v>14742</v>
      </c>
      <c r="L4464" t="s">
        <v>7197</v>
      </c>
      <c r="M4464" t="s">
        <v>7197</v>
      </c>
      <c r="N4464">
        <v>0</v>
      </c>
    </row>
    <row r="4465" spans="1:14">
      <c r="A4465">
        <v>4477</v>
      </c>
      <c r="B4465" t="s">
        <v>1385</v>
      </c>
      <c r="C4465" t="s">
        <v>934</v>
      </c>
      <c r="D4465" t="s">
        <v>940</v>
      </c>
      <c r="E4465" t="s">
        <v>941</v>
      </c>
      <c r="F4465" t="s">
        <v>942</v>
      </c>
      <c r="G4465" t="s">
        <v>899</v>
      </c>
      <c r="H4465">
        <v>1</v>
      </c>
      <c r="I4465">
        <v>3.5</v>
      </c>
      <c r="J4465">
        <v>3.5</v>
      </c>
      <c r="K4465">
        <v>5115</v>
      </c>
      <c r="L4465" t="s">
        <v>7197</v>
      </c>
      <c r="M4465" t="s">
        <v>7197</v>
      </c>
      <c r="N4465">
        <v>1</v>
      </c>
    </row>
    <row r="4466" spans="1:14">
      <c r="A4466">
        <v>4478</v>
      </c>
      <c r="B4466" t="s">
        <v>1385</v>
      </c>
      <c r="C4466" t="s">
        <v>894</v>
      </c>
      <c r="D4466" t="s">
        <v>940</v>
      </c>
      <c r="E4466" t="s">
        <v>941</v>
      </c>
      <c r="F4466" t="s">
        <v>942</v>
      </c>
      <c r="G4466" t="s">
        <v>899</v>
      </c>
      <c r="H4466">
        <v>1</v>
      </c>
      <c r="I4466">
        <v>3.5</v>
      </c>
      <c r="J4466">
        <v>3.5</v>
      </c>
      <c r="K4466">
        <v>5115</v>
      </c>
      <c r="L4466" t="s">
        <v>7197</v>
      </c>
      <c r="M4466" t="s">
        <v>7197</v>
      </c>
      <c r="N4466">
        <v>1</v>
      </c>
    </row>
    <row r="4467" spans="1:14">
      <c r="A4467">
        <v>4479</v>
      </c>
      <c r="B4467" t="s">
        <v>1386</v>
      </c>
      <c r="C4467" t="s">
        <v>904</v>
      </c>
      <c r="D4467" t="s">
        <v>940</v>
      </c>
      <c r="E4467" t="s">
        <v>941</v>
      </c>
      <c r="F4467" t="s">
        <v>942</v>
      </c>
      <c r="G4467" t="s">
        <v>899</v>
      </c>
      <c r="H4467">
        <v>1</v>
      </c>
      <c r="I4467">
        <v>4</v>
      </c>
      <c r="J4467">
        <v>4</v>
      </c>
      <c r="K4467">
        <v>1460</v>
      </c>
      <c r="L4467" t="s">
        <v>7197</v>
      </c>
      <c r="M4467" t="s">
        <v>7197</v>
      </c>
      <c r="N4467">
        <v>1</v>
      </c>
    </row>
    <row r="4468" spans="1:14">
      <c r="A4468">
        <v>4480</v>
      </c>
      <c r="B4468" t="s">
        <v>1386</v>
      </c>
      <c r="C4468" t="s">
        <v>934</v>
      </c>
      <c r="D4468" t="s">
        <v>940</v>
      </c>
      <c r="E4468" t="s">
        <v>941</v>
      </c>
      <c r="F4468" t="s">
        <v>942</v>
      </c>
      <c r="G4468" t="s">
        <v>899</v>
      </c>
      <c r="H4468">
        <v>1</v>
      </c>
      <c r="I4468">
        <v>4</v>
      </c>
      <c r="J4468">
        <v>4</v>
      </c>
      <c r="K4468">
        <v>1460</v>
      </c>
      <c r="L4468" t="s">
        <v>7197</v>
      </c>
      <c r="M4468" t="s">
        <v>7197</v>
      </c>
      <c r="N4468">
        <v>1</v>
      </c>
    </row>
    <row r="4469" spans="1:14">
      <c r="A4469">
        <v>4481</v>
      </c>
      <c r="B4469" t="s">
        <v>1386</v>
      </c>
      <c r="C4469" t="s">
        <v>894</v>
      </c>
      <c r="D4469" t="s">
        <v>940</v>
      </c>
      <c r="E4469" t="s">
        <v>941</v>
      </c>
      <c r="F4469" t="s">
        <v>942</v>
      </c>
      <c r="G4469" t="s">
        <v>899</v>
      </c>
      <c r="H4469">
        <v>1</v>
      </c>
      <c r="I4469">
        <v>4</v>
      </c>
      <c r="J4469">
        <v>4</v>
      </c>
      <c r="K4469">
        <v>1460</v>
      </c>
      <c r="L4469" t="s">
        <v>7197</v>
      </c>
      <c r="M4469" t="s">
        <v>7197</v>
      </c>
      <c r="N4469">
        <v>1</v>
      </c>
    </row>
    <row r="4470" spans="1:14">
      <c r="A4470">
        <v>4482</v>
      </c>
      <c r="B4470" t="s">
        <v>1387</v>
      </c>
      <c r="C4470" t="s">
        <v>894</v>
      </c>
      <c r="D4470" t="s">
        <v>940</v>
      </c>
      <c r="E4470" t="s">
        <v>941</v>
      </c>
      <c r="F4470" t="s">
        <v>942</v>
      </c>
      <c r="G4470" t="s">
        <v>899</v>
      </c>
      <c r="H4470">
        <v>1</v>
      </c>
      <c r="I4470" t="s">
        <v>1282</v>
      </c>
      <c r="K4470">
        <v>3731</v>
      </c>
      <c r="L4470" t="s">
        <v>7197</v>
      </c>
      <c r="M4470" t="s">
        <v>7197</v>
      </c>
      <c r="N4470">
        <v>1</v>
      </c>
    </row>
    <row r="4471" spans="1:14">
      <c r="A4471">
        <v>4483</v>
      </c>
      <c r="B4471" t="s">
        <v>1388</v>
      </c>
      <c r="C4471" t="s">
        <v>894</v>
      </c>
      <c r="D4471" t="s">
        <v>940</v>
      </c>
      <c r="E4471" t="s">
        <v>941</v>
      </c>
      <c r="F4471" t="s">
        <v>942</v>
      </c>
      <c r="G4471" t="s">
        <v>899</v>
      </c>
      <c r="H4471">
        <v>1</v>
      </c>
      <c r="I4471">
        <v>4</v>
      </c>
      <c r="J4471">
        <v>4</v>
      </c>
      <c r="K4471">
        <v>7191</v>
      </c>
      <c r="L4471" t="s">
        <v>7197</v>
      </c>
      <c r="M4471" t="s">
        <v>7197</v>
      </c>
      <c r="N4471">
        <v>1</v>
      </c>
    </row>
    <row r="4472" spans="1:14">
      <c r="A4472">
        <v>4484</v>
      </c>
      <c r="B4472" t="s">
        <v>939</v>
      </c>
      <c r="C4472" t="s">
        <v>894</v>
      </c>
      <c r="D4472" t="s">
        <v>940</v>
      </c>
      <c r="E4472" t="s">
        <v>941</v>
      </c>
      <c r="F4472" t="s">
        <v>942</v>
      </c>
      <c r="G4472" t="s">
        <v>899</v>
      </c>
      <c r="H4472">
        <v>4</v>
      </c>
      <c r="K4472">
        <v>1461</v>
      </c>
      <c r="L4472" t="s">
        <v>7200</v>
      </c>
      <c r="M4472" t="s">
        <v>7199</v>
      </c>
      <c r="N4472">
        <v>1</v>
      </c>
    </row>
    <row r="4473" spans="1:14">
      <c r="A4473">
        <v>4485</v>
      </c>
      <c r="B4473" t="s">
        <v>6711</v>
      </c>
      <c r="C4473" t="s">
        <v>894</v>
      </c>
      <c r="D4473" t="s">
        <v>940</v>
      </c>
      <c r="E4473" t="s">
        <v>941</v>
      </c>
      <c r="F4473" t="s">
        <v>942</v>
      </c>
      <c r="G4473" t="s">
        <v>899</v>
      </c>
      <c r="H4473">
        <v>0</v>
      </c>
      <c r="K4473">
        <v>9001</v>
      </c>
      <c r="L4473" t="s">
        <v>7198</v>
      </c>
      <c r="M4473" t="s">
        <v>7199</v>
      </c>
      <c r="N4473">
        <v>0</v>
      </c>
    </row>
    <row r="4474" spans="1:14">
      <c r="A4474">
        <v>4486</v>
      </c>
      <c r="B4474" t="s">
        <v>6712</v>
      </c>
      <c r="C4474" t="s">
        <v>894</v>
      </c>
      <c r="D4474" t="s">
        <v>940</v>
      </c>
      <c r="E4474" t="s">
        <v>941</v>
      </c>
      <c r="F4474" t="s">
        <v>942</v>
      </c>
      <c r="G4474" t="s">
        <v>899</v>
      </c>
      <c r="H4474">
        <v>0</v>
      </c>
      <c r="K4474">
        <v>3316</v>
      </c>
      <c r="L4474" t="s">
        <v>7200</v>
      </c>
      <c r="M4474" t="s">
        <v>7199</v>
      </c>
      <c r="N4474">
        <v>0</v>
      </c>
    </row>
    <row r="4475" spans="1:14">
      <c r="A4475">
        <v>4487</v>
      </c>
      <c r="B4475" t="s">
        <v>943</v>
      </c>
      <c r="C4475" t="s">
        <v>894</v>
      </c>
      <c r="D4475" t="s">
        <v>940</v>
      </c>
      <c r="E4475" t="s">
        <v>941</v>
      </c>
      <c r="F4475" t="s">
        <v>942</v>
      </c>
      <c r="G4475" t="s">
        <v>899</v>
      </c>
      <c r="H4475">
        <v>4</v>
      </c>
      <c r="K4475">
        <v>2657</v>
      </c>
      <c r="L4475" t="s">
        <v>7200</v>
      </c>
      <c r="M4475" t="s">
        <v>7199</v>
      </c>
      <c r="N4475">
        <v>1</v>
      </c>
    </row>
    <row r="4476" spans="1:14">
      <c r="A4476">
        <v>4488</v>
      </c>
      <c r="B4476" t="s">
        <v>1389</v>
      </c>
      <c r="C4476" t="s">
        <v>894</v>
      </c>
      <c r="D4476" t="s">
        <v>940</v>
      </c>
      <c r="E4476" t="s">
        <v>941</v>
      </c>
      <c r="F4476" t="s">
        <v>942</v>
      </c>
      <c r="G4476" t="s">
        <v>899</v>
      </c>
      <c r="H4476">
        <v>1</v>
      </c>
      <c r="I4476" t="s">
        <v>1390</v>
      </c>
      <c r="K4476">
        <v>19061</v>
      </c>
      <c r="L4476" t="s">
        <v>7197</v>
      </c>
      <c r="M4476" t="s">
        <v>7197</v>
      </c>
      <c r="N4476">
        <v>1</v>
      </c>
    </row>
    <row r="4477" spans="1:14">
      <c r="A4477">
        <v>4489</v>
      </c>
      <c r="B4477" t="s">
        <v>1391</v>
      </c>
      <c r="C4477" t="s">
        <v>894</v>
      </c>
      <c r="D4477" t="s">
        <v>940</v>
      </c>
      <c r="E4477" t="s">
        <v>941</v>
      </c>
      <c r="F4477" t="s">
        <v>942</v>
      </c>
      <c r="G4477" t="s">
        <v>899</v>
      </c>
      <c r="H4477">
        <v>1</v>
      </c>
      <c r="I4477">
        <v>10</v>
      </c>
      <c r="K4477">
        <v>2271</v>
      </c>
      <c r="L4477" t="s">
        <v>7197</v>
      </c>
      <c r="M4477" t="s">
        <v>7197</v>
      </c>
      <c r="N4477">
        <v>1</v>
      </c>
    </row>
    <row r="4478" spans="1:14">
      <c r="A4478">
        <v>4490</v>
      </c>
      <c r="B4478" t="s">
        <v>6713</v>
      </c>
      <c r="C4478" t="s">
        <v>904</v>
      </c>
      <c r="D4478" t="s">
        <v>940</v>
      </c>
      <c r="E4478" t="s">
        <v>941</v>
      </c>
      <c r="F4478" t="s">
        <v>942</v>
      </c>
      <c r="G4478" t="s">
        <v>899</v>
      </c>
      <c r="H4478">
        <v>0</v>
      </c>
      <c r="K4478">
        <v>3754</v>
      </c>
      <c r="L4478" t="s">
        <v>7197</v>
      </c>
      <c r="M4478" t="s">
        <v>7197</v>
      </c>
      <c r="N4478">
        <v>0</v>
      </c>
    </row>
    <row r="4479" spans="1:14">
      <c r="A4479">
        <v>4491</v>
      </c>
      <c r="B4479" t="s">
        <v>6713</v>
      </c>
      <c r="C4479" t="s">
        <v>894</v>
      </c>
      <c r="D4479" t="s">
        <v>940</v>
      </c>
      <c r="E4479" t="s">
        <v>941</v>
      </c>
      <c r="F4479" t="s">
        <v>942</v>
      </c>
      <c r="G4479" t="s">
        <v>899</v>
      </c>
      <c r="H4479">
        <v>0</v>
      </c>
      <c r="K4479">
        <v>3754</v>
      </c>
      <c r="L4479" t="s">
        <v>7197</v>
      </c>
      <c r="M4479" t="s">
        <v>7197</v>
      </c>
      <c r="N4479">
        <v>0</v>
      </c>
    </row>
    <row r="4480" spans="1:14">
      <c r="A4480">
        <v>4492</v>
      </c>
      <c r="B4480" t="s">
        <v>6714</v>
      </c>
      <c r="C4480" t="s">
        <v>894</v>
      </c>
      <c r="D4480" t="s">
        <v>940</v>
      </c>
      <c r="E4480" t="s">
        <v>941</v>
      </c>
      <c r="F4480" t="s">
        <v>942</v>
      </c>
      <c r="G4480" t="s">
        <v>899</v>
      </c>
      <c r="H4480">
        <v>0</v>
      </c>
      <c r="K4480">
        <v>3761</v>
      </c>
      <c r="L4480" t="s">
        <v>7197</v>
      </c>
      <c r="M4480" t="s">
        <v>7197</v>
      </c>
      <c r="N4480">
        <v>0</v>
      </c>
    </row>
    <row r="4481" spans="1:14">
      <c r="A4481">
        <v>4493</v>
      </c>
      <c r="B4481" t="s">
        <v>1392</v>
      </c>
      <c r="C4481" t="s">
        <v>934</v>
      </c>
      <c r="D4481" t="s">
        <v>940</v>
      </c>
      <c r="E4481" t="s">
        <v>941</v>
      </c>
      <c r="F4481" t="s">
        <v>942</v>
      </c>
      <c r="G4481" t="s">
        <v>899</v>
      </c>
      <c r="H4481">
        <v>1</v>
      </c>
      <c r="I4481">
        <v>5.5</v>
      </c>
      <c r="J4481">
        <v>2</v>
      </c>
      <c r="K4481">
        <v>1462</v>
      </c>
      <c r="L4481" t="s">
        <v>7197</v>
      </c>
      <c r="M4481" t="s">
        <v>7197</v>
      </c>
      <c r="N4481">
        <v>1</v>
      </c>
    </row>
    <row r="4482" spans="1:14">
      <c r="A4482">
        <v>4494</v>
      </c>
      <c r="B4482" t="s">
        <v>1393</v>
      </c>
      <c r="C4482" t="s">
        <v>904</v>
      </c>
      <c r="D4482" t="s">
        <v>940</v>
      </c>
      <c r="E4482" t="s">
        <v>941</v>
      </c>
      <c r="F4482" t="s">
        <v>942</v>
      </c>
      <c r="G4482" t="s">
        <v>899</v>
      </c>
      <c r="H4482">
        <v>1</v>
      </c>
      <c r="I4482">
        <v>10</v>
      </c>
      <c r="J4482">
        <v>7</v>
      </c>
      <c r="K4482">
        <v>16284</v>
      </c>
      <c r="L4482" t="s">
        <v>7197</v>
      </c>
      <c r="M4482" t="s">
        <v>7197</v>
      </c>
      <c r="N4482">
        <v>1</v>
      </c>
    </row>
    <row r="4483" spans="1:14">
      <c r="A4483">
        <v>4495</v>
      </c>
      <c r="B4483" t="s">
        <v>6715</v>
      </c>
      <c r="C4483" t="s">
        <v>894</v>
      </c>
      <c r="D4483" t="s">
        <v>940</v>
      </c>
      <c r="E4483" t="s">
        <v>941</v>
      </c>
      <c r="F4483" t="s">
        <v>942</v>
      </c>
      <c r="G4483" t="s">
        <v>899</v>
      </c>
      <c r="H4483">
        <v>0</v>
      </c>
      <c r="I4483">
        <v>3.5</v>
      </c>
      <c r="J4483">
        <v>3</v>
      </c>
      <c r="K4483">
        <v>1463</v>
      </c>
      <c r="L4483" t="s">
        <v>7197</v>
      </c>
      <c r="M4483" t="s">
        <v>7197</v>
      </c>
      <c r="N4483">
        <v>0</v>
      </c>
    </row>
    <row r="4484" spans="1:14">
      <c r="A4484">
        <v>4496</v>
      </c>
      <c r="B4484" t="s">
        <v>1394</v>
      </c>
      <c r="C4484" t="s">
        <v>934</v>
      </c>
      <c r="D4484" t="s">
        <v>940</v>
      </c>
      <c r="E4484" t="s">
        <v>941</v>
      </c>
      <c r="F4484" t="s">
        <v>942</v>
      </c>
      <c r="G4484" t="s">
        <v>899</v>
      </c>
      <c r="H4484">
        <v>1</v>
      </c>
      <c r="I4484">
        <v>6</v>
      </c>
      <c r="J4484">
        <v>3.2</v>
      </c>
      <c r="K4484">
        <v>3771</v>
      </c>
      <c r="L4484" t="s">
        <v>7197</v>
      </c>
      <c r="M4484" t="s">
        <v>7197</v>
      </c>
      <c r="N4484">
        <v>1</v>
      </c>
    </row>
    <row r="4485" spans="1:14">
      <c r="A4485">
        <v>4497</v>
      </c>
      <c r="B4485" t="s">
        <v>1394</v>
      </c>
      <c r="C4485" t="s">
        <v>894</v>
      </c>
      <c r="D4485" t="s">
        <v>940</v>
      </c>
      <c r="E4485" t="s">
        <v>941</v>
      </c>
      <c r="F4485" t="s">
        <v>942</v>
      </c>
      <c r="G4485" t="s">
        <v>899</v>
      </c>
      <c r="H4485">
        <v>1</v>
      </c>
      <c r="I4485">
        <v>6</v>
      </c>
      <c r="J4485">
        <v>3.2</v>
      </c>
      <c r="K4485">
        <v>3771</v>
      </c>
      <c r="L4485" t="s">
        <v>7197</v>
      </c>
      <c r="M4485" t="s">
        <v>7197</v>
      </c>
      <c r="N4485">
        <v>1</v>
      </c>
    </row>
    <row r="4486" spans="1:14">
      <c r="A4486">
        <v>4498</v>
      </c>
      <c r="B4486" t="s">
        <v>6716</v>
      </c>
      <c r="C4486" t="s">
        <v>894</v>
      </c>
      <c r="D4486" t="s">
        <v>940</v>
      </c>
      <c r="E4486" t="s">
        <v>941</v>
      </c>
      <c r="F4486" t="s">
        <v>942</v>
      </c>
      <c r="G4486" t="s">
        <v>899</v>
      </c>
      <c r="H4486">
        <v>0</v>
      </c>
      <c r="K4486">
        <v>7231</v>
      </c>
      <c r="L4486" t="s">
        <v>7197</v>
      </c>
      <c r="M4486" t="s">
        <v>7197</v>
      </c>
      <c r="N4486">
        <v>0</v>
      </c>
    </row>
    <row r="4487" spans="1:14">
      <c r="A4487">
        <v>4499</v>
      </c>
      <c r="B4487" t="s">
        <v>944</v>
      </c>
      <c r="C4487" t="s">
        <v>894</v>
      </c>
      <c r="D4487" t="s">
        <v>940</v>
      </c>
      <c r="E4487" t="s">
        <v>941</v>
      </c>
      <c r="F4487" t="s">
        <v>942</v>
      </c>
      <c r="G4487" t="s">
        <v>899</v>
      </c>
      <c r="H4487">
        <v>4</v>
      </c>
      <c r="K4487">
        <v>1464</v>
      </c>
      <c r="L4487" t="s">
        <v>7198</v>
      </c>
      <c r="M4487" t="s">
        <v>7199</v>
      </c>
      <c r="N4487">
        <v>1</v>
      </c>
    </row>
    <row r="4488" spans="1:14">
      <c r="A4488">
        <v>4500</v>
      </c>
      <c r="B4488" t="s">
        <v>1395</v>
      </c>
      <c r="C4488" t="s">
        <v>894</v>
      </c>
      <c r="D4488" t="s">
        <v>940</v>
      </c>
      <c r="E4488" t="s">
        <v>941</v>
      </c>
      <c r="F4488" t="s">
        <v>942</v>
      </c>
      <c r="G4488" t="s">
        <v>899</v>
      </c>
      <c r="H4488">
        <v>1</v>
      </c>
      <c r="I4488">
        <v>6</v>
      </c>
      <c r="J4488">
        <v>6</v>
      </c>
      <c r="K4488">
        <v>2249</v>
      </c>
      <c r="L4488" t="s">
        <v>7197</v>
      </c>
      <c r="M4488" t="s">
        <v>7197</v>
      </c>
      <c r="N4488">
        <v>1</v>
      </c>
    </row>
    <row r="4489" spans="1:14">
      <c r="A4489">
        <v>4501</v>
      </c>
      <c r="B4489" t="s">
        <v>1395</v>
      </c>
      <c r="C4489" t="s">
        <v>934</v>
      </c>
      <c r="D4489" t="s">
        <v>940</v>
      </c>
      <c r="E4489" t="s">
        <v>941</v>
      </c>
      <c r="F4489" t="s">
        <v>942</v>
      </c>
      <c r="G4489" t="s">
        <v>899</v>
      </c>
      <c r="H4489">
        <v>1</v>
      </c>
      <c r="I4489">
        <v>6</v>
      </c>
      <c r="J4489">
        <v>6</v>
      </c>
      <c r="K4489">
        <v>2249</v>
      </c>
      <c r="L4489" t="s">
        <v>7197</v>
      </c>
      <c r="M4489" t="s">
        <v>7197</v>
      </c>
      <c r="N4489">
        <v>1</v>
      </c>
    </row>
    <row r="4490" spans="1:14">
      <c r="A4490">
        <v>4502</v>
      </c>
      <c r="B4490" t="s">
        <v>1396</v>
      </c>
      <c r="C4490" t="s">
        <v>904</v>
      </c>
      <c r="D4490" t="s">
        <v>940</v>
      </c>
      <c r="E4490" t="s">
        <v>941</v>
      </c>
      <c r="F4490" t="s">
        <v>942</v>
      </c>
      <c r="G4490" t="s">
        <v>899</v>
      </c>
      <c r="H4490">
        <v>1</v>
      </c>
      <c r="I4490">
        <v>5</v>
      </c>
      <c r="J4490">
        <v>5</v>
      </c>
      <c r="K4490">
        <v>17511</v>
      </c>
      <c r="L4490" t="s">
        <v>7197</v>
      </c>
      <c r="M4490" t="s">
        <v>7197</v>
      </c>
      <c r="N4490">
        <v>1</v>
      </c>
    </row>
    <row r="4491" spans="1:14">
      <c r="A4491">
        <v>4503</v>
      </c>
      <c r="B4491" t="s">
        <v>6717</v>
      </c>
      <c r="C4491" t="s">
        <v>934</v>
      </c>
      <c r="D4491" t="s">
        <v>6718</v>
      </c>
      <c r="E4491" t="s">
        <v>941</v>
      </c>
      <c r="F4491" t="s">
        <v>942</v>
      </c>
      <c r="G4491" t="s">
        <v>899</v>
      </c>
      <c r="H4491">
        <v>0</v>
      </c>
      <c r="I4491">
        <v>3</v>
      </c>
      <c r="J4491">
        <v>2</v>
      </c>
      <c r="K4491">
        <v>1465</v>
      </c>
      <c r="L4491" t="s">
        <v>7197</v>
      </c>
      <c r="M4491" t="s">
        <v>7197</v>
      </c>
      <c r="N4491">
        <v>0</v>
      </c>
    </row>
    <row r="4492" spans="1:14">
      <c r="A4492">
        <v>4504</v>
      </c>
      <c r="B4492" t="s">
        <v>930</v>
      </c>
      <c r="C4492" t="s">
        <v>894</v>
      </c>
      <c r="D4492" t="s">
        <v>931</v>
      </c>
      <c r="E4492" t="s">
        <v>932</v>
      </c>
      <c r="F4492" t="s">
        <v>933</v>
      </c>
      <c r="G4492" t="s">
        <v>899</v>
      </c>
      <c r="H4492">
        <v>4</v>
      </c>
      <c r="K4492">
        <v>1466</v>
      </c>
      <c r="L4492" t="s">
        <v>7197</v>
      </c>
      <c r="M4492" t="s">
        <v>7197</v>
      </c>
      <c r="N4492">
        <v>1</v>
      </c>
    </row>
    <row r="4493" spans="1:14">
      <c r="A4493">
        <v>4505</v>
      </c>
      <c r="B4493" t="s">
        <v>930</v>
      </c>
      <c r="C4493" t="s">
        <v>934</v>
      </c>
      <c r="D4493" t="s">
        <v>931</v>
      </c>
      <c r="E4493" t="s">
        <v>932</v>
      </c>
      <c r="F4493" t="s">
        <v>933</v>
      </c>
      <c r="G4493" t="s">
        <v>899</v>
      </c>
      <c r="H4493">
        <v>4</v>
      </c>
      <c r="K4493">
        <v>1466</v>
      </c>
      <c r="L4493" t="s">
        <v>7197</v>
      </c>
      <c r="M4493" t="s">
        <v>7197</v>
      </c>
      <c r="N4493">
        <v>1</v>
      </c>
    </row>
    <row r="4494" spans="1:14">
      <c r="A4494">
        <v>4506</v>
      </c>
      <c r="B4494" t="s">
        <v>6542</v>
      </c>
      <c r="C4494" t="s">
        <v>934</v>
      </c>
      <c r="D4494" t="s">
        <v>6543</v>
      </c>
      <c r="E4494" t="s">
        <v>1100</v>
      </c>
      <c r="F4494" t="s">
        <v>952</v>
      </c>
      <c r="G4494" t="s">
        <v>938</v>
      </c>
      <c r="H4494">
        <v>0</v>
      </c>
      <c r="K4494">
        <v>1467</v>
      </c>
      <c r="L4494" t="s">
        <v>7197</v>
      </c>
      <c r="M4494" t="s">
        <v>7197</v>
      </c>
      <c r="N4494">
        <v>0</v>
      </c>
    </row>
    <row r="4495" spans="1:14">
      <c r="A4495">
        <v>4507</v>
      </c>
      <c r="B4495" t="s">
        <v>6542</v>
      </c>
      <c r="C4495" t="s">
        <v>894</v>
      </c>
      <c r="D4495" t="s">
        <v>6543</v>
      </c>
      <c r="E4495" t="s">
        <v>1100</v>
      </c>
      <c r="F4495" t="s">
        <v>952</v>
      </c>
      <c r="G4495" t="s">
        <v>938</v>
      </c>
      <c r="H4495">
        <v>0</v>
      </c>
      <c r="K4495">
        <v>1467</v>
      </c>
      <c r="L4495" t="s">
        <v>7197</v>
      </c>
      <c r="M4495" t="s">
        <v>7197</v>
      </c>
      <c r="N4495">
        <v>0</v>
      </c>
    </row>
    <row r="4496" spans="1:14">
      <c r="A4496">
        <v>4508</v>
      </c>
      <c r="B4496" t="s">
        <v>6542</v>
      </c>
      <c r="C4496" t="s">
        <v>904</v>
      </c>
      <c r="D4496" t="s">
        <v>6543</v>
      </c>
      <c r="E4496" t="s">
        <v>1100</v>
      </c>
      <c r="F4496" t="s">
        <v>952</v>
      </c>
      <c r="G4496" t="s">
        <v>938</v>
      </c>
      <c r="H4496">
        <v>0</v>
      </c>
      <c r="K4496">
        <v>1467</v>
      </c>
      <c r="L4496" t="s">
        <v>7197</v>
      </c>
      <c r="M4496" t="s">
        <v>7197</v>
      </c>
      <c r="N4496">
        <v>0</v>
      </c>
    </row>
    <row r="4497" spans="1:14">
      <c r="A4497">
        <v>4509</v>
      </c>
      <c r="B4497" t="s">
        <v>3616</v>
      </c>
      <c r="C4497" t="s">
        <v>934</v>
      </c>
      <c r="D4497" t="s">
        <v>3617</v>
      </c>
      <c r="E4497" t="s">
        <v>913</v>
      </c>
      <c r="F4497" t="s">
        <v>914</v>
      </c>
      <c r="G4497" t="s">
        <v>938</v>
      </c>
      <c r="H4497">
        <v>0</v>
      </c>
      <c r="K4497">
        <v>1468</v>
      </c>
      <c r="L4497" t="s">
        <v>7197</v>
      </c>
      <c r="M4497" t="s">
        <v>7197</v>
      </c>
      <c r="N4497">
        <v>0</v>
      </c>
    </row>
    <row r="4498" spans="1:14">
      <c r="A4498">
        <v>4510</v>
      </c>
      <c r="B4498" t="s">
        <v>3618</v>
      </c>
      <c r="C4498" t="s">
        <v>994</v>
      </c>
      <c r="D4498" t="s">
        <v>3617</v>
      </c>
      <c r="E4498" t="s">
        <v>913</v>
      </c>
      <c r="F4498" t="s">
        <v>914</v>
      </c>
      <c r="G4498" t="s">
        <v>938</v>
      </c>
      <c r="H4498">
        <v>0</v>
      </c>
      <c r="K4498">
        <v>8803</v>
      </c>
      <c r="L4498" t="s">
        <v>7197</v>
      </c>
      <c r="M4498" t="s">
        <v>7197</v>
      </c>
      <c r="N4498">
        <v>0</v>
      </c>
    </row>
    <row r="4499" spans="1:14">
      <c r="A4499">
        <v>4511</v>
      </c>
      <c r="B4499" t="s">
        <v>3619</v>
      </c>
      <c r="C4499" t="s">
        <v>994</v>
      </c>
      <c r="D4499" t="s">
        <v>3617</v>
      </c>
      <c r="E4499" t="s">
        <v>913</v>
      </c>
      <c r="F4499" t="s">
        <v>914</v>
      </c>
      <c r="G4499" t="s">
        <v>938</v>
      </c>
      <c r="H4499">
        <v>0</v>
      </c>
      <c r="K4499">
        <v>8867</v>
      </c>
      <c r="L4499" t="s">
        <v>7197</v>
      </c>
      <c r="M4499" t="s">
        <v>7197</v>
      </c>
      <c r="N4499">
        <v>0</v>
      </c>
    </row>
    <row r="4500" spans="1:14">
      <c r="A4500">
        <v>4513</v>
      </c>
      <c r="B4500" t="s">
        <v>3620</v>
      </c>
      <c r="C4500" t="s">
        <v>904</v>
      </c>
      <c r="D4500" t="s">
        <v>3617</v>
      </c>
      <c r="E4500" t="s">
        <v>913</v>
      </c>
      <c r="F4500" t="s">
        <v>914</v>
      </c>
      <c r="G4500" t="s">
        <v>938</v>
      </c>
      <c r="H4500">
        <v>0</v>
      </c>
      <c r="K4500">
        <v>19214</v>
      </c>
      <c r="L4500" t="s">
        <v>7197</v>
      </c>
      <c r="M4500" t="s">
        <v>7197</v>
      </c>
      <c r="N4500">
        <v>0</v>
      </c>
    </row>
    <row r="4501" spans="1:14">
      <c r="A4501">
        <v>4514</v>
      </c>
      <c r="B4501" t="s">
        <v>3621</v>
      </c>
      <c r="C4501" t="s">
        <v>904</v>
      </c>
      <c r="D4501" t="s">
        <v>3617</v>
      </c>
      <c r="E4501" t="s">
        <v>913</v>
      </c>
      <c r="F4501" t="s">
        <v>914</v>
      </c>
      <c r="G4501" t="s">
        <v>938</v>
      </c>
      <c r="H4501">
        <v>0</v>
      </c>
      <c r="K4501">
        <v>1469</v>
      </c>
      <c r="L4501" t="s">
        <v>7197</v>
      </c>
      <c r="M4501" t="s">
        <v>7197</v>
      </c>
      <c r="N4501">
        <v>0</v>
      </c>
    </row>
    <row r="4502" spans="1:14">
      <c r="A4502">
        <v>4515</v>
      </c>
      <c r="B4502" t="s">
        <v>3622</v>
      </c>
      <c r="C4502" t="s">
        <v>904</v>
      </c>
      <c r="D4502" t="s">
        <v>3617</v>
      </c>
      <c r="E4502" t="s">
        <v>913</v>
      </c>
      <c r="F4502" t="s">
        <v>914</v>
      </c>
      <c r="G4502" t="s">
        <v>938</v>
      </c>
      <c r="H4502">
        <v>0</v>
      </c>
      <c r="K4502">
        <v>19403</v>
      </c>
      <c r="L4502" t="s">
        <v>7197</v>
      </c>
      <c r="M4502" t="s">
        <v>7197</v>
      </c>
      <c r="N4502">
        <v>0</v>
      </c>
    </row>
    <row r="4503" spans="1:14">
      <c r="A4503">
        <v>4516</v>
      </c>
      <c r="B4503" t="s">
        <v>3623</v>
      </c>
      <c r="C4503" t="s">
        <v>934</v>
      </c>
      <c r="D4503" t="s">
        <v>3617</v>
      </c>
      <c r="E4503" t="s">
        <v>913</v>
      </c>
      <c r="F4503" t="s">
        <v>914</v>
      </c>
      <c r="G4503" t="s">
        <v>938</v>
      </c>
      <c r="H4503">
        <v>0</v>
      </c>
      <c r="K4503">
        <v>1470</v>
      </c>
      <c r="L4503" t="s">
        <v>7197</v>
      </c>
      <c r="M4503" t="s">
        <v>7197</v>
      </c>
      <c r="N4503">
        <v>0</v>
      </c>
    </row>
    <row r="4504" spans="1:14">
      <c r="A4504">
        <v>4517</v>
      </c>
      <c r="B4504" t="s">
        <v>3624</v>
      </c>
      <c r="C4504" t="s">
        <v>894</v>
      </c>
      <c r="D4504" t="s">
        <v>3617</v>
      </c>
      <c r="E4504" t="s">
        <v>913</v>
      </c>
      <c r="F4504" t="s">
        <v>914</v>
      </c>
      <c r="G4504" t="s">
        <v>938</v>
      </c>
      <c r="H4504">
        <v>0</v>
      </c>
      <c r="K4504">
        <v>1471</v>
      </c>
      <c r="L4504" t="s">
        <v>7197</v>
      </c>
      <c r="M4504" t="s">
        <v>7197</v>
      </c>
      <c r="N4504">
        <v>0</v>
      </c>
    </row>
    <row r="4505" spans="1:14">
      <c r="A4505">
        <v>4518</v>
      </c>
      <c r="B4505" t="s">
        <v>3625</v>
      </c>
      <c r="C4505" t="s">
        <v>894</v>
      </c>
      <c r="D4505" t="s">
        <v>3617</v>
      </c>
      <c r="E4505" t="s">
        <v>913</v>
      </c>
      <c r="F4505" t="s">
        <v>914</v>
      </c>
      <c r="G4505" t="s">
        <v>938</v>
      </c>
      <c r="H4505">
        <v>0</v>
      </c>
      <c r="K4505">
        <v>14286</v>
      </c>
      <c r="L4505" t="s">
        <v>7197</v>
      </c>
      <c r="M4505" t="s">
        <v>7197</v>
      </c>
      <c r="N4505">
        <v>0</v>
      </c>
    </row>
    <row r="4506" spans="1:14">
      <c r="A4506">
        <v>4519</v>
      </c>
      <c r="B4506" t="s">
        <v>2188</v>
      </c>
      <c r="C4506" t="s">
        <v>894</v>
      </c>
      <c r="D4506" t="s">
        <v>2189</v>
      </c>
      <c r="E4506" t="s">
        <v>2163</v>
      </c>
      <c r="F4506" t="s">
        <v>948</v>
      </c>
      <c r="G4506" t="s">
        <v>899</v>
      </c>
      <c r="H4506">
        <v>0</v>
      </c>
      <c r="K4506">
        <v>1472</v>
      </c>
      <c r="L4506" t="s">
        <v>7197</v>
      </c>
      <c r="M4506" t="s">
        <v>7197</v>
      </c>
      <c r="N4506">
        <v>0</v>
      </c>
    </row>
    <row r="4507" spans="1:14">
      <c r="A4507">
        <v>4520</v>
      </c>
      <c r="B4507" t="s">
        <v>2190</v>
      </c>
      <c r="C4507" t="s">
        <v>894</v>
      </c>
      <c r="D4507" t="s">
        <v>2189</v>
      </c>
      <c r="E4507" t="s">
        <v>2163</v>
      </c>
      <c r="F4507" t="s">
        <v>948</v>
      </c>
      <c r="G4507" t="s">
        <v>899</v>
      </c>
      <c r="H4507">
        <v>0</v>
      </c>
      <c r="K4507">
        <v>7261</v>
      </c>
      <c r="L4507" t="s">
        <v>7197</v>
      </c>
      <c r="M4507" t="s">
        <v>7197</v>
      </c>
      <c r="N4507">
        <v>0</v>
      </c>
    </row>
    <row r="4508" spans="1:14">
      <c r="A4508">
        <v>4521</v>
      </c>
      <c r="B4508" t="s">
        <v>2191</v>
      </c>
      <c r="C4508" t="s">
        <v>894</v>
      </c>
      <c r="D4508" t="s">
        <v>2189</v>
      </c>
      <c r="E4508" t="s">
        <v>2163</v>
      </c>
      <c r="F4508" t="s">
        <v>948</v>
      </c>
      <c r="G4508" t="s">
        <v>899</v>
      </c>
      <c r="H4508">
        <v>0</v>
      </c>
      <c r="K4508">
        <v>16002</v>
      </c>
      <c r="L4508" t="s">
        <v>7197</v>
      </c>
      <c r="M4508" t="s">
        <v>7197</v>
      </c>
      <c r="N4508">
        <v>0</v>
      </c>
    </row>
    <row r="4509" spans="1:14">
      <c r="A4509">
        <v>4522</v>
      </c>
      <c r="B4509" t="s">
        <v>2192</v>
      </c>
      <c r="C4509" t="s">
        <v>894</v>
      </c>
      <c r="D4509" t="s">
        <v>2189</v>
      </c>
      <c r="E4509" t="s">
        <v>2163</v>
      </c>
      <c r="F4509" t="s">
        <v>948</v>
      </c>
      <c r="G4509" t="s">
        <v>899</v>
      </c>
      <c r="H4509">
        <v>0</v>
      </c>
      <c r="K4509">
        <v>3781</v>
      </c>
      <c r="L4509" t="s">
        <v>7197</v>
      </c>
      <c r="M4509" t="s">
        <v>7197</v>
      </c>
      <c r="N4509">
        <v>0</v>
      </c>
    </row>
    <row r="4510" spans="1:14">
      <c r="A4510">
        <v>4523</v>
      </c>
      <c r="B4510" t="s">
        <v>2193</v>
      </c>
      <c r="C4510" t="s">
        <v>894</v>
      </c>
      <c r="D4510" t="s">
        <v>2189</v>
      </c>
      <c r="E4510" t="s">
        <v>2163</v>
      </c>
      <c r="F4510" t="s">
        <v>948</v>
      </c>
      <c r="G4510" t="s">
        <v>899</v>
      </c>
      <c r="H4510">
        <v>0</v>
      </c>
      <c r="K4510">
        <v>7598</v>
      </c>
      <c r="L4510" t="s">
        <v>7197</v>
      </c>
      <c r="M4510" t="s">
        <v>7197</v>
      </c>
      <c r="N4510">
        <v>0</v>
      </c>
    </row>
    <row r="4511" spans="1:14">
      <c r="A4511">
        <v>4524</v>
      </c>
      <c r="B4511" t="s">
        <v>2194</v>
      </c>
      <c r="C4511" t="s">
        <v>894</v>
      </c>
      <c r="D4511" t="s">
        <v>2189</v>
      </c>
      <c r="E4511" t="s">
        <v>2163</v>
      </c>
      <c r="F4511" t="s">
        <v>948</v>
      </c>
      <c r="G4511" t="s">
        <v>899</v>
      </c>
      <c r="H4511">
        <v>0</v>
      </c>
      <c r="K4511">
        <v>2863</v>
      </c>
      <c r="L4511" t="s">
        <v>7197</v>
      </c>
      <c r="M4511" t="s">
        <v>7197</v>
      </c>
      <c r="N4511">
        <v>0</v>
      </c>
    </row>
    <row r="4512" spans="1:14">
      <c r="A4512">
        <v>4525</v>
      </c>
      <c r="B4512" t="s">
        <v>2195</v>
      </c>
      <c r="C4512" t="s">
        <v>904</v>
      </c>
      <c r="D4512" t="s">
        <v>2189</v>
      </c>
      <c r="E4512" t="s">
        <v>2163</v>
      </c>
      <c r="F4512" t="s">
        <v>948</v>
      </c>
      <c r="G4512" t="s">
        <v>899</v>
      </c>
      <c r="H4512">
        <v>0</v>
      </c>
      <c r="K4512">
        <v>16326</v>
      </c>
      <c r="L4512" t="s">
        <v>7197</v>
      </c>
      <c r="M4512" t="s">
        <v>7197</v>
      </c>
      <c r="N4512">
        <v>0</v>
      </c>
    </row>
    <row r="4513" spans="1:14">
      <c r="A4513">
        <v>4526</v>
      </c>
      <c r="B4513" t="s">
        <v>2196</v>
      </c>
      <c r="C4513" t="s">
        <v>904</v>
      </c>
      <c r="D4513" t="s">
        <v>2189</v>
      </c>
      <c r="E4513" t="s">
        <v>2163</v>
      </c>
      <c r="F4513" t="s">
        <v>948</v>
      </c>
      <c r="G4513" t="s">
        <v>899</v>
      </c>
      <c r="H4513">
        <v>0</v>
      </c>
      <c r="K4513">
        <v>16285</v>
      </c>
      <c r="L4513" t="s">
        <v>7197</v>
      </c>
      <c r="M4513" t="s">
        <v>7197</v>
      </c>
      <c r="N4513">
        <v>0</v>
      </c>
    </row>
    <row r="4514" spans="1:14">
      <c r="A4514">
        <v>4527</v>
      </c>
      <c r="B4514" t="s">
        <v>2197</v>
      </c>
      <c r="C4514" t="s">
        <v>894</v>
      </c>
      <c r="D4514" t="s">
        <v>2189</v>
      </c>
      <c r="E4514" t="s">
        <v>2163</v>
      </c>
      <c r="F4514" t="s">
        <v>948</v>
      </c>
      <c r="G4514" t="s">
        <v>899</v>
      </c>
      <c r="H4514">
        <v>0</v>
      </c>
      <c r="K4514">
        <v>1473</v>
      </c>
      <c r="L4514" t="s">
        <v>7197</v>
      </c>
      <c r="M4514" t="s">
        <v>7197</v>
      </c>
      <c r="N4514">
        <v>0</v>
      </c>
    </row>
    <row r="4515" spans="1:14">
      <c r="A4515">
        <v>4528</v>
      </c>
      <c r="B4515" t="s">
        <v>2198</v>
      </c>
      <c r="C4515" t="s">
        <v>894</v>
      </c>
      <c r="D4515" t="s">
        <v>2189</v>
      </c>
      <c r="E4515" t="s">
        <v>2163</v>
      </c>
      <c r="F4515" t="s">
        <v>948</v>
      </c>
      <c r="G4515" t="s">
        <v>899</v>
      </c>
      <c r="H4515">
        <v>0</v>
      </c>
      <c r="K4515">
        <v>16931</v>
      </c>
      <c r="L4515" t="s">
        <v>7197</v>
      </c>
      <c r="M4515" t="s">
        <v>7197</v>
      </c>
      <c r="N4515">
        <v>0</v>
      </c>
    </row>
    <row r="4516" spans="1:14">
      <c r="A4516">
        <v>4529</v>
      </c>
      <c r="B4516" t="s">
        <v>2199</v>
      </c>
      <c r="C4516" t="s">
        <v>894</v>
      </c>
      <c r="D4516" t="s">
        <v>2189</v>
      </c>
      <c r="E4516" t="s">
        <v>2163</v>
      </c>
      <c r="F4516" t="s">
        <v>948</v>
      </c>
      <c r="G4516" t="s">
        <v>899</v>
      </c>
      <c r="H4516">
        <v>0</v>
      </c>
      <c r="K4516">
        <v>10851</v>
      </c>
      <c r="L4516" t="s">
        <v>7197</v>
      </c>
      <c r="M4516" t="s">
        <v>7197</v>
      </c>
      <c r="N4516">
        <v>0</v>
      </c>
    </row>
    <row r="4517" spans="1:14">
      <c r="A4517">
        <v>4530</v>
      </c>
      <c r="B4517" t="s">
        <v>2200</v>
      </c>
      <c r="C4517" t="s">
        <v>894</v>
      </c>
      <c r="D4517" t="s">
        <v>2189</v>
      </c>
      <c r="E4517" t="s">
        <v>2163</v>
      </c>
      <c r="F4517" t="s">
        <v>948</v>
      </c>
      <c r="G4517" t="s">
        <v>899</v>
      </c>
      <c r="H4517">
        <v>0</v>
      </c>
      <c r="K4517">
        <v>3802</v>
      </c>
      <c r="L4517" t="s">
        <v>7197</v>
      </c>
      <c r="M4517" t="s">
        <v>7197</v>
      </c>
      <c r="N4517">
        <v>0</v>
      </c>
    </row>
    <row r="4518" spans="1:14">
      <c r="A4518">
        <v>4531</v>
      </c>
      <c r="B4518" t="s">
        <v>2201</v>
      </c>
      <c r="C4518" t="s">
        <v>894</v>
      </c>
      <c r="D4518" t="s">
        <v>2189</v>
      </c>
      <c r="E4518" t="s">
        <v>2163</v>
      </c>
      <c r="F4518" t="s">
        <v>948</v>
      </c>
      <c r="G4518" t="s">
        <v>899</v>
      </c>
      <c r="H4518">
        <v>0</v>
      </c>
      <c r="K4518">
        <v>3811</v>
      </c>
      <c r="L4518" t="s">
        <v>7197</v>
      </c>
      <c r="M4518" t="s">
        <v>7197</v>
      </c>
      <c r="N4518">
        <v>0</v>
      </c>
    </row>
    <row r="4519" spans="1:14">
      <c r="A4519">
        <v>4532</v>
      </c>
      <c r="B4519" t="s">
        <v>2202</v>
      </c>
      <c r="C4519" t="s">
        <v>894</v>
      </c>
      <c r="D4519" t="s">
        <v>2189</v>
      </c>
      <c r="E4519" t="s">
        <v>2163</v>
      </c>
      <c r="F4519" t="s">
        <v>948</v>
      </c>
      <c r="G4519" t="s">
        <v>899</v>
      </c>
      <c r="H4519">
        <v>0</v>
      </c>
      <c r="K4519">
        <v>2864</v>
      </c>
      <c r="L4519" t="s">
        <v>7197</v>
      </c>
      <c r="M4519" t="s">
        <v>7197</v>
      </c>
      <c r="N4519">
        <v>0</v>
      </c>
    </row>
    <row r="4520" spans="1:14">
      <c r="A4520">
        <v>4533</v>
      </c>
      <c r="B4520" t="s">
        <v>2203</v>
      </c>
      <c r="C4520" t="s">
        <v>894</v>
      </c>
      <c r="D4520" t="s">
        <v>2189</v>
      </c>
      <c r="E4520" t="s">
        <v>2163</v>
      </c>
      <c r="F4520" t="s">
        <v>948</v>
      </c>
      <c r="G4520" t="s">
        <v>899</v>
      </c>
      <c r="H4520">
        <v>0</v>
      </c>
      <c r="K4520">
        <v>7273</v>
      </c>
      <c r="L4520" t="s">
        <v>7197</v>
      </c>
      <c r="M4520" t="s">
        <v>7197</v>
      </c>
      <c r="N4520">
        <v>0</v>
      </c>
    </row>
    <row r="4521" spans="1:14">
      <c r="A4521">
        <v>4534</v>
      </c>
      <c r="B4521" t="s">
        <v>2204</v>
      </c>
      <c r="C4521" t="s">
        <v>894</v>
      </c>
      <c r="D4521" t="s">
        <v>2189</v>
      </c>
      <c r="E4521" t="s">
        <v>2163</v>
      </c>
      <c r="F4521" t="s">
        <v>948</v>
      </c>
      <c r="G4521" t="s">
        <v>899</v>
      </c>
      <c r="H4521">
        <v>0</v>
      </c>
      <c r="K4521">
        <v>16025</v>
      </c>
      <c r="L4521" t="s">
        <v>7197</v>
      </c>
      <c r="M4521" t="s">
        <v>7197</v>
      </c>
      <c r="N4521">
        <v>0</v>
      </c>
    </row>
    <row r="4522" spans="1:14">
      <c r="A4522">
        <v>4535</v>
      </c>
      <c r="B4522" t="s">
        <v>2205</v>
      </c>
      <c r="C4522" t="s">
        <v>894</v>
      </c>
      <c r="D4522" t="s">
        <v>2189</v>
      </c>
      <c r="E4522" t="s">
        <v>2163</v>
      </c>
      <c r="F4522" t="s">
        <v>948</v>
      </c>
      <c r="G4522" t="s">
        <v>899</v>
      </c>
      <c r="H4522">
        <v>0</v>
      </c>
      <c r="K4522">
        <v>2594</v>
      </c>
      <c r="L4522" t="s">
        <v>7197</v>
      </c>
      <c r="M4522" t="s">
        <v>7197</v>
      </c>
      <c r="N4522">
        <v>0</v>
      </c>
    </row>
    <row r="4523" spans="1:14">
      <c r="A4523">
        <v>4536</v>
      </c>
      <c r="B4523" t="s">
        <v>2206</v>
      </c>
      <c r="C4523" t="s">
        <v>894</v>
      </c>
      <c r="D4523" t="s">
        <v>2189</v>
      </c>
      <c r="E4523" t="s">
        <v>2163</v>
      </c>
      <c r="F4523" t="s">
        <v>948</v>
      </c>
      <c r="G4523" t="s">
        <v>899</v>
      </c>
      <c r="H4523">
        <v>0</v>
      </c>
      <c r="K4523">
        <v>3821</v>
      </c>
      <c r="L4523" t="s">
        <v>7197</v>
      </c>
      <c r="M4523" t="s">
        <v>7197</v>
      </c>
      <c r="N4523">
        <v>0</v>
      </c>
    </row>
    <row r="4524" spans="1:14">
      <c r="A4524">
        <v>4537</v>
      </c>
      <c r="B4524" t="s">
        <v>2207</v>
      </c>
      <c r="C4524" t="s">
        <v>934</v>
      </c>
      <c r="D4524" t="s">
        <v>2189</v>
      </c>
      <c r="E4524" t="s">
        <v>2163</v>
      </c>
      <c r="F4524" t="s">
        <v>948</v>
      </c>
      <c r="G4524" t="s">
        <v>899</v>
      </c>
      <c r="H4524">
        <v>0</v>
      </c>
      <c r="K4524">
        <v>13951</v>
      </c>
      <c r="L4524" t="s">
        <v>7197</v>
      </c>
      <c r="M4524" t="s">
        <v>7197</v>
      </c>
      <c r="N4524">
        <v>0</v>
      </c>
    </row>
    <row r="4525" spans="1:14">
      <c r="A4525">
        <v>4538</v>
      </c>
      <c r="B4525" t="s">
        <v>2207</v>
      </c>
      <c r="C4525" t="s">
        <v>894</v>
      </c>
      <c r="D4525" t="s">
        <v>2189</v>
      </c>
      <c r="E4525" t="s">
        <v>2163</v>
      </c>
      <c r="F4525" t="s">
        <v>948</v>
      </c>
      <c r="G4525" t="s">
        <v>899</v>
      </c>
      <c r="H4525">
        <v>0</v>
      </c>
      <c r="K4525">
        <v>13951</v>
      </c>
      <c r="L4525" t="s">
        <v>7197</v>
      </c>
      <c r="M4525" t="s">
        <v>7197</v>
      </c>
      <c r="N4525">
        <v>0</v>
      </c>
    </row>
    <row r="4526" spans="1:14">
      <c r="A4526">
        <v>4539</v>
      </c>
      <c r="B4526" t="s">
        <v>2208</v>
      </c>
      <c r="C4526" t="s">
        <v>934</v>
      </c>
      <c r="D4526" t="s">
        <v>2189</v>
      </c>
      <c r="E4526" t="s">
        <v>2163</v>
      </c>
      <c r="F4526" t="s">
        <v>948</v>
      </c>
      <c r="G4526" t="s">
        <v>899</v>
      </c>
      <c r="H4526">
        <v>0</v>
      </c>
      <c r="K4526">
        <v>1474</v>
      </c>
      <c r="L4526" t="s">
        <v>7197</v>
      </c>
      <c r="M4526" t="s">
        <v>7197</v>
      </c>
      <c r="N4526">
        <v>0</v>
      </c>
    </row>
    <row r="4527" spans="1:14">
      <c r="A4527">
        <v>4540</v>
      </c>
      <c r="B4527" t="s">
        <v>2209</v>
      </c>
      <c r="C4527" t="s">
        <v>894</v>
      </c>
      <c r="D4527" t="s">
        <v>2189</v>
      </c>
      <c r="E4527" t="s">
        <v>2163</v>
      </c>
      <c r="F4527" t="s">
        <v>948</v>
      </c>
      <c r="G4527" t="s">
        <v>899</v>
      </c>
      <c r="H4527">
        <v>0</v>
      </c>
      <c r="K4527">
        <v>1475</v>
      </c>
      <c r="L4527" t="s">
        <v>7197</v>
      </c>
      <c r="M4527" t="s">
        <v>7197</v>
      </c>
      <c r="N4527">
        <v>0</v>
      </c>
    </row>
    <row r="4528" spans="1:14">
      <c r="A4528">
        <v>4541</v>
      </c>
      <c r="B4528" t="s">
        <v>2210</v>
      </c>
      <c r="C4528" t="s">
        <v>894</v>
      </c>
      <c r="D4528" t="s">
        <v>2189</v>
      </c>
      <c r="E4528" t="s">
        <v>2163</v>
      </c>
      <c r="F4528" t="s">
        <v>948</v>
      </c>
      <c r="G4528" t="s">
        <v>899</v>
      </c>
      <c r="H4528">
        <v>0</v>
      </c>
      <c r="K4528">
        <v>1476</v>
      </c>
      <c r="L4528" t="s">
        <v>7197</v>
      </c>
      <c r="M4528" t="s">
        <v>7197</v>
      </c>
      <c r="N4528">
        <v>0</v>
      </c>
    </row>
    <row r="4529" spans="1:14">
      <c r="A4529">
        <v>4542</v>
      </c>
      <c r="B4529" t="s">
        <v>2211</v>
      </c>
      <c r="C4529" t="s">
        <v>894</v>
      </c>
      <c r="D4529" t="s">
        <v>2189</v>
      </c>
      <c r="E4529" t="s">
        <v>2163</v>
      </c>
      <c r="F4529" t="s">
        <v>948</v>
      </c>
      <c r="G4529" t="s">
        <v>899</v>
      </c>
      <c r="H4529">
        <v>0</v>
      </c>
      <c r="K4529">
        <v>1477</v>
      </c>
      <c r="L4529" t="s">
        <v>7197</v>
      </c>
      <c r="M4529" t="s">
        <v>7197</v>
      </c>
      <c r="N4529">
        <v>0</v>
      </c>
    </row>
    <row r="4530" spans="1:14">
      <c r="A4530">
        <v>4543</v>
      </c>
      <c r="B4530" t="s">
        <v>2212</v>
      </c>
      <c r="C4530" t="s">
        <v>894</v>
      </c>
      <c r="D4530" t="s">
        <v>2189</v>
      </c>
      <c r="E4530" t="s">
        <v>2163</v>
      </c>
      <c r="F4530" t="s">
        <v>948</v>
      </c>
      <c r="G4530" t="s">
        <v>899</v>
      </c>
      <c r="H4530">
        <v>0</v>
      </c>
      <c r="K4530">
        <v>1478</v>
      </c>
      <c r="L4530" t="s">
        <v>7197</v>
      </c>
      <c r="M4530" t="s">
        <v>7197</v>
      </c>
      <c r="N4530">
        <v>0</v>
      </c>
    </row>
    <row r="4531" spans="1:14">
      <c r="A4531">
        <v>4544</v>
      </c>
      <c r="B4531" t="s">
        <v>2213</v>
      </c>
      <c r="C4531" t="s">
        <v>904</v>
      </c>
      <c r="D4531" t="s">
        <v>2189</v>
      </c>
      <c r="E4531" t="s">
        <v>2163</v>
      </c>
      <c r="F4531" t="s">
        <v>948</v>
      </c>
      <c r="G4531" t="s">
        <v>899</v>
      </c>
      <c r="H4531">
        <v>0</v>
      </c>
      <c r="K4531">
        <v>16537</v>
      </c>
      <c r="L4531" t="s">
        <v>7200</v>
      </c>
      <c r="M4531" t="s">
        <v>7199</v>
      </c>
      <c r="N4531">
        <v>0</v>
      </c>
    </row>
    <row r="4532" spans="1:14">
      <c r="A4532">
        <v>4545</v>
      </c>
      <c r="B4532" t="s">
        <v>2214</v>
      </c>
      <c r="C4532" t="s">
        <v>894</v>
      </c>
      <c r="D4532" t="s">
        <v>2189</v>
      </c>
      <c r="E4532" t="s">
        <v>2163</v>
      </c>
      <c r="F4532" t="s">
        <v>948</v>
      </c>
      <c r="G4532" t="s">
        <v>899</v>
      </c>
      <c r="H4532">
        <v>0</v>
      </c>
      <c r="K4532">
        <v>1479</v>
      </c>
      <c r="L4532" t="s">
        <v>7197</v>
      </c>
      <c r="M4532" t="s">
        <v>7197</v>
      </c>
      <c r="N4532">
        <v>0</v>
      </c>
    </row>
    <row r="4533" spans="1:14">
      <c r="A4533">
        <v>4546</v>
      </c>
      <c r="B4533" t="s">
        <v>2215</v>
      </c>
      <c r="C4533" t="s">
        <v>894</v>
      </c>
      <c r="D4533" t="s">
        <v>2189</v>
      </c>
      <c r="E4533" t="s">
        <v>2163</v>
      </c>
      <c r="F4533" t="s">
        <v>948</v>
      </c>
      <c r="G4533" t="s">
        <v>899</v>
      </c>
      <c r="H4533">
        <v>0</v>
      </c>
      <c r="K4533">
        <v>3832</v>
      </c>
      <c r="L4533" t="s">
        <v>7197</v>
      </c>
      <c r="M4533" t="s">
        <v>7197</v>
      </c>
      <c r="N4533">
        <v>0</v>
      </c>
    </row>
    <row r="4534" spans="1:14">
      <c r="A4534">
        <v>4547</v>
      </c>
      <c r="B4534" t="s">
        <v>2216</v>
      </c>
      <c r="C4534" t="s">
        <v>894</v>
      </c>
      <c r="D4534" t="s">
        <v>2189</v>
      </c>
      <c r="E4534" t="s">
        <v>2163</v>
      </c>
      <c r="F4534" t="s">
        <v>948</v>
      </c>
      <c r="G4534" t="s">
        <v>899</v>
      </c>
      <c r="H4534">
        <v>0</v>
      </c>
      <c r="K4534">
        <v>16042</v>
      </c>
      <c r="L4534" t="s">
        <v>7197</v>
      </c>
      <c r="M4534" t="s">
        <v>7197</v>
      </c>
      <c r="N4534">
        <v>0</v>
      </c>
    </row>
    <row r="4535" spans="1:14">
      <c r="A4535">
        <v>4548</v>
      </c>
      <c r="B4535" t="s">
        <v>2217</v>
      </c>
      <c r="C4535" t="s">
        <v>894</v>
      </c>
      <c r="D4535" t="s">
        <v>2189</v>
      </c>
      <c r="E4535" t="s">
        <v>2163</v>
      </c>
      <c r="F4535" t="s">
        <v>948</v>
      </c>
      <c r="G4535" t="s">
        <v>899</v>
      </c>
      <c r="H4535">
        <v>0</v>
      </c>
      <c r="K4535">
        <v>7551</v>
      </c>
      <c r="L4535" t="s">
        <v>7197</v>
      </c>
      <c r="M4535" t="s">
        <v>7197</v>
      </c>
      <c r="N4535">
        <v>0</v>
      </c>
    </row>
    <row r="4536" spans="1:14">
      <c r="A4536">
        <v>4549</v>
      </c>
      <c r="B4536" t="s">
        <v>2218</v>
      </c>
      <c r="C4536" t="s">
        <v>894</v>
      </c>
      <c r="D4536" t="s">
        <v>2189</v>
      </c>
      <c r="E4536" t="s">
        <v>2163</v>
      </c>
      <c r="F4536" t="s">
        <v>948</v>
      </c>
      <c r="G4536" t="s">
        <v>899</v>
      </c>
      <c r="H4536">
        <v>0</v>
      </c>
      <c r="K4536">
        <v>1480</v>
      </c>
      <c r="L4536" t="s">
        <v>7197</v>
      </c>
      <c r="M4536" t="s">
        <v>7197</v>
      </c>
      <c r="N4536">
        <v>0</v>
      </c>
    </row>
    <row r="4537" spans="1:14">
      <c r="A4537">
        <v>4550</v>
      </c>
      <c r="B4537" t="s">
        <v>2219</v>
      </c>
      <c r="C4537" t="s">
        <v>894</v>
      </c>
      <c r="D4537" t="s">
        <v>2189</v>
      </c>
      <c r="E4537" t="s">
        <v>2163</v>
      </c>
      <c r="F4537" t="s">
        <v>948</v>
      </c>
      <c r="G4537" t="s">
        <v>899</v>
      </c>
      <c r="H4537">
        <v>0</v>
      </c>
      <c r="K4537">
        <v>9021</v>
      </c>
      <c r="L4537" t="s">
        <v>7197</v>
      </c>
      <c r="M4537" t="s">
        <v>7197</v>
      </c>
      <c r="N4537">
        <v>0</v>
      </c>
    </row>
    <row r="4538" spans="1:14">
      <c r="A4538">
        <v>4551</v>
      </c>
      <c r="B4538" t="s">
        <v>2220</v>
      </c>
      <c r="C4538" t="s">
        <v>894</v>
      </c>
      <c r="D4538" t="s">
        <v>2189</v>
      </c>
      <c r="E4538" t="s">
        <v>2163</v>
      </c>
      <c r="F4538" t="s">
        <v>948</v>
      </c>
      <c r="G4538" t="s">
        <v>899</v>
      </c>
      <c r="H4538">
        <v>0</v>
      </c>
      <c r="K4538">
        <v>1481</v>
      </c>
      <c r="L4538" t="s">
        <v>7198</v>
      </c>
      <c r="M4538" t="s">
        <v>7199</v>
      </c>
      <c r="N4538">
        <v>0</v>
      </c>
    </row>
    <row r="4539" spans="1:14">
      <c r="A4539">
        <v>4552</v>
      </c>
      <c r="B4539" t="s">
        <v>2221</v>
      </c>
      <c r="C4539" t="s">
        <v>894</v>
      </c>
      <c r="D4539" t="s">
        <v>2189</v>
      </c>
      <c r="E4539" t="s">
        <v>2163</v>
      </c>
      <c r="F4539" t="s">
        <v>948</v>
      </c>
      <c r="G4539" t="s">
        <v>899</v>
      </c>
      <c r="H4539">
        <v>0</v>
      </c>
      <c r="K4539">
        <v>9032</v>
      </c>
      <c r="L4539" t="s">
        <v>7197</v>
      </c>
      <c r="M4539" t="s">
        <v>7197</v>
      </c>
      <c r="N4539">
        <v>0</v>
      </c>
    </row>
    <row r="4540" spans="1:14">
      <c r="A4540">
        <v>4553</v>
      </c>
      <c r="B4540" t="s">
        <v>2222</v>
      </c>
      <c r="C4540" t="s">
        <v>894</v>
      </c>
      <c r="D4540" t="s">
        <v>2189</v>
      </c>
      <c r="E4540" t="s">
        <v>2163</v>
      </c>
      <c r="F4540" t="s">
        <v>948</v>
      </c>
      <c r="G4540" t="s">
        <v>899</v>
      </c>
      <c r="H4540">
        <v>0</v>
      </c>
      <c r="K4540">
        <v>3841</v>
      </c>
      <c r="L4540" t="s">
        <v>7197</v>
      </c>
      <c r="M4540" t="s">
        <v>7197</v>
      </c>
      <c r="N4540">
        <v>0</v>
      </c>
    </row>
    <row r="4541" spans="1:14">
      <c r="A4541">
        <v>4554</v>
      </c>
      <c r="B4541" t="s">
        <v>2223</v>
      </c>
      <c r="C4541" t="s">
        <v>894</v>
      </c>
      <c r="D4541" t="s">
        <v>2189</v>
      </c>
      <c r="E4541" t="s">
        <v>2163</v>
      </c>
      <c r="F4541" t="s">
        <v>948</v>
      </c>
      <c r="G4541" t="s">
        <v>899</v>
      </c>
      <c r="H4541">
        <v>0</v>
      </c>
      <c r="K4541">
        <v>13114</v>
      </c>
      <c r="L4541" t="s">
        <v>7197</v>
      </c>
      <c r="M4541" t="s">
        <v>7197</v>
      </c>
      <c r="N4541">
        <v>0</v>
      </c>
    </row>
    <row r="4542" spans="1:14">
      <c r="A4542">
        <v>4555</v>
      </c>
      <c r="B4542" t="s">
        <v>2224</v>
      </c>
      <c r="C4542" t="s">
        <v>894</v>
      </c>
      <c r="D4542" t="s">
        <v>2189</v>
      </c>
      <c r="E4542" t="s">
        <v>2163</v>
      </c>
      <c r="F4542" t="s">
        <v>948</v>
      </c>
      <c r="G4542" t="s">
        <v>899</v>
      </c>
      <c r="H4542">
        <v>0</v>
      </c>
      <c r="K4542">
        <v>10861</v>
      </c>
      <c r="L4542" t="s">
        <v>7197</v>
      </c>
      <c r="M4542" t="s">
        <v>7197</v>
      </c>
      <c r="N4542">
        <v>0</v>
      </c>
    </row>
    <row r="4543" spans="1:14">
      <c r="A4543">
        <v>4556</v>
      </c>
      <c r="B4543" t="s">
        <v>2225</v>
      </c>
      <c r="C4543" t="s">
        <v>894</v>
      </c>
      <c r="D4543" t="s">
        <v>2189</v>
      </c>
      <c r="E4543" t="s">
        <v>2163</v>
      </c>
      <c r="F4543" t="s">
        <v>948</v>
      </c>
      <c r="G4543" t="s">
        <v>899</v>
      </c>
      <c r="H4543">
        <v>0</v>
      </c>
      <c r="K4543">
        <v>2438</v>
      </c>
      <c r="L4543" t="s">
        <v>7197</v>
      </c>
      <c r="M4543" t="s">
        <v>7197</v>
      </c>
      <c r="N4543">
        <v>0</v>
      </c>
    </row>
    <row r="4544" spans="1:14">
      <c r="A4544">
        <v>4557</v>
      </c>
      <c r="B4544" t="s">
        <v>2226</v>
      </c>
      <c r="C4544" t="s">
        <v>894</v>
      </c>
      <c r="D4544" t="s">
        <v>2189</v>
      </c>
      <c r="E4544" t="s">
        <v>2163</v>
      </c>
      <c r="F4544" t="s">
        <v>948</v>
      </c>
      <c r="G4544" t="s">
        <v>899</v>
      </c>
      <c r="H4544">
        <v>0</v>
      </c>
      <c r="K4544">
        <v>13121</v>
      </c>
      <c r="L4544" t="s">
        <v>7197</v>
      </c>
      <c r="M4544" t="s">
        <v>7197</v>
      </c>
      <c r="N4544">
        <v>0</v>
      </c>
    </row>
    <row r="4545" spans="1:14">
      <c r="A4545">
        <v>4558</v>
      </c>
      <c r="B4545" t="s">
        <v>2227</v>
      </c>
      <c r="C4545" t="s">
        <v>894</v>
      </c>
      <c r="D4545" t="s">
        <v>2189</v>
      </c>
      <c r="E4545" t="s">
        <v>2163</v>
      </c>
      <c r="F4545" t="s">
        <v>948</v>
      </c>
      <c r="G4545" t="s">
        <v>899</v>
      </c>
      <c r="H4545">
        <v>0</v>
      </c>
      <c r="K4545">
        <v>3851</v>
      </c>
      <c r="L4545" t="s">
        <v>7197</v>
      </c>
      <c r="M4545" t="s">
        <v>7197</v>
      </c>
      <c r="N4545">
        <v>0</v>
      </c>
    </row>
    <row r="4546" spans="1:14">
      <c r="A4546">
        <v>4559</v>
      </c>
      <c r="B4546" t="s">
        <v>2228</v>
      </c>
      <c r="C4546" t="s">
        <v>894</v>
      </c>
      <c r="D4546" t="s">
        <v>2189</v>
      </c>
      <c r="E4546" t="s">
        <v>2163</v>
      </c>
      <c r="F4546" t="s">
        <v>948</v>
      </c>
      <c r="G4546" t="s">
        <v>899</v>
      </c>
      <c r="H4546">
        <v>0</v>
      </c>
      <c r="K4546">
        <v>3861</v>
      </c>
      <c r="L4546" t="s">
        <v>7197</v>
      </c>
      <c r="M4546" t="s">
        <v>7197</v>
      </c>
      <c r="N4546">
        <v>0</v>
      </c>
    </row>
    <row r="4547" spans="1:14">
      <c r="A4547">
        <v>4560</v>
      </c>
      <c r="B4547" t="s">
        <v>2229</v>
      </c>
      <c r="C4547" t="s">
        <v>894</v>
      </c>
      <c r="D4547" t="s">
        <v>2189</v>
      </c>
      <c r="E4547" t="s">
        <v>2163</v>
      </c>
      <c r="F4547" t="s">
        <v>948</v>
      </c>
      <c r="G4547" t="s">
        <v>899</v>
      </c>
      <c r="H4547">
        <v>0</v>
      </c>
      <c r="K4547">
        <v>3872</v>
      </c>
      <c r="L4547" t="s">
        <v>7197</v>
      </c>
      <c r="M4547" t="s">
        <v>7197</v>
      </c>
      <c r="N4547">
        <v>0</v>
      </c>
    </row>
    <row r="4548" spans="1:14">
      <c r="A4548">
        <v>4561</v>
      </c>
      <c r="B4548" t="s">
        <v>2230</v>
      </c>
      <c r="C4548" t="s">
        <v>894</v>
      </c>
      <c r="D4548" t="s">
        <v>2189</v>
      </c>
      <c r="E4548" t="s">
        <v>2163</v>
      </c>
      <c r="F4548" t="s">
        <v>948</v>
      </c>
      <c r="G4548" t="s">
        <v>899</v>
      </c>
      <c r="H4548">
        <v>0</v>
      </c>
      <c r="K4548">
        <v>3881</v>
      </c>
      <c r="L4548" t="s">
        <v>7197</v>
      </c>
      <c r="M4548" t="s">
        <v>7197</v>
      </c>
      <c r="N4548">
        <v>0</v>
      </c>
    </row>
    <row r="4549" spans="1:14">
      <c r="A4549">
        <v>4562</v>
      </c>
      <c r="B4549" t="s">
        <v>5717</v>
      </c>
      <c r="C4549" t="s">
        <v>994</v>
      </c>
      <c r="D4549" t="s">
        <v>5718</v>
      </c>
      <c r="E4549" t="s">
        <v>5709</v>
      </c>
      <c r="F4549" t="s">
        <v>1820</v>
      </c>
      <c r="G4549" t="s">
        <v>899</v>
      </c>
      <c r="H4549">
        <v>0</v>
      </c>
      <c r="I4549">
        <v>2</v>
      </c>
      <c r="J4549">
        <v>3</v>
      </c>
      <c r="K4549">
        <v>20522</v>
      </c>
      <c r="L4549" t="s">
        <v>7200</v>
      </c>
      <c r="M4549" t="s">
        <v>7199</v>
      </c>
      <c r="N4549">
        <v>0</v>
      </c>
    </row>
    <row r="4550" spans="1:14">
      <c r="A4550">
        <v>4563</v>
      </c>
      <c r="B4550" t="s">
        <v>5985</v>
      </c>
      <c r="C4550" t="s">
        <v>904</v>
      </c>
      <c r="D4550" t="s">
        <v>5986</v>
      </c>
      <c r="E4550" t="s">
        <v>1351</v>
      </c>
      <c r="F4550" t="s">
        <v>924</v>
      </c>
      <c r="G4550" t="s">
        <v>899</v>
      </c>
      <c r="H4550">
        <v>0</v>
      </c>
      <c r="K4550">
        <v>18526</v>
      </c>
      <c r="L4550" t="s">
        <v>7198</v>
      </c>
      <c r="M4550" t="s">
        <v>7199</v>
      </c>
      <c r="N4550">
        <v>0</v>
      </c>
    </row>
    <row r="4551" spans="1:14">
      <c r="A4551">
        <v>4564</v>
      </c>
      <c r="B4551" t="s">
        <v>5987</v>
      </c>
      <c r="C4551" t="s">
        <v>904</v>
      </c>
      <c r="D4551" t="s">
        <v>5986</v>
      </c>
      <c r="E4551" t="s">
        <v>1351</v>
      </c>
      <c r="F4551" t="s">
        <v>924</v>
      </c>
      <c r="G4551" t="s">
        <v>899</v>
      </c>
      <c r="H4551">
        <v>0</v>
      </c>
      <c r="K4551">
        <v>1482</v>
      </c>
      <c r="L4551" t="s">
        <v>7197</v>
      </c>
      <c r="M4551" t="s">
        <v>7197</v>
      </c>
      <c r="N4551">
        <v>0</v>
      </c>
    </row>
    <row r="4552" spans="1:14">
      <c r="A4552">
        <v>4565</v>
      </c>
      <c r="B4552" t="s">
        <v>5988</v>
      </c>
      <c r="C4552" t="s">
        <v>904</v>
      </c>
      <c r="D4552" t="s">
        <v>5986</v>
      </c>
      <c r="E4552" t="s">
        <v>1351</v>
      </c>
      <c r="F4552" t="s">
        <v>924</v>
      </c>
      <c r="G4552" t="s">
        <v>899</v>
      </c>
      <c r="H4552">
        <v>0</v>
      </c>
      <c r="K4552">
        <v>18856</v>
      </c>
      <c r="L4552" t="s">
        <v>7198</v>
      </c>
      <c r="M4552" t="s">
        <v>7199</v>
      </c>
      <c r="N4552">
        <v>0</v>
      </c>
    </row>
    <row r="4553" spans="1:14">
      <c r="A4553">
        <v>4566</v>
      </c>
      <c r="B4553" t="s">
        <v>5989</v>
      </c>
      <c r="C4553" t="s">
        <v>904</v>
      </c>
      <c r="D4553" t="s">
        <v>5986</v>
      </c>
      <c r="E4553" t="s">
        <v>1351</v>
      </c>
      <c r="F4553" t="s">
        <v>924</v>
      </c>
      <c r="G4553" t="s">
        <v>899</v>
      </c>
      <c r="H4553">
        <v>0</v>
      </c>
      <c r="K4553">
        <v>18552</v>
      </c>
      <c r="L4553" t="s">
        <v>7197</v>
      </c>
      <c r="M4553" t="s">
        <v>7197</v>
      </c>
      <c r="N4553">
        <v>0</v>
      </c>
    </row>
    <row r="4554" spans="1:14">
      <c r="A4554">
        <v>4568</v>
      </c>
      <c r="B4554" t="s">
        <v>5990</v>
      </c>
      <c r="C4554" t="s">
        <v>904</v>
      </c>
      <c r="D4554" t="s">
        <v>5986</v>
      </c>
      <c r="E4554" t="s">
        <v>1351</v>
      </c>
      <c r="F4554" t="s">
        <v>924</v>
      </c>
      <c r="G4554" t="s">
        <v>899</v>
      </c>
      <c r="H4554">
        <v>0</v>
      </c>
      <c r="K4554">
        <v>18858</v>
      </c>
      <c r="L4554" t="s">
        <v>7198</v>
      </c>
      <c r="M4554" t="s">
        <v>7199</v>
      </c>
      <c r="N4554">
        <v>0</v>
      </c>
    </row>
    <row r="4555" spans="1:14">
      <c r="A4555">
        <v>4569</v>
      </c>
      <c r="B4555" t="s">
        <v>5991</v>
      </c>
      <c r="C4555" t="s">
        <v>904</v>
      </c>
      <c r="D4555" t="s">
        <v>5986</v>
      </c>
      <c r="E4555" t="s">
        <v>1351</v>
      </c>
      <c r="F4555" t="s">
        <v>924</v>
      </c>
      <c r="G4555" t="s">
        <v>899</v>
      </c>
      <c r="H4555">
        <v>0</v>
      </c>
      <c r="K4555">
        <v>18457</v>
      </c>
      <c r="L4555" t="s">
        <v>7198</v>
      </c>
      <c r="M4555" t="s">
        <v>7199</v>
      </c>
      <c r="N4555">
        <v>0</v>
      </c>
    </row>
    <row r="4556" spans="1:14">
      <c r="A4556">
        <v>4570</v>
      </c>
      <c r="B4556" t="s">
        <v>5992</v>
      </c>
      <c r="C4556" t="s">
        <v>904</v>
      </c>
      <c r="D4556" t="s">
        <v>5986</v>
      </c>
      <c r="E4556" t="s">
        <v>1351</v>
      </c>
      <c r="F4556" t="s">
        <v>924</v>
      </c>
      <c r="G4556" t="s">
        <v>899</v>
      </c>
      <c r="H4556">
        <v>0</v>
      </c>
      <c r="K4556">
        <v>1483</v>
      </c>
      <c r="L4556" t="s">
        <v>7198</v>
      </c>
      <c r="M4556" t="s">
        <v>7199</v>
      </c>
      <c r="N4556">
        <v>0</v>
      </c>
    </row>
    <row r="4557" spans="1:14">
      <c r="A4557">
        <v>4571</v>
      </c>
      <c r="B4557" t="s">
        <v>5993</v>
      </c>
      <c r="C4557" t="s">
        <v>934</v>
      </c>
      <c r="D4557" t="s">
        <v>5986</v>
      </c>
      <c r="E4557" t="s">
        <v>1351</v>
      </c>
      <c r="F4557" t="s">
        <v>924</v>
      </c>
      <c r="G4557" t="s">
        <v>899</v>
      </c>
      <c r="H4557">
        <v>0</v>
      </c>
      <c r="K4557">
        <v>1484</v>
      </c>
      <c r="L4557" t="s">
        <v>7197</v>
      </c>
      <c r="M4557" t="s">
        <v>7197</v>
      </c>
      <c r="N4557">
        <v>0</v>
      </c>
    </row>
    <row r="4558" spans="1:14">
      <c r="A4558">
        <v>4572</v>
      </c>
      <c r="B4558" t="s">
        <v>5993</v>
      </c>
      <c r="C4558" t="s">
        <v>894</v>
      </c>
      <c r="D4558" t="s">
        <v>5986</v>
      </c>
      <c r="E4558" t="s">
        <v>1351</v>
      </c>
      <c r="F4558" t="s">
        <v>924</v>
      </c>
      <c r="G4558" t="s">
        <v>899</v>
      </c>
      <c r="H4558">
        <v>0</v>
      </c>
      <c r="K4558">
        <v>1484</v>
      </c>
      <c r="L4558" t="s">
        <v>7197</v>
      </c>
      <c r="M4558" t="s">
        <v>7197</v>
      </c>
      <c r="N4558">
        <v>0</v>
      </c>
    </row>
    <row r="4559" spans="1:14">
      <c r="A4559">
        <v>4573</v>
      </c>
      <c r="B4559" t="s">
        <v>5994</v>
      </c>
      <c r="C4559" t="s">
        <v>904</v>
      </c>
      <c r="D4559" t="s">
        <v>5986</v>
      </c>
      <c r="E4559" t="s">
        <v>1351</v>
      </c>
      <c r="F4559" t="s">
        <v>924</v>
      </c>
      <c r="G4559" t="s">
        <v>899</v>
      </c>
      <c r="H4559">
        <v>0</v>
      </c>
      <c r="K4559">
        <v>14731</v>
      </c>
      <c r="L4559" t="s">
        <v>7197</v>
      </c>
      <c r="M4559" t="s">
        <v>7197</v>
      </c>
      <c r="N4559">
        <v>0</v>
      </c>
    </row>
    <row r="4560" spans="1:14">
      <c r="A4560">
        <v>4574</v>
      </c>
      <c r="B4560" t="s">
        <v>5995</v>
      </c>
      <c r="C4560" t="s">
        <v>904</v>
      </c>
      <c r="D4560" t="s">
        <v>5986</v>
      </c>
      <c r="E4560" t="s">
        <v>1351</v>
      </c>
      <c r="F4560" t="s">
        <v>924</v>
      </c>
      <c r="G4560" t="s">
        <v>899</v>
      </c>
      <c r="H4560">
        <v>0</v>
      </c>
      <c r="K4560">
        <v>16597</v>
      </c>
      <c r="L4560" t="s">
        <v>7197</v>
      </c>
      <c r="M4560" t="s">
        <v>7197</v>
      </c>
      <c r="N4560">
        <v>0</v>
      </c>
    </row>
    <row r="4561" spans="1:14">
      <c r="A4561">
        <v>4575</v>
      </c>
      <c r="B4561" t="s">
        <v>5996</v>
      </c>
      <c r="C4561" t="s">
        <v>904</v>
      </c>
      <c r="D4561" t="s">
        <v>5986</v>
      </c>
      <c r="E4561" t="s">
        <v>1351</v>
      </c>
      <c r="F4561" t="s">
        <v>924</v>
      </c>
      <c r="G4561" t="s">
        <v>899</v>
      </c>
      <c r="H4561">
        <v>0</v>
      </c>
      <c r="K4561">
        <v>18553</v>
      </c>
      <c r="L4561" t="s">
        <v>7198</v>
      </c>
      <c r="M4561" t="s">
        <v>7199</v>
      </c>
      <c r="N4561">
        <v>0</v>
      </c>
    </row>
    <row r="4562" spans="1:14">
      <c r="A4562">
        <v>4576</v>
      </c>
      <c r="B4562" t="s">
        <v>5997</v>
      </c>
      <c r="C4562" t="s">
        <v>904</v>
      </c>
      <c r="D4562" t="s">
        <v>5986</v>
      </c>
      <c r="E4562" t="s">
        <v>1351</v>
      </c>
      <c r="F4562" t="s">
        <v>924</v>
      </c>
      <c r="G4562" t="s">
        <v>899</v>
      </c>
      <c r="H4562">
        <v>0</v>
      </c>
      <c r="K4562">
        <v>19941</v>
      </c>
      <c r="L4562" t="s">
        <v>7198</v>
      </c>
      <c r="M4562" t="s">
        <v>7199</v>
      </c>
      <c r="N4562">
        <v>0</v>
      </c>
    </row>
    <row r="4563" spans="1:14">
      <c r="A4563">
        <v>4577</v>
      </c>
      <c r="B4563" t="s">
        <v>5998</v>
      </c>
      <c r="C4563" t="s">
        <v>904</v>
      </c>
      <c r="D4563" t="s">
        <v>5986</v>
      </c>
      <c r="E4563" t="s">
        <v>1351</v>
      </c>
      <c r="F4563" t="s">
        <v>924</v>
      </c>
      <c r="G4563" t="s">
        <v>899</v>
      </c>
      <c r="H4563">
        <v>0</v>
      </c>
      <c r="K4563">
        <v>19539</v>
      </c>
      <c r="L4563" t="s">
        <v>7197</v>
      </c>
      <c r="M4563" t="s">
        <v>7197</v>
      </c>
      <c r="N4563">
        <v>0</v>
      </c>
    </row>
    <row r="4564" spans="1:14">
      <c r="A4564">
        <v>4579</v>
      </c>
      <c r="B4564" t="s">
        <v>4432</v>
      </c>
      <c r="C4564" t="s">
        <v>894</v>
      </c>
      <c r="D4564" t="s">
        <v>4433</v>
      </c>
      <c r="E4564" t="s">
        <v>919</v>
      </c>
      <c r="F4564" t="s">
        <v>920</v>
      </c>
      <c r="G4564" t="s">
        <v>938</v>
      </c>
      <c r="H4564">
        <v>0</v>
      </c>
      <c r="K4564">
        <v>1485</v>
      </c>
      <c r="L4564" t="s">
        <v>7197</v>
      </c>
      <c r="M4564" t="s">
        <v>7197</v>
      </c>
      <c r="N4564">
        <v>0</v>
      </c>
    </row>
    <row r="4565" spans="1:14">
      <c r="A4565">
        <v>4580</v>
      </c>
      <c r="B4565" t="s">
        <v>6650</v>
      </c>
      <c r="C4565" t="s">
        <v>894</v>
      </c>
      <c r="D4565" t="s">
        <v>6651</v>
      </c>
      <c r="E4565" t="s">
        <v>1371</v>
      </c>
      <c r="F4565" t="s">
        <v>948</v>
      </c>
      <c r="G4565" t="s">
        <v>938</v>
      </c>
      <c r="H4565">
        <v>0</v>
      </c>
      <c r="K4565">
        <v>7323</v>
      </c>
      <c r="L4565" t="s">
        <v>7197</v>
      </c>
      <c r="M4565" t="s">
        <v>7197</v>
      </c>
      <c r="N4565">
        <v>0</v>
      </c>
    </row>
    <row r="4566" spans="1:14">
      <c r="A4566">
        <v>4581</v>
      </c>
      <c r="B4566" t="s">
        <v>4434</v>
      </c>
      <c r="C4566" t="s">
        <v>894</v>
      </c>
      <c r="D4566" t="s">
        <v>4435</v>
      </c>
      <c r="E4566" t="s">
        <v>919</v>
      </c>
      <c r="F4566" t="s">
        <v>920</v>
      </c>
      <c r="G4566" t="s">
        <v>938</v>
      </c>
      <c r="H4566">
        <v>0</v>
      </c>
      <c r="K4566">
        <v>14255</v>
      </c>
      <c r="L4566" t="s">
        <v>7198</v>
      </c>
      <c r="M4566" t="s">
        <v>7199</v>
      </c>
      <c r="N4566">
        <v>0</v>
      </c>
    </row>
    <row r="4567" spans="1:14">
      <c r="A4567">
        <v>4582</v>
      </c>
      <c r="B4567" t="s">
        <v>4436</v>
      </c>
      <c r="C4567" t="s">
        <v>904</v>
      </c>
      <c r="D4567" t="s">
        <v>4435</v>
      </c>
      <c r="E4567" t="s">
        <v>919</v>
      </c>
      <c r="F4567" t="s">
        <v>920</v>
      </c>
      <c r="G4567" t="s">
        <v>938</v>
      </c>
      <c r="H4567">
        <v>0</v>
      </c>
      <c r="K4567">
        <v>1486</v>
      </c>
      <c r="L4567" t="s">
        <v>7197</v>
      </c>
      <c r="M4567" t="s">
        <v>7197</v>
      </c>
      <c r="N4567">
        <v>0</v>
      </c>
    </row>
    <row r="4568" spans="1:14">
      <c r="A4568">
        <v>4583</v>
      </c>
      <c r="B4568" t="s">
        <v>4437</v>
      </c>
      <c r="C4568" t="s">
        <v>904</v>
      </c>
      <c r="D4568" t="s">
        <v>4435</v>
      </c>
      <c r="E4568" t="s">
        <v>919</v>
      </c>
      <c r="F4568" t="s">
        <v>920</v>
      </c>
      <c r="G4568" t="s">
        <v>938</v>
      </c>
      <c r="H4568">
        <v>0</v>
      </c>
      <c r="K4568">
        <v>15000</v>
      </c>
      <c r="L4568" t="s">
        <v>7197</v>
      </c>
      <c r="M4568" t="s">
        <v>7197</v>
      </c>
      <c r="N4568">
        <v>0</v>
      </c>
    </row>
    <row r="4569" spans="1:14">
      <c r="A4569">
        <v>4584</v>
      </c>
      <c r="B4569" t="s">
        <v>4438</v>
      </c>
      <c r="C4569" t="s">
        <v>894</v>
      </c>
      <c r="D4569" t="s">
        <v>4435</v>
      </c>
      <c r="E4569" t="s">
        <v>919</v>
      </c>
      <c r="F4569" t="s">
        <v>920</v>
      </c>
      <c r="G4569" t="s">
        <v>938</v>
      </c>
      <c r="H4569">
        <v>0</v>
      </c>
      <c r="K4569">
        <v>1487</v>
      </c>
      <c r="L4569" t="s">
        <v>7197</v>
      </c>
      <c r="M4569" t="s">
        <v>7197</v>
      </c>
      <c r="N4569">
        <v>0</v>
      </c>
    </row>
    <row r="4570" spans="1:14">
      <c r="A4570">
        <v>4585</v>
      </c>
      <c r="B4570" t="s">
        <v>4438</v>
      </c>
      <c r="C4570" t="s">
        <v>934</v>
      </c>
      <c r="D4570" t="s">
        <v>4435</v>
      </c>
      <c r="E4570" t="s">
        <v>919</v>
      </c>
      <c r="F4570" t="s">
        <v>920</v>
      </c>
      <c r="G4570" t="s">
        <v>938</v>
      </c>
      <c r="H4570">
        <v>0</v>
      </c>
      <c r="K4570">
        <v>1487</v>
      </c>
      <c r="L4570" t="s">
        <v>7197</v>
      </c>
      <c r="M4570" t="s">
        <v>7197</v>
      </c>
      <c r="N4570">
        <v>0</v>
      </c>
    </row>
    <row r="4571" spans="1:14">
      <c r="A4571">
        <v>4586</v>
      </c>
      <c r="B4571" t="s">
        <v>4439</v>
      </c>
      <c r="C4571" t="s">
        <v>934</v>
      </c>
      <c r="D4571" t="s">
        <v>4435</v>
      </c>
      <c r="E4571" t="s">
        <v>919</v>
      </c>
      <c r="F4571" t="s">
        <v>920</v>
      </c>
      <c r="G4571" t="s">
        <v>938</v>
      </c>
      <c r="H4571">
        <v>0</v>
      </c>
      <c r="K4571">
        <v>4370</v>
      </c>
      <c r="L4571" t="s">
        <v>7197</v>
      </c>
      <c r="M4571" t="s">
        <v>7197</v>
      </c>
      <c r="N4571">
        <v>0</v>
      </c>
    </row>
    <row r="4572" spans="1:14">
      <c r="A4572">
        <v>4587</v>
      </c>
      <c r="B4572" t="s">
        <v>4439</v>
      </c>
      <c r="C4572" t="s">
        <v>894</v>
      </c>
      <c r="D4572" t="s">
        <v>4435</v>
      </c>
      <c r="E4572" t="s">
        <v>919</v>
      </c>
      <c r="F4572" t="s">
        <v>920</v>
      </c>
      <c r="G4572" t="s">
        <v>938</v>
      </c>
      <c r="H4572">
        <v>0</v>
      </c>
      <c r="K4572">
        <v>4370</v>
      </c>
      <c r="L4572" t="s">
        <v>7197</v>
      </c>
      <c r="M4572" t="s">
        <v>7197</v>
      </c>
      <c r="N4572">
        <v>0</v>
      </c>
    </row>
    <row r="4573" spans="1:14">
      <c r="A4573">
        <v>4588</v>
      </c>
      <c r="B4573" t="s">
        <v>4440</v>
      </c>
      <c r="C4573" t="s">
        <v>934</v>
      </c>
      <c r="D4573" t="s">
        <v>4435</v>
      </c>
      <c r="E4573" t="s">
        <v>919</v>
      </c>
      <c r="F4573" t="s">
        <v>920</v>
      </c>
      <c r="G4573" t="s">
        <v>938</v>
      </c>
      <c r="H4573">
        <v>0</v>
      </c>
      <c r="K4573">
        <v>5046</v>
      </c>
      <c r="L4573" t="s">
        <v>7197</v>
      </c>
      <c r="M4573" t="s">
        <v>7197</v>
      </c>
      <c r="N4573">
        <v>0</v>
      </c>
    </row>
    <row r="4574" spans="1:14">
      <c r="A4574">
        <v>4589</v>
      </c>
      <c r="B4574" t="s">
        <v>4440</v>
      </c>
      <c r="C4574" t="s">
        <v>894</v>
      </c>
      <c r="D4574" t="s">
        <v>4435</v>
      </c>
      <c r="E4574" t="s">
        <v>919</v>
      </c>
      <c r="F4574" t="s">
        <v>920</v>
      </c>
      <c r="G4574" t="s">
        <v>938</v>
      </c>
      <c r="H4574">
        <v>0</v>
      </c>
      <c r="K4574">
        <v>5046</v>
      </c>
      <c r="L4574" t="s">
        <v>7197</v>
      </c>
      <c r="M4574" t="s">
        <v>7197</v>
      </c>
      <c r="N4574">
        <v>0</v>
      </c>
    </row>
    <row r="4575" spans="1:14">
      <c r="A4575">
        <v>4590</v>
      </c>
      <c r="B4575" t="s">
        <v>4441</v>
      </c>
      <c r="C4575" t="s">
        <v>894</v>
      </c>
      <c r="D4575" t="s">
        <v>4435</v>
      </c>
      <c r="E4575" t="s">
        <v>919</v>
      </c>
      <c r="F4575" t="s">
        <v>920</v>
      </c>
      <c r="G4575" t="s">
        <v>938</v>
      </c>
      <c r="H4575">
        <v>0</v>
      </c>
      <c r="K4575">
        <v>15941</v>
      </c>
      <c r="L4575" t="s">
        <v>7197</v>
      </c>
      <c r="M4575" t="s">
        <v>7197</v>
      </c>
      <c r="N4575">
        <v>0</v>
      </c>
    </row>
    <row r="4576" spans="1:14">
      <c r="A4576">
        <v>4591</v>
      </c>
      <c r="B4576" t="s">
        <v>4442</v>
      </c>
      <c r="C4576" t="s">
        <v>894</v>
      </c>
      <c r="D4576" t="s">
        <v>4435</v>
      </c>
      <c r="E4576" t="s">
        <v>919</v>
      </c>
      <c r="F4576" t="s">
        <v>920</v>
      </c>
      <c r="G4576" t="s">
        <v>938</v>
      </c>
      <c r="H4576">
        <v>0</v>
      </c>
      <c r="K4576">
        <v>12597</v>
      </c>
      <c r="L4576" t="s">
        <v>7197</v>
      </c>
      <c r="M4576" t="s">
        <v>7197</v>
      </c>
      <c r="N4576">
        <v>0</v>
      </c>
    </row>
    <row r="4577" spans="1:14">
      <c r="A4577">
        <v>4592</v>
      </c>
      <c r="B4577" t="s">
        <v>2029</v>
      </c>
      <c r="C4577" t="s">
        <v>894</v>
      </c>
      <c r="D4577" t="s">
        <v>2030</v>
      </c>
      <c r="E4577" t="s">
        <v>1925</v>
      </c>
      <c r="F4577" t="s">
        <v>1926</v>
      </c>
      <c r="G4577" t="s">
        <v>938</v>
      </c>
      <c r="H4577">
        <v>0</v>
      </c>
      <c r="K4577">
        <v>1488</v>
      </c>
      <c r="L4577" t="s">
        <v>7197</v>
      </c>
      <c r="M4577" t="s">
        <v>7197</v>
      </c>
      <c r="N4577">
        <v>0</v>
      </c>
    </row>
    <row r="4578" spans="1:14">
      <c r="A4578">
        <v>4593</v>
      </c>
      <c r="B4578" t="s">
        <v>4895</v>
      </c>
      <c r="C4578" t="s">
        <v>904</v>
      </c>
      <c r="D4578" t="s">
        <v>4896</v>
      </c>
      <c r="E4578" t="s">
        <v>923</v>
      </c>
      <c r="F4578" t="s">
        <v>924</v>
      </c>
      <c r="G4578" t="s">
        <v>899</v>
      </c>
      <c r="H4578">
        <v>0</v>
      </c>
      <c r="K4578">
        <v>16286</v>
      </c>
      <c r="L4578" t="s">
        <v>7197</v>
      </c>
      <c r="M4578" t="s">
        <v>7197</v>
      </c>
      <c r="N4578">
        <v>0</v>
      </c>
    </row>
    <row r="4579" spans="1:14">
      <c r="A4579">
        <v>4594</v>
      </c>
      <c r="B4579" t="s">
        <v>4897</v>
      </c>
      <c r="C4579" t="s">
        <v>934</v>
      </c>
      <c r="D4579" t="s">
        <v>4896</v>
      </c>
      <c r="E4579" t="s">
        <v>923</v>
      </c>
      <c r="F4579" t="s">
        <v>924</v>
      </c>
      <c r="G4579" t="s">
        <v>899</v>
      </c>
      <c r="H4579">
        <v>0</v>
      </c>
      <c r="K4579">
        <v>12812</v>
      </c>
      <c r="L4579" t="s">
        <v>7198</v>
      </c>
      <c r="M4579" t="s">
        <v>7199</v>
      </c>
      <c r="N4579">
        <v>0</v>
      </c>
    </row>
    <row r="4580" spans="1:14">
      <c r="A4580">
        <v>4595</v>
      </c>
      <c r="B4580" t="s">
        <v>4898</v>
      </c>
      <c r="C4580" t="s">
        <v>934</v>
      </c>
      <c r="D4580" t="s">
        <v>4896</v>
      </c>
      <c r="E4580" t="s">
        <v>923</v>
      </c>
      <c r="F4580" t="s">
        <v>924</v>
      </c>
      <c r="G4580" t="s">
        <v>899</v>
      </c>
      <c r="H4580">
        <v>0</v>
      </c>
      <c r="K4580">
        <v>3891</v>
      </c>
      <c r="L4580" t="s">
        <v>7197</v>
      </c>
      <c r="M4580" t="s">
        <v>7197</v>
      </c>
      <c r="N4580">
        <v>0</v>
      </c>
    </row>
    <row r="4581" spans="1:14">
      <c r="A4581">
        <v>4596</v>
      </c>
      <c r="B4581" t="s">
        <v>4898</v>
      </c>
      <c r="C4581" t="s">
        <v>894</v>
      </c>
      <c r="D4581" t="s">
        <v>4896</v>
      </c>
      <c r="E4581" t="s">
        <v>923</v>
      </c>
      <c r="F4581" t="s">
        <v>924</v>
      </c>
      <c r="G4581" t="s">
        <v>899</v>
      </c>
      <c r="H4581">
        <v>0</v>
      </c>
      <c r="K4581">
        <v>3891</v>
      </c>
      <c r="L4581" t="s">
        <v>7197</v>
      </c>
      <c r="M4581" t="s">
        <v>7197</v>
      </c>
      <c r="N4581">
        <v>0</v>
      </c>
    </row>
    <row r="4582" spans="1:14">
      <c r="A4582">
        <v>4597</v>
      </c>
      <c r="B4582" t="s">
        <v>4899</v>
      </c>
      <c r="C4582" t="s">
        <v>894</v>
      </c>
      <c r="D4582" t="s">
        <v>4896</v>
      </c>
      <c r="E4582" t="s">
        <v>923</v>
      </c>
      <c r="F4582" t="s">
        <v>924</v>
      </c>
      <c r="G4582" t="s">
        <v>899</v>
      </c>
      <c r="H4582">
        <v>0</v>
      </c>
      <c r="K4582">
        <v>3901</v>
      </c>
      <c r="L4582" t="s">
        <v>7197</v>
      </c>
      <c r="M4582" t="s">
        <v>7197</v>
      </c>
      <c r="N4582">
        <v>0</v>
      </c>
    </row>
    <row r="4583" spans="1:14">
      <c r="A4583">
        <v>4598</v>
      </c>
      <c r="B4583" t="s">
        <v>4900</v>
      </c>
      <c r="C4583" t="s">
        <v>894</v>
      </c>
      <c r="D4583" t="s">
        <v>4896</v>
      </c>
      <c r="E4583" t="s">
        <v>923</v>
      </c>
      <c r="F4583" t="s">
        <v>924</v>
      </c>
      <c r="G4583" t="s">
        <v>899</v>
      </c>
      <c r="H4583">
        <v>0</v>
      </c>
      <c r="K4583">
        <v>1489</v>
      </c>
      <c r="L4583" t="s">
        <v>7197</v>
      </c>
      <c r="M4583" t="s">
        <v>7197</v>
      </c>
      <c r="N4583">
        <v>0</v>
      </c>
    </row>
    <row r="4584" spans="1:14">
      <c r="A4584">
        <v>4599</v>
      </c>
      <c r="B4584" t="s">
        <v>4901</v>
      </c>
      <c r="C4584" t="s">
        <v>894</v>
      </c>
      <c r="D4584" t="s">
        <v>4896</v>
      </c>
      <c r="E4584" t="s">
        <v>923</v>
      </c>
      <c r="F4584" t="s">
        <v>924</v>
      </c>
      <c r="G4584" t="s">
        <v>899</v>
      </c>
      <c r="H4584">
        <v>0</v>
      </c>
      <c r="K4584">
        <v>2259</v>
      </c>
      <c r="L4584" t="s">
        <v>7197</v>
      </c>
      <c r="M4584" t="s">
        <v>7197</v>
      </c>
      <c r="N4584">
        <v>0</v>
      </c>
    </row>
    <row r="4585" spans="1:14">
      <c r="A4585">
        <v>4600</v>
      </c>
      <c r="B4585" t="s">
        <v>4902</v>
      </c>
      <c r="C4585" t="s">
        <v>904</v>
      </c>
      <c r="D4585" t="s">
        <v>4896</v>
      </c>
      <c r="E4585" t="s">
        <v>923</v>
      </c>
      <c r="F4585" t="s">
        <v>924</v>
      </c>
      <c r="G4585" t="s">
        <v>899</v>
      </c>
      <c r="H4585">
        <v>0</v>
      </c>
      <c r="K4585">
        <v>1490</v>
      </c>
      <c r="L4585" t="s">
        <v>7197</v>
      </c>
      <c r="M4585" t="s">
        <v>7197</v>
      </c>
      <c r="N4585">
        <v>0</v>
      </c>
    </row>
    <row r="4586" spans="1:14">
      <c r="A4586">
        <v>4601</v>
      </c>
      <c r="B4586" t="s">
        <v>6239</v>
      </c>
      <c r="C4586" t="s">
        <v>904</v>
      </c>
      <c r="D4586" t="s">
        <v>6240</v>
      </c>
      <c r="E4586" t="s">
        <v>937</v>
      </c>
      <c r="F4586" t="s">
        <v>903</v>
      </c>
      <c r="G4586" t="s">
        <v>938</v>
      </c>
      <c r="H4586">
        <v>0</v>
      </c>
      <c r="K4586">
        <v>19930</v>
      </c>
      <c r="L4586" t="s">
        <v>7198</v>
      </c>
      <c r="M4586" t="s">
        <v>7199</v>
      </c>
      <c r="N4586">
        <v>0</v>
      </c>
    </row>
    <row r="4587" spans="1:14">
      <c r="A4587">
        <v>4602</v>
      </c>
      <c r="B4587" t="s">
        <v>1889</v>
      </c>
      <c r="C4587" t="s">
        <v>904</v>
      </c>
      <c r="D4587" t="s">
        <v>1890</v>
      </c>
      <c r="E4587" t="s">
        <v>1120</v>
      </c>
      <c r="F4587" t="s">
        <v>1121</v>
      </c>
      <c r="G4587" t="s">
        <v>899</v>
      </c>
      <c r="H4587">
        <v>0</v>
      </c>
      <c r="K4587">
        <v>14479</v>
      </c>
      <c r="L4587" t="s">
        <v>7200</v>
      </c>
      <c r="M4587" t="s">
        <v>7199</v>
      </c>
      <c r="N4587">
        <v>0</v>
      </c>
    </row>
    <row r="4588" spans="1:14">
      <c r="A4588">
        <v>4603</v>
      </c>
      <c r="B4588" t="s">
        <v>3626</v>
      </c>
      <c r="C4588" t="s">
        <v>894</v>
      </c>
      <c r="D4588" t="s">
        <v>3627</v>
      </c>
      <c r="E4588" t="s">
        <v>913</v>
      </c>
      <c r="F4588" t="s">
        <v>914</v>
      </c>
      <c r="G4588" t="s">
        <v>938</v>
      </c>
      <c r="H4588">
        <v>0</v>
      </c>
      <c r="K4588">
        <v>7331</v>
      </c>
      <c r="L4588" t="s">
        <v>7197</v>
      </c>
      <c r="M4588" t="s">
        <v>7197</v>
      </c>
      <c r="N4588">
        <v>0</v>
      </c>
    </row>
    <row r="4589" spans="1:14">
      <c r="A4589">
        <v>4604</v>
      </c>
      <c r="B4589" t="s">
        <v>3628</v>
      </c>
      <c r="C4589" t="s">
        <v>894</v>
      </c>
      <c r="D4589" t="s">
        <v>3627</v>
      </c>
      <c r="E4589" t="s">
        <v>913</v>
      </c>
      <c r="F4589" t="s">
        <v>914</v>
      </c>
      <c r="G4589" t="s">
        <v>938</v>
      </c>
      <c r="H4589">
        <v>0</v>
      </c>
      <c r="K4589">
        <v>2175</v>
      </c>
      <c r="L4589" t="s">
        <v>7197</v>
      </c>
      <c r="M4589" t="s">
        <v>7197</v>
      </c>
      <c r="N4589">
        <v>0</v>
      </c>
    </row>
    <row r="4590" spans="1:14">
      <c r="A4590">
        <v>4605</v>
      </c>
      <c r="B4590" t="s">
        <v>3629</v>
      </c>
      <c r="C4590" t="s">
        <v>934</v>
      </c>
      <c r="D4590" t="s">
        <v>3627</v>
      </c>
      <c r="E4590" t="s">
        <v>913</v>
      </c>
      <c r="F4590" t="s">
        <v>914</v>
      </c>
      <c r="G4590" t="s">
        <v>938</v>
      </c>
      <c r="H4590">
        <v>0</v>
      </c>
      <c r="K4590">
        <v>11899</v>
      </c>
      <c r="L4590" t="s">
        <v>7197</v>
      </c>
      <c r="M4590" t="s">
        <v>7197</v>
      </c>
      <c r="N4590">
        <v>0</v>
      </c>
    </row>
    <row r="4591" spans="1:14">
      <c r="A4591">
        <v>4606</v>
      </c>
      <c r="B4591" t="s">
        <v>3630</v>
      </c>
      <c r="C4591" t="s">
        <v>904</v>
      </c>
      <c r="D4591" t="s">
        <v>3631</v>
      </c>
      <c r="E4591" t="s">
        <v>913</v>
      </c>
      <c r="F4591" t="s">
        <v>914</v>
      </c>
      <c r="G4591" t="s">
        <v>938</v>
      </c>
      <c r="H4591">
        <v>0</v>
      </c>
      <c r="K4591">
        <v>5006</v>
      </c>
      <c r="L4591" t="s">
        <v>7197</v>
      </c>
      <c r="M4591" t="s">
        <v>7197</v>
      </c>
      <c r="N4591">
        <v>0</v>
      </c>
    </row>
    <row r="4592" spans="1:14">
      <c r="A4592">
        <v>4608</v>
      </c>
      <c r="B4592" t="s">
        <v>1614</v>
      </c>
      <c r="C4592" t="s">
        <v>894</v>
      </c>
      <c r="D4592" t="s">
        <v>1615</v>
      </c>
      <c r="E4592" t="s">
        <v>897</v>
      </c>
      <c r="F4592" t="s">
        <v>898</v>
      </c>
      <c r="G4592" t="s">
        <v>899</v>
      </c>
      <c r="H4592">
        <v>0</v>
      </c>
      <c r="K4592">
        <v>3931</v>
      </c>
      <c r="L4592" t="s">
        <v>7197</v>
      </c>
      <c r="M4592" t="s">
        <v>7197</v>
      </c>
      <c r="N4592">
        <v>0</v>
      </c>
    </row>
    <row r="4593" spans="1:14">
      <c r="A4593">
        <v>4609</v>
      </c>
      <c r="B4593" t="s">
        <v>1616</v>
      </c>
      <c r="C4593" t="s">
        <v>894</v>
      </c>
      <c r="D4593" t="s">
        <v>1615</v>
      </c>
      <c r="E4593" t="s">
        <v>897</v>
      </c>
      <c r="F4593" t="s">
        <v>898</v>
      </c>
      <c r="G4593" t="s">
        <v>899</v>
      </c>
      <c r="H4593">
        <v>0</v>
      </c>
      <c r="K4593">
        <v>3941</v>
      </c>
      <c r="L4593" t="s">
        <v>7197</v>
      </c>
      <c r="M4593" t="s">
        <v>7197</v>
      </c>
      <c r="N4593">
        <v>0</v>
      </c>
    </row>
    <row r="4594" spans="1:14">
      <c r="A4594">
        <v>4610</v>
      </c>
      <c r="B4594" t="s">
        <v>1340</v>
      </c>
      <c r="C4594" t="s">
        <v>894</v>
      </c>
      <c r="D4594" t="s">
        <v>927</v>
      </c>
      <c r="E4594" t="s">
        <v>928</v>
      </c>
      <c r="F4594" t="s">
        <v>929</v>
      </c>
      <c r="G4594" t="s">
        <v>899</v>
      </c>
      <c r="H4594">
        <v>1</v>
      </c>
      <c r="I4594">
        <v>6</v>
      </c>
      <c r="J4594">
        <v>6</v>
      </c>
      <c r="K4594">
        <v>18041</v>
      </c>
      <c r="L4594" t="s">
        <v>7197</v>
      </c>
      <c r="M4594" t="s">
        <v>7197</v>
      </c>
      <c r="N4594">
        <v>1</v>
      </c>
    </row>
    <row r="4595" spans="1:14">
      <c r="A4595">
        <v>4611</v>
      </c>
      <c r="B4595" t="s">
        <v>5368</v>
      </c>
      <c r="C4595" t="s">
        <v>934</v>
      </c>
      <c r="D4595" t="s">
        <v>927</v>
      </c>
      <c r="E4595" t="s">
        <v>928</v>
      </c>
      <c r="F4595" t="s">
        <v>929</v>
      </c>
      <c r="G4595" t="s">
        <v>899</v>
      </c>
      <c r="H4595">
        <v>0</v>
      </c>
      <c r="K4595">
        <v>13743</v>
      </c>
      <c r="L4595" t="s">
        <v>7198</v>
      </c>
      <c r="M4595" t="s">
        <v>7199</v>
      </c>
      <c r="N4595">
        <v>0</v>
      </c>
    </row>
    <row r="4596" spans="1:14">
      <c r="A4596">
        <v>4612</v>
      </c>
      <c r="B4596" t="s">
        <v>1341</v>
      </c>
      <c r="C4596" t="s">
        <v>894</v>
      </c>
      <c r="D4596" t="s">
        <v>927</v>
      </c>
      <c r="E4596" t="s">
        <v>928</v>
      </c>
      <c r="F4596" t="s">
        <v>929</v>
      </c>
      <c r="G4596" t="s">
        <v>899</v>
      </c>
      <c r="H4596">
        <v>1</v>
      </c>
      <c r="I4596" t="s">
        <v>1342</v>
      </c>
      <c r="K4596">
        <v>16014</v>
      </c>
      <c r="L4596" t="s">
        <v>7201</v>
      </c>
      <c r="M4596" t="s">
        <v>7197</v>
      </c>
      <c r="N4596">
        <v>1</v>
      </c>
    </row>
    <row r="4597" spans="1:14">
      <c r="A4597">
        <v>4613</v>
      </c>
      <c r="B4597" t="s">
        <v>5369</v>
      </c>
      <c r="C4597" t="s">
        <v>934</v>
      </c>
      <c r="D4597" t="s">
        <v>927</v>
      </c>
      <c r="E4597" t="s">
        <v>928</v>
      </c>
      <c r="F4597" t="s">
        <v>929</v>
      </c>
      <c r="G4597" t="s">
        <v>899</v>
      </c>
      <c r="H4597">
        <v>0</v>
      </c>
      <c r="K4597">
        <v>1491</v>
      </c>
      <c r="L4597" t="s">
        <v>7197</v>
      </c>
      <c r="M4597" t="s">
        <v>7197</v>
      </c>
      <c r="N4597">
        <v>0</v>
      </c>
    </row>
    <row r="4598" spans="1:14">
      <c r="A4598">
        <v>4614</v>
      </c>
      <c r="B4598" t="s">
        <v>5370</v>
      </c>
      <c r="C4598" t="s">
        <v>894</v>
      </c>
      <c r="D4598" t="s">
        <v>927</v>
      </c>
      <c r="E4598" t="s">
        <v>928</v>
      </c>
      <c r="F4598" t="s">
        <v>929</v>
      </c>
      <c r="G4598" t="s">
        <v>899</v>
      </c>
      <c r="H4598">
        <v>0</v>
      </c>
      <c r="K4598">
        <v>1492</v>
      </c>
      <c r="L4598" t="s">
        <v>7197</v>
      </c>
      <c r="M4598" t="s">
        <v>7197</v>
      </c>
      <c r="N4598">
        <v>0</v>
      </c>
    </row>
    <row r="4599" spans="1:14">
      <c r="A4599">
        <v>4615</v>
      </c>
      <c r="B4599" t="s">
        <v>1343</v>
      </c>
      <c r="C4599" t="s">
        <v>904</v>
      </c>
      <c r="D4599" t="s">
        <v>927</v>
      </c>
      <c r="E4599" t="s">
        <v>928</v>
      </c>
      <c r="F4599" t="s">
        <v>929</v>
      </c>
      <c r="G4599" t="s">
        <v>899</v>
      </c>
      <c r="H4599">
        <v>1</v>
      </c>
      <c r="I4599">
        <v>4</v>
      </c>
      <c r="J4599">
        <v>4</v>
      </c>
      <c r="K4599">
        <v>17465</v>
      </c>
      <c r="L4599" t="s">
        <v>7197</v>
      </c>
      <c r="M4599" t="s">
        <v>7197</v>
      </c>
      <c r="N4599">
        <v>1</v>
      </c>
    </row>
    <row r="4600" spans="1:14">
      <c r="A4600">
        <v>4616</v>
      </c>
      <c r="B4600" t="s">
        <v>1344</v>
      </c>
      <c r="C4600" t="s">
        <v>904</v>
      </c>
      <c r="D4600" t="s">
        <v>927</v>
      </c>
      <c r="E4600" t="s">
        <v>928</v>
      </c>
      <c r="F4600" t="s">
        <v>929</v>
      </c>
      <c r="G4600" t="s">
        <v>899</v>
      </c>
      <c r="H4600">
        <v>1</v>
      </c>
      <c r="I4600">
        <v>6.3</v>
      </c>
      <c r="J4600">
        <v>6.3</v>
      </c>
      <c r="K4600">
        <v>9061</v>
      </c>
      <c r="L4600" t="s">
        <v>7197</v>
      </c>
      <c r="M4600" t="s">
        <v>7197</v>
      </c>
      <c r="N4600">
        <v>1</v>
      </c>
    </row>
    <row r="4601" spans="1:14">
      <c r="A4601">
        <v>4617</v>
      </c>
      <c r="B4601" t="s">
        <v>1344</v>
      </c>
      <c r="C4601" t="s">
        <v>934</v>
      </c>
      <c r="D4601" t="s">
        <v>927</v>
      </c>
      <c r="E4601" t="s">
        <v>928</v>
      </c>
      <c r="F4601" t="s">
        <v>929</v>
      </c>
      <c r="G4601" t="s">
        <v>899</v>
      </c>
      <c r="H4601">
        <v>1</v>
      </c>
      <c r="I4601">
        <v>6.3</v>
      </c>
      <c r="J4601">
        <v>6.3</v>
      </c>
      <c r="K4601">
        <v>9061</v>
      </c>
      <c r="L4601" t="s">
        <v>7197</v>
      </c>
      <c r="M4601" t="s">
        <v>7197</v>
      </c>
      <c r="N4601">
        <v>1</v>
      </c>
    </row>
    <row r="4602" spans="1:14">
      <c r="A4602">
        <v>4618</v>
      </c>
      <c r="B4602" t="s">
        <v>1344</v>
      </c>
      <c r="C4602" t="s">
        <v>894</v>
      </c>
      <c r="D4602" t="s">
        <v>927</v>
      </c>
      <c r="E4602" t="s">
        <v>928</v>
      </c>
      <c r="F4602" t="s">
        <v>929</v>
      </c>
      <c r="G4602" t="s">
        <v>899</v>
      </c>
      <c r="H4602">
        <v>1</v>
      </c>
      <c r="I4602">
        <v>6.3</v>
      </c>
      <c r="J4602">
        <v>6.3</v>
      </c>
      <c r="K4602">
        <v>9061</v>
      </c>
      <c r="L4602" t="s">
        <v>7197</v>
      </c>
      <c r="M4602" t="s">
        <v>7197</v>
      </c>
      <c r="N4602">
        <v>1</v>
      </c>
    </row>
    <row r="4603" spans="1:14">
      <c r="A4603">
        <v>4619</v>
      </c>
      <c r="B4603" t="s">
        <v>5371</v>
      </c>
      <c r="C4603" t="s">
        <v>904</v>
      </c>
      <c r="D4603" t="s">
        <v>927</v>
      </c>
      <c r="E4603" t="s">
        <v>928</v>
      </c>
      <c r="F4603" t="s">
        <v>929</v>
      </c>
      <c r="G4603" t="s">
        <v>899</v>
      </c>
      <c r="H4603">
        <v>0</v>
      </c>
      <c r="K4603">
        <v>3696</v>
      </c>
      <c r="L4603" t="s">
        <v>7197</v>
      </c>
      <c r="M4603" t="s">
        <v>7197</v>
      </c>
      <c r="N4603">
        <v>0</v>
      </c>
    </row>
    <row r="4604" spans="1:14">
      <c r="A4604">
        <v>4620</v>
      </c>
      <c r="B4604" t="s">
        <v>5371</v>
      </c>
      <c r="C4604" t="s">
        <v>934</v>
      </c>
      <c r="D4604" t="s">
        <v>927</v>
      </c>
      <c r="E4604" t="s">
        <v>928</v>
      </c>
      <c r="F4604" t="s">
        <v>929</v>
      </c>
      <c r="G4604" t="s">
        <v>899</v>
      </c>
      <c r="H4604">
        <v>0</v>
      </c>
      <c r="K4604">
        <v>3696</v>
      </c>
      <c r="L4604" t="s">
        <v>7197</v>
      </c>
      <c r="M4604" t="s">
        <v>7197</v>
      </c>
      <c r="N4604">
        <v>0</v>
      </c>
    </row>
    <row r="4605" spans="1:14">
      <c r="A4605">
        <v>4621</v>
      </c>
      <c r="B4605" t="s">
        <v>5371</v>
      </c>
      <c r="C4605" t="s">
        <v>894</v>
      </c>
      <c r="D4605" t="s">
        <v>927</v>
      </c>
      <c r="E4605" t="s">
        <v>928</v>
      </c>
      <c r="F4605" t="s">
        <v>929</v>
      </c>
      <c r="G4605" t="s">
        <v>899</v>
      </c>
      <c r="H4605">
        <v>0</v>
      </c>
      <c r="K4605">
        <v>3696</v>
      </c>
      <c r="L4605" t="s">
        <v>7197</v>
      </c>
      <c r="M4605" t="s">
        <v>7197</v>
      </c>
      <c r="N4605">
        <v>0</v>
      </c>
    </row>
    <row r="4606" spans="1:14">
      <c r="A4606">
        <v>4622</v>
      </c>
      <c r="B4606" t="s">
        <v>5372</v>
      </c>
      <c r="C4606" t="s">
        <v>894</v>
      </c>
      <c r="D4606" t="s">
        <v>927</v>
      </c>
      <c r="E4606" t="s">
        <v>928</v>
      </c>
      <c r="F4606" t="s">
        <v>929</v>
      </c>
      <c r="G4606" t="s">
        <v>899</v>
      </c>
      <c r="H4606">
        <v>0</v>
      </c>
      <c r="K4606">
        <v>4641</v>
      </c>
      <c r="L4606" t="s">
        <v>7197</v>
      </c>
      <c r="M4606" t="s">
        <v>7197</v>
      </c>
      <c r="N4606">
        <v>0</v>
      </c>
    </row>
    <row r="4607" spans="1:14">
      <c r="A4607">
        <v>4623</v>
      </c>
      <c r="B4607" t="s">
        <v>926</v>
      </c>
      <c r="C4607" t="s">
        <v>894</v>
      </c>
      <c r="D4607" t="s">
        <v>927</v>
      </c>
      <c r="E4607" t="s">
        <v>928</v>
      </c>
      <c r="F4607" t="s">
        <v>929</v>
      </c>
      <c r="G4607" t="s">
        <v>899</v>
      </c>
      <c r="H4607">
        <v>4</v>
      </c>
      <c r="K4607">
        <v>1493</v>
      </c>
      <c r="L4607" t="s">
        <v>7197</v>
      </c>
      <c r="M4607" t="s">
        <v>7197</v>
      </c>
      <c r="N4607">
        <v>1</v>
      </c>
    </row>
    <row r="4608" spans="1:14">
      <c r="A4608">
        <v>4624</v>
      </c>
      <c r="B4608" t="s">
        <v>5373</v>
      </c>
      <c r="C4608" t="s">
        <v>934</v>
      </c>
      <c r="D4608" t="s">
        <v>927</v>
      </c>
      <c r="E4608" t="s">
        <v>928</v>
      </c>
      <c r="F4608" t="s">
        <v>929</v>
      </c>
      <c r="G4608" t="s">
        <v>899</v>
      </c>
      <c r="H4608">
        <v>0</v>
      </c>
      <c r="K4608">
        <v>1494</v>
      </c>
      <c r="L4608" t="s">
        <v>7197</v>
      </c>
      <c r="M4608" t="s">
        <v>7197</v>
      </c>
      <c r="N4608">
        <v>0</v>
      </c>
    </row>
    <row r="4609" spans="1:14">
      <c r="A4609">
        <v>4625</v>
      </c>
      <c r="B4609" t="s">
        <v>5374</v>
      </c>
      <c r="C4609" t="s">
        <v>894</v>
      </c>
      <c r="D4609" t="s">
        <v>927</v>
      </c>
      <c r="E4609" t="s">
        <v>928</v>
      </c>
      <c r="F4609" t="s">
        <v>929</v>
      </c>
      <c r="G4609" t="s">
        <v>899</v>
      </c>
      <c r="H4609">
        <v>0</v>
      </c>
      <c r="K4609">
        <v>8194</v>
      </c>
      <c r="L4609" t="s">
        <v>7197</v>
      </c>
      <c r="M4609" t="s">
        <v>7197</v>
      </c>
      <c r="N4609">
        <v>0</v>
      </c>
    </row>
    <row r="4610" spans="1:14">
      <c r="A4610">
        <v>4626</v>
      </c>
      <c r="B4610" t="s">
        <v>5375</v>
      </c>
      <c r="C4610" t="s">
        <v>934</v>
      </c>
      <c r="D4610" t="s">
        <v>927</v>
      </c>
      <c r="E4610" t="s">
        <v>928</v>
      </c>
      <c r="F4610" t="s">
        <v>929</v>
      </c>
      <c r="G4610" t="s">
        <v>899</v>
      </c>
      <c r="H4610">
        <v>0</v>
      </c>
      <c r="K4610">
        <v>12414</v>
      </c>
      <c r="L4610" t="s">
        <v>7197</v>
      </c>
      <c r="M4610" t="s">
        <v>7197</v>
      </c>
      <c r="N4610">
        <v>0</v>
      </c>
    </row>
    <row r="4611" spans="1:14">
      <c r="A4611">
        <v>4627</v>
      </c>
      <c r="B4611" t="s">
        <v>5375</v>
      </c>
      <c r="C4611" t="s">
        <v>894</v>
      </c>
      <c r="D4611" t="s">
        <v>927</v>
      </c>
      <c r="E4611" t="s">
        <v>928</v>
      </c>
      <c r="F4611" t="s">
        <v>929</v>
      </c>
      <c r="G4611" t="s">
        <v>899</v>
      </c>
      <c r="H4611">
        <v>0</v>
      </c>
      <c r="K4611">
        <v>12414</v>
      </c>
      <c r="L4611" t="s">
        <v>7197</v>
      </c>
      <c r="M4611" t="s">
        <v>7197</v>
      </c>
      <c r="N4611">
        <v>0</v>
      </c>
    </row>
    <row r="4612" spans="1:14">
      <c r="A4612">
        <v>4628</v>
      </c>
      <c r="B4612" t="s">
        <v>5376</v>
      </c>
      <c r="C4612" t="s">
        <v>894</v>
      </c>
      <c r="D4612" t="s">
        <v>927</v>
      </c>
      <c r="E4612" t="s">
        <v>928</v>
      </c>
      <c r="F4612" t="s">
        <v>929</v>
      </c>
      <c r="G4612" t="s">
        <v>899</v>
      </c>
      <c r="H4612">
        <v>0</v>
      </c>
      <c r="K4612">
        <v>1495</v>
      </c>
      <c r="L4612" t="s">
        <v>7197</v>
      </c>
      <c r="M4612" t="s">
        <v>7197</v>
      </c>
      <c r="N4612">
        <v>0</v>
      </c>
    </row>
    <row r="4613" spans="1:14">
      <c r="A4613">
        <v>4629</v>
      </c>
      <c r="B4613" t="s">
        <v>5377</v>
      </c>
      <c r="C4613" t="s">
        <v>894</v>
      </c>
      <c r="D4613" t="s">
        <v>927</v>
      </c>
      <c r="E4613" t="s">
        <v>928</v>
      </c>
      <c r="F4613" t="s">
        <v>929</v>
      </c>
      <c r="G4613" t="s">
        <v>899</v>
      </c>
      <c r="H4613">
        <v>0</v>
      </c>
      <c r="K4613">
        <v>11212</v>
      </c>
      <c r="L4613" t="s">
        <v>7197</v>
      </c>
      <c r="M4613" t="s">
        <v>7197</v>
      </c>
      <c r="N4613">
        <v>0</v>
      </c>
    </row>
    <row r="4614" spans="1:14">
      <c r="A4614">
        <v>4630</v>
      </c>
      <c r="B4614" t="s">
        <v>5378</v>
      </c>
      <c r="C4614" t="s">
        <v>934</v>
      </c>
      <c r="D4614" t="s">
        <v>927</v>
      </c>
      <c r="E4614" t="s">
        <v>928</v>
      </c>
      <c r="F4614" t="s">
        <v>929</v>
      </c>
      <c r="G4614" t="s">
        <v>899</v>
      </c>
      <c r="H4614">
        <v>0</v>
      </c>
      <c r="K4614">
        <v>1496</v>
      </c>
      <c r="L4614" t="s">
        <v>7197</v>
      </c>
      <c r="M4614" t="s">
        <v>7197</v>
      </c>
      <c r="N4614">
        <v>0</v>
      </c>
    </row>
    <row r="4615" spans="1:14">
      <c r="A4615">
        <v>4631</v>
      </c>
      <c r="B4615" t="s">
        <v>5379</v>
      </c>
      <c r="C4615" t="s">
        <v>894</v>
      </c>
      <c r="D4615" t="s">
        <v>927</v>
      </c>
      <c r="E4615" t="s">
        <v>928</v>
      </c>
      <c r="F4615" t="s">
        <v>929</v>
      </c>
      <c r="G4615" t="s">
        <v>899</v>
      </c>
      <c r="H4615">
        <v>0</v>
      </c>
      <c r="K4615">
        <v>1497</v>
      </c>
      <c r="L4615" t="s">
        <v>7197</v>
      </c>
      <c r="M4615" t="s">
        <v>7197</v>
      </c>
      <c r="N4615">
        <v>0</v>
      </c>
    </row>
    <row r="4616" spans="1:14">
      <c r="A4616">
        <v>4632</v>
      </c>
      <c r="B4616" t="s">
        <v>5380</v>
      </c>
      <c r="C4616" t="s">
        <v>934</v>
      </c>
      <c r="D4616" t="s">
        <v>927</v>
      </c>
      <c r="E4616" t="s">
        <v>928</v>
      </c>
      <c r="F4616" t="s">
        <v>929</v>
      </c>
      <c r="G4616" t="s">
        <v>899</v>
      </c>
      <c r="H4616">
        <v>0</v>
      </c>
      <c r="K4616">
        <v>12062</v>
      </c>
      <c r="L4616" t="s">
        <v>7197</v>
      </c>
      <c r="M4616" t="s">
        <v>7197</v>
      </c>
      <c r="N4616">
        <v>0</v>
      </c>
    </row>
    <row r="4617" spans="1:14">
      <c r="A4617">
        <v>4633</v>
      </c>
      <c r="B4617" t="s">
        <v>5380</v>
      </c>
      <c r="C4617" t="s">
        <v>894</v>
      </c>
      <c r="D4617" t="s">
        <v>927</v>
      </c>
      <c r="E4617" t="s">
        <v>928</v>
      </c>
      <c r="F4617" t="s">
        <v>929</v>
      </c>
      <c r="G4617" t="s">
        <v>899</v>
      </c>
      <c r="H4617">
        <v>0</v>
      </c>
      <c r="K4617">
        <v>12062</v>
      </c>
      <c r="L4617" t="s">
        <v>7197</v>
      </c>
      <c r="M4617" t="s">
        <v>7197</v>
      </c>
      <c r="N4617">
        <v>0</v>
      </c>
    </row>
    <row r="4618" spans="1:14">
      <c r="A4618">
        <v>4634</v>
      </c>
      <c r="B4618" t="s">
        <v>5381</v>
      </c>
      <c r="C4618" t="s">
        <v>904</v>
      </c>
      <c r="D4618" t="s">
        <v>927</v>
      </c>
      <c r="E4618" t="s">
        <v>928</v>
      </c>
      <c r="F4618" t="s">
        <v>929</v>
      </c>
      <c r="G4618" t="s">
        <v>899</v>
      </c>
      <c r="H4618">
        <v>0</v>
      </c>
      <c r="K4618">
        <v>1498</v>
      </c>
      <c r="L4618" t="s">
        <v>7197</v>
      </c>
      <c r="M4618" t="s">
        <v>7197</v>
      </c>
      <c r="N4618">
        <v>0</v>
      </c>
    </row>
    <row r="4619" spans="1:14">
      <c r="A4619">
        <v>4635</v>
      </c>
      <c r="B4619" t="s">
        <v>5381</v>
      </c>
      <c r="C4619" t="s">
        <v>934</v>
      </c>
      <c r="D4619" t="s">
        <v>927</v>
      </c>
      <c r="E4619" t="s">
        <v>928</v>
      </c>
      <c r="F4619" t="s">
        <v>929</v>
      </c>
      <c r="G4619" t="s">
        <v>899</v>
      </c>
      <c r="H4619">
        <v>0</v>
      </c>
      <c r="K4619">
        <v>1498</v>
      </c>
      <c r="L4619" t="s">
        <v>7197</v>
      </c>
      <c r="M4619" t="s">
        <v>7197</v>
      </c>
      <c r="N4619">
        <v>0</v>
      </c>
    </row>
    <row r="4620" spans="1:14">
      <c r="A4620">
        <v>4636</v>
      </c>
      <c r="B4620" t="s">
        <v>5381</v>
      </c>
      <c r="C4620" t="s">
        <v>894</v>
      </c>
      <c r="D4620" t="s">
        <v>927</v>
      </c>
      <c r="E4620" t="s">
        <v>928</v>
      </c>
      <c r="F4620" t="s">
        <v>929</v>
      </c>
      <c r="G4620" t="s">
        <v>899</v>
      </c>
      <c r="H4620">
        <v>0</v>
      </c>
      <c r="K4620">
        <v>1498</v>
      </c>
      <c r="L4620" t="s">
        <v>7197</v>
      </c>
      <c r="M4620" t="s">
        <v>7197</v>
      </c>
      <c r="N4620">
        <v>0</v>
      </c>
    </row>
    <row r="4621" spans="1:14">
      <c r="A4621">
        <v>4637</v>
      </c>
      <c r="B4621" t="s">
        <v>5382</v>
      </c>
      <c r="C4621" t="s">
        <v>934</v>
      </c>
      <c r="D4621" t="s">
        <v>927</v>
      </c>
      <c r="E4621" t="s">
        <v>928</v>
      </c>
      <c r="F4621" t="s">
        <v>929</v>
      </c>
      <c r="G4621" t="s">
        <v>899</v>
      </c>
      <c r="H4621">
        <v>0</v>
      </c>
      <c r="I4621">
        <v>3</v>
      </c>
      <c r="J4621">
        <v>3</v>
      </c>
      <c r="K4621">
        <v>4303</v>
      </c>
      <c r="L4621" t="s">
        <v>7197</v>
      </c>
      <c r="M4621" t="s">
        <v>7197</v>
      </c>
      <c r="N4621">
        <v>0</v>
      </c>
    </row>
    <row r="4622" spans="1:14">
      <c r="A4622">
        <v>4638</v>
      </c>
      <c r="B4622" t="s">
        <v>5382</v>
      </c>
      <c r="C4622" t="s">
        <v>894</v>
      </c>
      <c r="D4622" t="s">
        <v>927</v>
      </c>
      <c r="E4622" t="s">
        <v>928</v>
      </c>
      <c r="F4622" t="s">
        <v>929</v>
      </c>
      <c r="G4622" t="s">
        <v>899</v>
      </c>
      <c r="H4622">
        <v>0</v>
      </c>
      <c r="I4622">
        <v>3</v>
      </c>
      <c r="J4622">
        <v>3</v>
      </c>
      <c r="K4622">
        <v>4303</v>
      </c>
      <c r="L4622" t="s">
        <v>7197</v>
      </c>
      <c r="M4622" t="s">
        <v>7197</v>
      </c>
      <c r="N4622">
        <v>0</v>
      </c>
    </row>
    <row r="4623" spans="1:14">
      <c r="A4623">
        <v>4639</v>
      </c>
      <c r="B4623" t="s">
        <v>6241</v>
      </c>
      <c r="C4623" t="s">
        <v>904</v>
      </c>
      <c r="D4623" t="s">
        <v>6242</v>
      </c>
      <c r="E4623" t="s">
        <v>937</v>
      </c>
      <c r="F4623" t="s">
        <v>903</v>
      </c>
      <c r="G4623" t="s">
        <v>899</v>
      </c>
      <c r="H4623">
        <v>0</v>
      </c>
      <c r="K4623">
        <v>1499</v>
      </c>
      <c r="L4623" t="s">
        <v>7197</v>
      </c>
      <c r="M4623" t="s">
        <v>7197</v>
      </c>
      <c r="N4623">
        <v>0</v>
      </c>
    </row>
    <row r="4624" spans="1:14">
      <c r="A4624">
        <v>4640</v>
      </c>
      <c r="B4624" t="s">
        <v>6243</v>
      </c>
      <c r="C4624" t="s">
        <v>904</v>
      </c>
      <c r="D4624" t="s">
        <v>6242</v>
      </c>
      <c r="E4624" t="s">
        <v>937</v>
      </c>
      <c r="F4624" t="s">
        <v>903</v>
      </c>
      <c r="G4624" t="s">
        <v>899</v>
      </c>
      <c r="H4624">
        <v>0</v>
      </c>
      <c r="K4624">
        <v>18458</v>
      </c>
      <c r="L4624" t="s">
        <v>7198</v>
      </c>
      <c r="M4624" t="s">
        <v>7199</v>
      </c>
      <c r="N4624">
        <v>0</v>
      </c>
    </row>
    <row r="4625" spans="1:14">
      <c r="A4625">
        <v>4641</v>
      </c>
      <c r="B4625" t="s">
        <v>6244</v>
      </c>
      <c r="C4625" t="s">
        <v>934</v>
      </c>
      <c r="D4625" t="s">
        <v>6242</v>
      </c>
      <c r="E4625" t="s">
        <v>937</v>
      </c>
      <c r="F4625" t="s">
        <v>903</v>
      </c>
      <c r="G4625" t="s">
        <v>899</v>
      </c>
      <c r="H4625">
        <v>0</v>
      </c>
      <c r="K4625">
        <v>16941</v>
      </c>
      <c r="L4625" t="s">
        <v>7197</v>
      </c>
      <c r="M4625" t="s">
        <v>7197</v>
      </c>
      <c r="N4625">
        <v>0</v>
      </c>
    </row>
    <row r="4626" spans="1:14">
      <c r="A4626">
        <v>4642</v>
      </c>
      <c r="B4626" t="s">
        <v>6244</v>
      </c>
      <c r="C4626" t="s">
        <v>894</v>
      </c>
      <c r="D4626" t="s">
        <v>6242</v>
      </c>
      <c r="E4626" t="s">
        <v>937</v>
      </c>
      <c r="F4626" t="s">
        <v>903</v>
      </c>
      <c r="G4626" t="s">
        <v>899</v>
      </c>
      <c r="H4626">
        <v>0</v>
      </c>
      <c r="K4626">
        <v>16941</v>
      </c>
      <c r="L4626" t="s">
        <v>7197</v>
      </c>
      <c r="M4626" t="s">
        <v>7197</v>
      </c>
      <c r="N4626">
        <v>0</v>
      </c>
    </row>
    <row r="4627" spans="1:14">
      <c r="A4627">
        <v>4643</v>
      </c>
      <c r="B4627" t="s">
        <v>6245</v>
      </c>
      <c r="C4627" t="s">
        <v>904</v>
      </c>
      <c r="D4627" t="s">
        <v>6242</v>
      </c>
      <c r="E4627" t="s">
        <v>937</v>
      </c>
      <c r="F4627" t="s">
        <v>903</v>
      </c>
      <c r="G4627" t="s">
        <v>899</v>
      </c>
      <c r="H4627">
        <v>0</v>
      </c>
      <c r="K4627">
        <v>1500</v>
      </c>
      <c r="L4627" t="s">
        <v>7197</v>
      </c>
      <c r="M4627" t="s">
        <v>7197</v>
      </c>
      <c r="N4627">
        <v>0</v>
      </c>
    </row>
    <row r="4628" spans="1:14">
      <c r="A4628">
        <v>4644</v>
      </c>
      <c r="B4628" t="s">
        <v>6246</v>
      </c>
      <c r="C4628" t="s">
        <v>904</v>
      </c>
      <c r="D4628" t="s">
        <v>6242</v>
      </c>
      <c r="E4628" t="s">
        <v>937</v>
      </c>
      <c r="F4628" t="s">
        <v>903</v>
      </c>
      <c r="G4628" t="s">
        <v>899</v>
      </c>
      <c r="H4628">
        <v>0</v>
      </c>
      <c r="K4628">
        <v>1501</v>
      </c>
      <c r="L4628" t="s">
        <v>7197</v>
      </c>
      <c r="M4628" t="s">
        <v>7197</v>
      </c>
      <c r="N4628">
        <v>0</v>
      </c>
    </row>
    <row r="4629" spans="1:14">
      <c r="A4629">
        <v>4645</v>
      </c>
      <c r="B4629" t="s">
        <v>6247</v>
      </c>
      <c r="C4629" t="s">
        <v>904</v>
      </c>
      <c r="D4629" t="s">
        <v>6242</v>
      </c>
      <c r="E4629" t="s">
        <v>937</v>
      </c>
      <c r="F4629" t="s">
        <v>903</v>
      </c>
      <c r="G4629" t="s">
        <v>899</v>
      </c>
      <c r="H4629">
        <v>0</v>
      </c>
      <c r="K4629">
        <v>1502</v>
      </c>
      <c r="L4629" t="s">
        <v>7197</v>
      </c>
      <c r="M4629" t="s">
        <v>7197</v>
      </c>
      <c r="N4629">
        <v>0</v>
      </c>
    </row>
    <row r="4630" spans="1:14">
      <c r="A4630">
        <v>4646</v>
      </c>
      <c r="B4630" t="s">
        <v>6247</v>
      </c>
      <c r="C4630" t="s">
        <v>934</v>
      </c>
      <c r="D4630" t="s">
        <v>6242</v>
      </c>
      <c r="E4630" t="s">
        <v>937</v>
      </c>
      <c r="F4630" t="s">
        <v>903</v>
      </c>
      <c r="G4630" t="s">
        <v>899</v>
      </c>
      <c r="H4630">
        <v>0</v>
      </c>
      <c r="K4630">
        <v>1502</v>
      </c>
      <c r="L4630" t="s">
        <v>7197</v>
      </c>
      <c r="M4630" t="s">
        <v>7197</v>
      </c>
      <c r="N4630">
        <v>0</v>
      </c>
    </row>
    <row r="4631" spans="1:14">
      <c r="A4631">
        <v>4647</v>
      </c>
      <c r="B4631" t="s">
        <v>6247</v>
      </c>
      <c r="C4631" t="s">
        <v>894</v>
      </c>
      <c r="D4631" t="s">
        <v>6242</v>
      </c>
      <c r="E4631" t="s">
        <v>937</v>
      </c>
      <c r="F4631" t="s">
        <v>903</v>
      </c>
      <c r="G4631" t="s">
        <v>899</v>
      </c>
      <c r="H4631">
        <v>0</v>
      </c>
      <c r="K4631">
        <v>1502</v>
      </c>
      <c r="L4631" t="s">
        <v>7197</v>
      </c>
      <c r="M4631" t="s">
        <v>7197</v>
      </c>
      <c r="N4631">
        <v>0</v>
      </c>
    </row>
    <row r="4632" spans="1:14">
      <c r="A4632">
        <v>4648</v>
      </c>
      <c r="B4632" t="s">
        <v>6248</v>
      </c>
      <c r="C4632" t="s">
        <v>904</v>
      </c>
      <c r="D4632" t="s">
        <v>6242</v>
      </c>
      <c r="E4632" t="s">
        <v>937</v>
      </c>
      <c r="F4632" t="s">
        <v>903</v>
      </c>
      <c r="G4632" t="s">
        <v>899</v>
      </c>
      <c r="H4632">
        <v>0</v>
      </c>
      <c r="K4632">
        <v>1503</v>
      </c>
      <c r="L4632" t="s">
        <v>7197</v>
      </c>
      <c r="M4632" t="s">
        <v>7197</v>
      </c>
      <c r="N4632">
        <v>0</v>
      </c>
    </row>
    <row r="4633" spans="1:14">
      <c r="A4633">
        <v>4649</v>
      </c>
      <c r="B4633" t="s">
        <v>6249</v>
      </c>
      <c r="C4633" t="s">
        <v>904</v>
      </c>
      <c r="D4633" t="s">
        <v>6242</v>
      </c>
      <c r="E4633" t="s">
        <v>937</v>
      </c>
      <c r="F4633" t="s">
        <v>903</v>
      </c>
      <c r="G4633" t="s">
        <v>899</v>
      </c>
      <c r="H4633">
        <v>0</v>
      </c>
      <c r="K4633">
        <v>14734</v>
      </c>
      <c r="L4633" t="s">
        <v>7197</v>
      </c>
      <c r="M4633" t="s">
        <v>7197</v>
      </c>
      <c r="N4633">
        <v>0</v>
      </c>
    </row>
    <row r="4634" spans="1:14">
      <c r="A4634">
        <v>4650</v>
      </c>
      <c r="B4634" t="s">
        <v>6250</v>
      </c>
      <c r="C4634" t="s">
        <v>894</v>
      </c>
      <c r="D4634" t="s">
        <v>6242</v>
      </c>
      <c r="E4634" t="s">
        <v>937</v>
      </c>
      <c r="F4634" t="s">
        <v>903</v>
      </c>
      <c r="G4634" t="s">
        <v>899</v>
      </c>
      <c r="H4634">
        <v>0</v>
      </c>
      <c r="K4634">
        <v>1504</v>
      </c>
      <c r="L4634" t="s">
        <v>7197</v>
      </c>
      <c r="M4634" t="s">
        <v>7197</v>
      </c>
      <c r="N4634">
        <v>0</v>
      </c>
    </row>
    <row r="4635" spans="1:14">
      <c r="A4635">
        <v>4651</v>
      </c>
      <c r="B4635" t="s">
        <v>6250</v>
      </c>
      <c r="C4635" t="s">
        <v>904</v>
      </c>
      <c r="D4635" t="s">
        <v>6242</v>
      </c>
      <c r="E4635" t="s">
        <v>937</v>
      </c>
      <c r="F4635" t="s">
        <v>903</v>
      </c>
      <c r="G4635" t="s">
        <v>899</v>
      </c>
      <c r="H4635">
        <v>0</v>
      </c>
      <c r="K4635">
        <v>1504</v>
      </c>
      <c r="L4635" t="s">
        <v>7197</v>
      </c>
      <c r="M4635" t="s">
        <v>7197</v>
      </c>
      <c r="N4635">
        <v>0</v>
      </c>
    </row>
    <row r="4636" spans="1:14">
      <c r="A4636">
        <v>4652</v>
      </c>
      <c r="B4636" t="s">
        <v>6250</v>
      </c>
      <c r="C4636" t="s">
        <v>934</v>
      </c>
      <c r="D4636" t="s">
        <v>6242</v>
      </c>
      <c r="E4636" t="s">
        <v>937</v>
      </c>
      <c r="F4636" t="s">
        <v>903</v>
      </c>
      <c r="G4636" t="s">
        <v>899</v>
      </c>
      <c r="H4636">
        <v>0</v>
      </c>
      <c r="K4636">
        <v>1504</v>
      </c>
      <c r="L4636" t="s">
        <v>7197</v>
      </c>
      <c r="M4636" t="s">
        <v>7197</v>
      </c>
      <c r="N4636">
        <v>0</v>
      </c>
    </row>
    <row r="4637" spans="1:14">
      <c r="A4637">
        <v>4653</v>
      </c>
      <c r="B4637" t="s">
        <v>6251</v>
      </c>
      <c r="C4637" t="s">
        <v>904</v>
      </c>
      <c r="D4637" t="s">
        <v>6242</v>
      </c>
      <c r="E4637" t="s">
        <v>937</v>
      </c>
      <c r="F4637" t="s">
        <v>903</v>
      </c>
      <c r="G4637" t="s">
        <v>899</v>
      </c>
      <c r="H4637">
        <v>0</v>
      </c>
      <c r="K4637">
        <v>1505</v>
      </c>
      <c r="L4637" t="s">
        <v>7197</v>
      </c>
      <c r="M4637" t="s">
        <v>7197</v>
      </c>
      <c r="N4637">
        <v>0</v>
      </c>
    </row>
    <row r="4638" spans="1:14">
      <c r="A4638">
        <v>4654</v>
      </c>
      <c r="B4638" t="s">
        <v>6252</v>
      </c>
      <c r="C4638" t="s">
        <v>904</v>
      </c>
      <c r="D4638" t="s">
        <v>6242</v>
      </c>
      <c r="E4638" t="s">
        <v>937</v>
      </c>
      <c r="F4638" t="s">
        <v>903</v>
      </c>
      <c r="G4638" t="s">
        <v>899</v>
      </c>
      <c r="H4638">
        <v>0</v>
      </c>
      <c r="K4638">
        <v>18554</v>
      </c>
      <c r="L4638" t="s">
        <v>7197</v>
      </c>
      <c r="M4638" t="s">
        <v>7197</v>
      </c>
      <c r="N4638">
        <v>0</v>
      </c>
    </row>
    <row r="4639" spans="1:14">
      <c r="A4639">
        <v>4655</v>
      </c>
      <c r="B4639" t="s">
        <v>6253</v>
      </c>
      <c r="C4639" t="s">
        <v>934</v>
      </c>
      <c r="D4639" t="s">
        <v>6242</v>
      </c>
      <c r="E4639" t="s">
        <v>937</v>
      </c>
      <c r="F4639" t="s">
        <v>903</v>
      </c>
      <c r="G4639" t="s">
        <v>899</v>
      </c>
      <c r="H4639">
        <v>0</v>
      </c>
      <c r="K4639">
        <v>13552</v>
      </c>
      <c r="L4639" t="s">
        <v>7200</v>
      </c>
      <c r="M4639" t="s">
        <v>7199</v>
      </c>
      <c r="N4639">
        <v>0</v>
      </c>
    </row>
    <row r="4640" spans="1:14">
      <c r="A4640">
        <v>4656</v>
      </c>
      <c r="B4640" t="s">
        <v>6254</v>
      </c>
      <c r="C4640" t="s">
        <v>934</v>
      </c>
      <c r="D4640" t="s">
        <v>6242</v>
      </c>
      <c r="E4640" t="s">
        <v>937</v>
      </c>
      <c r="F4640" t="s">
        <v>903</v>
      </c>
      <c r="G4640" t="s">
        <v>899</v>
      </c>
      <c r="H4640">
        <v>0</v>
      </c>
      <c r="K4640">
        <v>1506</v>
      </c>
      <c r="L4640" t="s">
        <v>7197</v>
      </c>
      <c r="M4640" t="s">
        <v>7197</v>
      </c>
      <c r="N4640">
        <v>0</v>
      </c>
    </row>
    <row r="4641" spans="1:14">
      <c r="A4641">
        <v>4657</v>
      </c>
      <c r="B4641" t="s">
        <v>6255</v>
      </c>
      <c r="C4641" t="s">
        <v>904</v>
      </c>
      <c r="D4641" t="s">
        <v>6242</v>
      </c>
      <c r="E4641" t="s">
        <v>937</v>
      </c>
      <c r="F4641" t="s">
        <v>903</v>
      </c>
      <c r="G4641" t="s">
        <v>899</v>
      </c>
      <c r="H4641">
        <v>0</v>
      </c>
      <c r="K4641">
        <v>1507</v>
      </c>
      <c r="L4641" t="s">
        <v>7197</v>
      </c>
      <c r="M4641" t="s">
        <v>7197</v>
      </c>
      <c r="N4641">
        <v>0</v>
      </c>
    </row>
    <row r="4642" spans="1:14">
      <c r="A4642">
        <v>4658</v>
      </c>
      <c r="B4642" t="s">
        <v>6256</v>
      </c>
      <c r="C4642" t="s">
        <v>904</v>
      </c>
      <c r="D4642" t="s">
        <v>6242</v>
      </c>
      <c r="E4642" t="s">
        <v>937</v>
      </c>
      <c r="F4642" t="s">
        <v>903</v>
      </c>
      <c r="G4642" t="s">
        <v>899</v>
      </c>
      <c r="H4642">
        <v>0</v>
      </c>
      <c r="K4642">
        <v>9608</v>
      </c>
      <c r="L4642" t="s">
        <v>7197</v>
      </c>
      <c r="M4642" t="s">
        <v>7197</v>
      </c>
      <c r="N4642">
        <v>0</v>
      </c>
    </row>
    <row r="4643" spans="1:14">
      <c r="A4643">
        <v>4659</v>
      </c>
      <c r="B4643" t="s">
        <v>6257</v>
      </c>
      <c r="C4643" t="s">
        <v>934</v>
      </c>
      <c r="D4643" t="s">
        <v>6242</v>
      </c>
      <c r="E4643" t="s">
        <v>937</v>
      </c>
      <c r="F4643" t="s">
        <v>903</v>
      </c>
      <c r="G4643" t="s">
        <v>899</v>
      </c>
      <c r="H4643">
        <v>0</v>
      </c>
      <c r="K4643">
        <v>1508</v>
      </c>
      <c r="L4643" t="s">
        <v>7197</v>
      </c>
      <c r="M4643" t="s">
        <v>7197</v>
      </c>
      <c r="N4643">
        <v>0</v>
      </c>
    </row>
    <row r="4644" spans="1:14">
      <c r="A4644">
        <v>4660</v>
      </c>
      <c r="B4644" t="s">
        <v>6258</v>
      </c>
      <c r="C4644" t="s">
        <v>894</v>
      </c>
      <c r="D4644" t="s">
        <v>6242</v>
      </c>
      <c r="E4644" t="s">
        <v>937</v>
      </c>
      <c r="F4644" t="s">
        <v>903</v>
      </c>
      <c r="G4644" t="s">
        <v>899</v>
      </c>
      <c r="H4644">
        <v>0</v>
      </c>
      <c r="K4644">
        <v>1509</v>
      </c>
      <c r="L4644" t="s">
        <v>7197</v>
      </c>
      <c r="M4644" t="s">
        <v>7197</v>
      </c>
      <c r="N4644">
        <v>0</v>
      </c>
    </row>
    <row r="4645" spans="1:14">
      <c r="A4645">
        <v>4661</v>
      </c>
      <c r="B4645" t="s">
        <v>6259</v>
      </c>
      <c r="C4645" t="s">
        <v>934</v>
      </c>
      <c r="D4645" t="s">
        <v>6242</v>
      </c>
      <c r="E4645" t="s">
        <v>937</v>
      </c>
      <c r="F4645" t="s">
        <v>903</v>
      </c>
      <c r="G4645" t="s">
        <v>899</v>
      </c>
      <c r="H4645">
        <v>0</v>
      </c>
      <c r="K4645">
        <v>13666</v>
      </c>
      <c r="L4645" t="s">
        <v>7197</v>
      </c>
      <c r="M4645" t="s">
        <v>7197</v>
      </c>
      <c r="N4645">
        <v>0</v>
      </c>
    </row>
    <row r="4646" spans="1:14">
      <c r="A4646">
        <v>4662</v>
      </c>
      <c r="B4646" t="s">
        <v>6260</v>
      </c>
      <c r="C4646" t="s">
        <v>904</v>
      </c>
      <c r="D4646" t="s">
        <v>6242</v>
      </c>
      <c r="E4646" t="s">
        <v>937</v>
      </c>
      <c r="F4646" t="s">
        <v>903</v>
      </c>
      <c r="G4646" t="s">
        <v>899</v>
      </c>
      <c r="H4646">
        <v>0</v>
      </c>
      <c r="K4646">
        <v>1510</v>
      </c>
      <c r="L4646" t="s">
        <v>7197</v>
      </c>
      <c r="M4646" t="s">
        <v>7197</v>
      </c>
      <c r="N4646">
        <v>0</v>
      </c>
    </row>
    <row r="4647" spans="1:14">
      <c r="A4647">
        <v>4663</v>
      </c>
      <c r="B4647" t="s">
        <v>6261</v>
      </c>
      <c r="C4647" t="s">
        <v>904</v>
      </c>
      <c r="D4647" t="s">
        <v>6242</v>
      </c>
      <c r="E4647" t="s">
        <v>937</v>
      </c>
      <c r="F4647" t="s">
        <v>903</v>
      </c>
      <c r="G4647" t="s">
        <v>899</v>
      </c>
      <c r="H4647">
        <v>0</v>
      </c>
      <c r="K4647">
        <v>18618</v>
      </c>
      <c r="L4647" t="s">
        <v>7198</v>
      </c>
      <c r="M4647" t="s">
        <v>7199</v>
      </c>
      <c r="N4647">
        <v>0</v>
      </c>
    </row>
    <row r="4648" spans="1:14">
      <c r="A4648">
        <v>4664</v>
      </c>
      <c r="B4648" t="s">
        <v>6262</v>
      </c>
      <c r="C4648" t="s">
        <v>904</v>
      </c>
      <c r="D4648" t="s">
        <v>6242</v>
      </c>
      <c r="E4648" t="s">
        <v>937</v>
      </c>
      <c r="F4648" t="s">
        <v>903</v>
      </c>
      <c r="G4648" t="s">
        <v>899</v>
      </c>
      <c r="H4648">
        <v>0</v>
      </c>
      <c r="K4648">
        <v>16443</v>
      </c>
      <c r="L4648" t="s">
        <v>7198</v>
      </c>
      <c r="M4648" t="s">
        <v>7199</v>
      </c>
      <c r="N4648">
        <v>0</v>
      </c>
    </row>
    <row r="4649" spans="1:14">
      <c r="A4649">
        <v>4665</v>
      </c>
      <c r="B4649" t="s">
        <v>6263</v>
      </c>
      <c r="C4649" t="s">
        <v>934</v>
      </c>
      <c r="D4649" t="s">
        <v>6242</v>
      </c>
      <c r="E4649" t="s">
        <v>937</v>
      </c>
      <c r="F4649" t="s">
        <v>903</v>
      </c>
      <c r="G4649" t="s">
        <v>899</v>
      </c>
      <c r="H4649">
        <v>0</v>
      </c>
      <c r="K4649">
        <v>3971</v>
      </c>
      <c r="L4649" t="s">
        <v>7197</v>
      </c>
      <c r="M4649" t="s">
        <v>7197</v>
      </c>
      <c r="N4649">
        <v>0</v>
      </c>
    </row>
    <row r="4650" spans="1:14">
      <c r="A4650">
        <v>4666</v>
      </c>
      <c r="B4650" t="s">
        <v>6263</v>
      </c>
      <c r="C4650" t="s">
        <v>894</v>
      </c>
      <c r="D4650" t="s">
        <v>6242</v>
      </c>
      <c r="E4650" t="s">
        <v>937</v>
      </c>
      <c r="F4650" t="s">
        <v>903</v>
      </c>
      <c r="G4650" t="s">
        <v>899</v>
      </c>
      <c r="H4650">
        <v>0</v>
      </c>
      <c r="K4650">
        <v>3971</v>
      </c>
      <c r="L4650" t="s">
        <v>7197</v>
      </c>
      <c r="M4650" t="s">
        <v>7197</v>
      </c>
      <c r="N4650">
        <v>0</v>
      </c>
    </row>
    <row r="4651" spans="1:14">
      <c r="A4651">
        <v>4667</v>
      </c>
      <c r="B4651" t="s">
        <v>6264</v>
      </c>
      <c r="C4651" t="s">
        <v>904</v>
      </c>
      <c r="D4651" t="s">
        <v>6242</v>
      </c>
      <c r="E4651" t="s">
        <v>937</v>
      </c>
      <c r="F4651" t="s">
        <v>903</v>
      </c>
      <c r="G4651" t="s">
        <v>899</v>
      </c>
      <c r="H4651">
        <v>0</v>
      </c>
      <c r="K4651">
        <v>1511</v>
      </c>
      <c r="L4651" t="s">
        <v>7197</v>
      </c>
      <c r="M4651" t="s">
        <v>7197</v>
      </c>
      <c r="N4651">
        <v>0</v>
      </c>
    </row>
    <row r="4652" spans="1:14">
      <c r="A4652">
        <v>4668</v>
      </c>
      <c r="B4652" t="s">
        <v>6265</v>
      </c>
      <c r="C4652" t="s">
        <v>904</v>
      </c>
      <c r="D4652" t="s">
        <v>6242</v>
      </c>
      <c r="E4652" t="s">
        <v>937</v>
      </c>
      <c r="F4652" t="s">
        <v>903</v>
      </c>
      <c r="G4652" t="s">
        <v>899</v>
      </c>
      <c r="H4652">
        <v>0</v>
      </c>
      <c r="K4652">
        <v>16444</v>
      </c>
      <c r="L4652" t="s">
        <v>7197</v>
      </c>
      <c r="M4652" t="s">
        <v>7197</v>
      </c>
      <c r="N4652">
        <v>0</v>
      </c>
    </row>
    <row r="4653" spans="1:14">
      <c r="A4653">
        <v>4669</v>
      </c>
      <c r="B4653" t="s">
        <v>6266</v>
      </c>
      <c r="C4653" t="s">
        <v>904</v>
      </c>
      <c r="D4653" t="s">
        <v>6242</v>
      </c>
      <c r="E4653" t="s">
        <v>937</v>
      </c>
      <c r="F4653" t="s">
        <v>903</v>
      </c>
      <c r="G4653" t="s">
        <v>899</v>
      </c>
      <c r="H4653">
        <v>0</v>
      </c>
      <c r="K4653">
        <v>5615</v>
      </c>
      <c r="L4653" t="s">
        <v>7197</v>
      </c>
      <c r="M4653" t="s">
        <v>7197</v>
      </c>
      <c r="N4653">
        <v>0</v>
      </c>
    </row>
    <row r="4654" spans="1:14">
      <c r="A4654">
        <v>4670</v>
      </c>
      <c r="B4654" t="s">
        <v>6267</v>
      </c>
      <c r="C4654" t="s">
        <v>934</v>
      </c>
      <c r="D4654" t="s">
        <v>6242</v>
      </c>
      <c r="E4654" t="s">
        <v>937</v>
      </c>
      <c r="F4654" t="s">
        <v>903</v>
      </c>
      <c r="G4654" t="s">
        <v>899</v>
      </c>
      <c r="H4654">
        <v>0</v>
      </c>
      <c r="K4654">
        <v>1512</v>
      </c>
      <c r="L4654" t="s">
        <v>7197</v>
      </c>
      <c r="M4654" t="s">
        <v>7197</v>
      </c>
      <c r="N4654">
        <v>0</v>
      </c>
    </row>
    <row r="4655" spans="1:14">
      <c r="A4655">
        <v>4671</v>
      </c>
      <c r="B4655" t="s">
        <v>6268</v>
      </c>
      <c r="C4655" t="s">
        <v>934</v>
      </c>
      <c r="D4655" t="s">
        <v>6242</v>
      </c>
      <c r="E4655" t="s">
        <v>937</v>
      </c>
      <c r="F4655" t="s">
        <v>903</v>
      </c>
      <c r="G4655" t="s">
        <v>899</v>
      </c>
      <c r="H4655">
        <v>0</v>
      </c>
      <c r="K4655">
        <v>12330</v>
      </c>
      <c r="L4655" t="s">
        <v>7197</v>
      </c>
      <c r="M4655" t="s">
        <v>7197</v>
      </c>
      <c r="N4655">
        <v>0</v>
      </c>
    </row>
    <row r="4656" spans="1:14">
      <c r="A4656">
        <v>4672</v>
      </c>
      <c r="B4656" t="s">
        <v>6269</v>
      </c>
      <c r="C4656" t="s">
        <v>934</v>
      </c>
      <c r="D4656" t="s">
        <v>6242</v>
      </c>
      <c r="E4656" t="s">
        <v>937</v>
      </c>
      <c r="F4656" t="s">
        <v>903</v>
      </c>
      <c r="G4656" t="s">
        <v>899</v>
      </c>
      <c r="H4656">
        <v>0</v>
      </c>
      <c r="K4656">
        <v>12850</v>
      </c>
      <c r="L4656" t="s">
        <v>7197</v>
      </c>
      <c r="M4656" t="s">
        <v>7197</v>
      </c>
      <c r="N4656">
        <v>0</v>
      </c>
    </row>
    <row r="4657" spans="1:14">
      <c r="A4657">
        <v>4673</v>
      </c>
      <c r="B4657" t="s">
        <v>6270</v>
      </c>
      <c r="C4657" t="s">
        <v>904</v>
      </c>
      <c r="D4657" t="s">
        <v>6242</v>
      </c>
      <c r="E4657" t="s">
        <v>937</v>
      </c>
      <c r="F4657" t="s">
        <v>903</v>
      </c>
      <c r="G4657" t="s">
        <v>899</v>
      </c>
      <c r="H4657">
        <v>0</v>
      </c>
      <c r="K4657">
        <v>1513</v>
      </c>
      <c r="L4657" t="s">
        <v>7197</v>
      </c>
      <c r="M4657" t="s">
        <v>7197</v>
      </c>
      <c r="N4657">
        <v>0</v>
      </c>
    </row>
    <row r="4658" spans="1:14">
      <c r="A4658">
        <v>4674</v>
      </c>
      <c r="B4658" t="s">
        <v>6271</v>
      </c>
      <c r="C4658" t="s">
        <v>904</v>
      </c>
      <c r="D4658" t="s">
        <v>6242</v>
      </c>
      <c r="E4658" t="s">
        <v>937</v>
      </c>
      <c r="F4658" t="s">
        <v>903</v>
      </c>
      <c r="G4658" t="s">
        <v>899</v>
      </c>
      <c r="H4658">
        <v>0</v>
      </c>
      <c r="K4658">
        <v>16598</v>
      </c>
      <c r="L4658" t="s">
        <v>7197</v>
      </c>
      <c r="M4658" t="s">
        <v>7197</v>
      </c>
      <c r="N4658">
        <v>0</v>
      </c>
    </row>
    <row r="4659" spans="1:14">
      <c r="A4659">
        <v>4675</v>
      </c>
      <c r="B4659" t="s">
        <v>6272</v>
      </c>
      <c r="C4659" t="s">
        <v>904</v>
      </c>
      <c r="D4659" t="s">
        <v>6242</v>
      </c>
      <c r="E4659" t="s">
        <v>937</v>
      </c>
      <c r="F4659" t="s">
        <v>903</v>
      </c>
      <c r="G4659" t="s">
        <v>899</v>
      </c>
      <c r="H4659">
        <v>0</v>
      </c>
      <c r="K4659">
        <v>1514</v>
      </c>
      <c r="L4659" t="s">
        <v>7197</v>
      </c>
      <c r="M4659" t="s">
        <v>7197</v>
      </c>
      <c r="N4659">
        <v>0</v>
      </c>
    </row>
    <row r="4660" spans="1:14">
      <c r="A4660">
        <v>4676</v>
      </c>
      <c r="B4660" t="s">
        <v>6273</v>
      </c>
      <c r="C4660" t="s">
        <v>904</v>
      </c>
      <c r="D4660" t="s">
        <v>6242</v>
      </c>
      <c r="E4660" t="s">
        <v>937</v>
      </c>
      <c r="F4660" t="s">
        <v>903</v>
      </c>
      <c r="G4660" t="s">
        <v>899</v>
      </c>
      <c r="H4660">
        <v>0</v>
      </c>
      <c r="K4660">
        <v>16599</v>
      </c>
      <c r="L4660" t="s">
        <v>7197</v>
      </c>
      <c r="M4660" t="s">
        <v>7197</v>
      </c>
      <c r="N4660">
        <v>0</v>
      </c>
    </row>
    <row r="4661" spans="1:14">
      <c r="A4661">
        <v>4677</v>
      </c>
      <c r="B4661" t="s">
        <v>6274</v>
      </c>
      <c r="C4661" t="s">
        <v>904</v>
      </c>
      <c r="D4661" t="s">
        <v>6242</v>
      </c>
      <c r="E4661" t="s">
        <v>937</v>
      </c>
      <c r="F4661" t="s">
        <v>903</v>
      </c>
      <c r="G4661" t="s">
        <v>899</v>
      </c>
      <c r="H4661">
        <v>0</v>
      </c>
      <c r="K4661">
        <v>1515</v>
      </c>
      <c r="L4661" t="s">
        <v>7197</v>
      </c>
      <c r="M4661" t="s">
        <v>7197</v>
      </c>
      <c r="N4661">
        <v>0</v>
      </c>
    </row>
    <row r="4662" spans="1:14">
      <c r="A4662">
        <v>4678</v>
      </c>
      <c r="B4662" t="s">
        <v>6275</v>
      </c>
      <c r="C4662" t="s">
        <v>904</v>
      </c>
      <c r="D4662" t="s">
        <v>6242</v>
      </c>
      <c r="E4662" t="s">
        <v>937</v>
      </c>
      <c r="F4662" t="s">
        <v>903</v>
      </c>
      <c r="G4662" t="s">
        <v>899</v>
      </c>
      <c r="H4662">
        <v>0</v>
      </c>
      <c r="K4662">
        <v>1516</v>
      </c>
      <c r="L4662" t="s">
        <v>7197</v>
      </c>
      <c r="M4662" t="s">
        <v>7197</v>
      </c>
      <c r="N4662">
        <v>0</v>
      </c>
    </row>
    <row r="4663" spans="1:14">
      <c r="A4663">
        <v>4679</v>
      </c>
      <c r="B4663" t="s">
        <v>6276</v>
      </c>
      <c r="C4663" t="s">
        <v>894</v>
      </c>
      <c r="D4663" t="s">
        <v>6242</v>
      </c>
      <c r="E4663" t="s">
        <v>937</v>
      </c>
      <c r="F4663" t="s">
        <v>903</v>
      </c>
      <c r="G4663" t="s">
        <v>899</v>
      </c>
      <c r="H4663">
        <v>0</v>
      </c>
      <c r="K4663">
        <v>1517</v>
      </c>
      <c r="L4663" t="s">
        <v>7197</v>
      </c>
      <c r="M4663" t="s">
        <v>7197</v>
      </c>
      <c r="N4663">
        <v>0</v>
      </c>
    </row>
    <row r="4664" spans="1:14">
      <c r="A4664">
        <v>4680</v>
      </c>
      <c r="B4664" t="s">
        <v>6277</v>
      </c>
      <c r="C4664" t="s">
        <v>894</v>
      </c>
      <c r="D4664" t="s">
        <v>6242</v>
      </c>
      <c r="E4664" t="s">
        <v>937</v>
      </c>
      <c r="F4664" t="s">
        <v>903</v>
      </c>
      <c r="G4664" t="s">
        <v>899</v>
      </c>
      <c r="H4664">
        <v>0</v>
      </c>
      <c r="K4664">
        <v>1518</v>
      </c>
      <c r="L4664" t="s">
        <v>7197</v>
      </c>
      <c r="M4664" t="s">
        <v>7197</v>
      </c>
      <c r="N4664">
        <v>0</v>
      </c>
    </row>
    <row r="4665" spans="1:14">
      <c r="A4665">
        <v>4681</v>
      </c>
      <c r="B4665" t="s">
        <v>6278</v>
      </c>
      <c r="C4665" t="s">
        <v>934</v>
      </c>
      <c r="D4665" t="s">
        <v>6242</v>
      </c>
      <c r="E4665" t="s">
        <v>937</v>
      </c>
      <c r="F4665" t="s">
        <v>903</v>
      </c>
      <c r="G4665" t="s">
        <v>899</v>
      </c>
      <c r="H4665">
        <v>0</v>
      </c>
      <c r="K4665">
        <v>12362</v>
      </c>
      <c r="L4665" t="s">
        <v>7197</v>
      </c>
      <c r="M4665" t="s">
        <v>7197</v>
      </c>
      <c r="N4665">
        <v>0</v>
      </c>
    </row>
    <row r="4666" spans="1:14">
      <c r="A4666">
        <v>4682</v>
      </c>
      <c r="B4666" t="s">
        <v>6279</v>
      </c>
      <c r="C4666" t="s">
        <v>894</v>
      </c>
      <c r="D4666" t="s">
        <v>6242</v>
      </c>
      <c r="E4666" t="s">
        <v>937</v>
      </c>
      <c r="F4666" t="s">
        <v>903</v>
      </c>
      <c r="G4666" t="s">
        <v>899</v>
      </c>
      <c r="H4666">
        <v>0</v>
      </c>
      <c r="K4666">
        <v>1519</v>
      </c>
      <c r="L4666" t="s">
        <v>7197</v>
      </c>
      <c r="M4666" t="s">
        <v>7197</v>
      </c>
      <c r="N4666">
        <v>0</v>
      </c>
    </row>
    <row r="4667" spans="1:14">
      <c r="A4667">
        <v>4683</v>
      </c>
      <c r="B4667" t="s">
        <v>6280</v>
      </c>
      <c r="C4667" t="s">
        <v>934</v>
      </c>
      <c r="D4667" t="s">
        <v>6242</v>
      </c>
      <c r="E4667" t="s">
        <v>937</v>
      </c>
      <c r="F4667" t="s">
        <v>903</v>
      </c>
      <c r="G4667" t="s">
        <v>899</v>
      </c>
      <c r="H4667">
        <v>0</v>
      </c>
      <c r="K4667">
        <v>1520</v>
      </c>
      <c r="L4667" t="s">
        <v>7197</v>
      </c>
      <c r="M4667" t="s">
        <v>7197</v>
      </c>
      <c r="N4667">
        <v>0</v>
      </c>
    </row>
    <row r="4668" spans="1:14">
      <c r="A4668">
        <v>4684</v>
      </c>
      <c r="B4668" t="s">
        <v>6281</v>
      </c>
      <c r="C4668" t="s">
        <v>904</v>
      </c>
      <c r="D4668" t="s">
        <v>6242</v>
      </c>
      <c r="E4668" t="s">
        <v>937</v>
      </c>
      <c r="F4668" t="s">
        <v>903</v>
      </c>
      <c r="G4668" t="s">
        <v>899</v>
      </c>
      <c r="H4668">
        <v>0</v>
      </c>
      <c r="K4668">
        <v>16081</v>
      </c>
      <c r="L4668" t="s">
        <v>7197</v>
      </c>
      <c r="M4668" t="s">
        <v>7197</v>
      </c>
      <c r="N4668">
        <v>0</v>
      </c>
    </row>
    <row r="4669" spans="1:14">
      <c r="A4669">
        <v>4685</v>
      </c>
      <c r="B4669" t="s">
        <v>6282</v>
      </c>
      <c r="C4669" t="s">
        <v>904</v>
      </c>
      <c r="D4669" t="s">
        <v>6242</v>
      </c>
      <c r="E4669" t="s">
        <v>937</v>
      </c>
      <c r="F4669" t="s">
        <v>903</v>
      </c>
      <c r="G4669" t="s">
        <v>899</v>
      </c>
      <c r="H4669">
        <v>0</v>
      </c>
      <c r="K4669">
        <v>1521</v>
      </c>
      <c r="L4669" t="s">
        <v>7197</v>
      </c>
      <c r="M4669" t="s">
        <v>7197</v>
      </c>
      <c r="N4669">
        <v>0</v>
      </c>
    </row>
    <row r="4670" spans="1:14">
      <c r="A4670">
        <v>4686</v>
      </c>
      <c r="B4670" t="s">
        <v>3632</v>
      </c>
      <c r="C4670" t="s">
        <v>904</v>
      </c>
      <c r="D4670" t="s">
        <v>3633</v>
      </c>
      <c r="E4670" t="s">
        <v>913</v>
      </c>
      <c r="F4670" t="s">
        <v>914</v>
      </c>
      <c r="G4670" t="s">
        <v>938</v>
      </c>
      <c r="H4670">
        <v>0</v>
      </c>
      <c r="K4670">
        <v>19087</v>
      </c>
      <c r="L4670" t="s">
        <v>7200</v>
      </c>
      <c r="M4670" t="s">
        <v>7199</v>
      </c>
      <c r="N4670">
        <v>0</v>
      </c>
    </row>
    <row r="4671" spans="1:14">
      <c r="A4671">
        <v>4687</v>
      </c>
      <c r="B4671" t="s">
        <v>3634</v>
      </c>
      <c r="C4671" t="s">
        <v>894</v>
      </c>
      <c r="D4671" t="s">
        <v>3633</v>
      </c>
      <c r="E4671" t="s">
        <v>913</v>
      </c>
      <c r="F4671" t="s">
        <v>914</v>
      </c>
      <c r="G4671" t="s">
        <v>938</v>
      </c>
      <c r="H4671">
        <v>0</v>
      </c>
      <c r="K4671">
        <v>1522</v>
      </c>
      <c r="L4671" t="s">
        <v>7197</v>
      </c>
      <c r="M4671" t="s">
        <v>7197</v>
      </c>
      <c r="N4671">
        <v>0</v>
      </c>
    </row>
    <row r="4672" spans="1:14">
      <c r="A4672">
        <v>4688</v>
      </c>
      <c r="B4672" t="s">
        <v>3635</v>
      </c>
      <c r="C4672" t="s">
        <v>904</v>
      </c>
      <c r="D4672" t="s">
        <v>3633</v>
      </c>
      <c r="E4672" t="s">
        <v>913</v>
      </c>
      <c r="F4672" t="s">
        <v>914</v>
      </c>
      <c r="G4672" t="s">
        <v>938</v>
      </c>
      <c r="H4672">
        <v>0</v>
      </c>
      <c r="K4672">
        <v>1523</v>
      </c>
      <c r="L4672" t="s">
        <v>7197</v>
      </c>
      <c r="M4672" t="s">
        <v>7197</v>
      </c>
      <c r="N4672">
        <v>0</v>
      </c>
    </row>
    <row r="4673" spans="1:14">
      <c r="A4673">
        <v>4689</v>
      </c>
      <c r="B4673" t="s">
        <v>3636</v>
      </c>
      <c r="C4673" t="s">
        <v>904</v>
      </c>
      <c r="D4673" t="s">
        <v>3633</v>
      </c>
      <c r="E4673" t="s">
        <v>913</v>
      </c>
      <c r="F4673" t="s">
        <v>914</v>
      </c>
      <c r="G4673" t="s">
        <v>938</v>
      </c>
      <c r="H4673">
        <v>0</v>
      </c>
      <c r="K4673">
        <v>1524</v>
      </c>
      <c r="L4673" t="s">
        <v>7197</v>
      </c>
      <c r="M4673" t="s">
        <v>7197</v>
      </c>
      <c r="N4673">
        <v>0</v>
      </c>
    </row>
    <row r="4674" spans="1:14">
      <c r="A4674">
        <v>4690</v>
      </c>
      <c r="B4674" t="s">
        <v>3637</v>
      </c>
      <c r="C4674" t="s">
        <v>904</v>
      </c>
      <c r="D4674" t="s">
        <v>3633</v>
      </c>
      <c r="E4674" t="s">
        <v>913</v>
      </c>
      <c r="F4674" t="s">
        <v>914</v>
      </c>
      <c r="G4674" t="s">
        <v>938</v>
      </c>
      <c r="H4674">
        <v>0</v>
      </c>
      <c r="K4674">
        <v>19183</v>
      </c>
      <c r="L4674" t="s">
        <v>7201</v>
      </c>
      <c r="M4674" t="s">
        <v>7197</v>
      </c>
      <c r="N4674">
        <v>0</v>
      </c>
    </row>
    <row r="4675" spans="1:14">
      <c r="A4675">
        <v>4691</v>
      </c>
      <c r="B4675" t="s">
        <v>3638</v>
      </c>
      <c r="C4675" t="s">
        <v>934</v>
      </c>
      <c r="D4675" t="s">
        <v>3633</v>
      </c>
      <c r="E4675" t="s">
        <v>913</v>
      </c>
      <c r="F4675" t="s">
        <v>914</v>
      </c>
      <c r="G4675" t="s">
        <v>938</v>
      </c>
      <c r="H4675">
        <v>0</v>
      </c>
      <c r="K4675">
        <v>1525</v>
      </c>
      <c r="L4675" t="s">
        <v>7197</v>
      </c>
      <c r="M4675" t="s">
        <v>7197</v>
      </c>
      <c r="N4675">
        <v>0</v>
      </c>
    </row>
    <row r="4676" spans="1:14">
      <c r="A4676">
        <v>4692</v>
      </c>
      <c r="B4676" t="s">
        <v>3639</v>
      </c>
      <c r="C4676" t="s">
        <v>894</v>
      </c>
      <c r="D4676" t="s">
        <v>3633</v>
      </c>
      <c r="E4676" t="s">
        <v>913</v>
      </c>
      <c r="F4676" t="s">
        <v>914</v>
      </c>
      <c r="G4676" t="s">
        <v>938</v>
      </c>
      <c r="H4676">
        <v>0</v>
      </c>
      <c r="K4676">
        <v>4011</v>
      </c>
      <c r="L4676" t="s">
        <v>7197</v>
      </c>
      <c r="M4676" t="s">
        <v>7197</v>
      </c>
      <c r="N4676">
        <v>0</v>
      </c>
    </row>
    <row r="4677" spans="1:14">
      <c r="A4677">
        <v>4693</v>
      </c>
      <c r="B4677" t="s">
        <v>3640</v>
      </c>
      <c r="C4677" t="s">
        <v>894</v>
      </c>
      <c r="D4677" t="s">
        <v>3633</v>
      </c>
      <c r="E4677" t="s">
        <v>913</v>
      </c>
      <c r="F4677" t="s">
        <v>914</v>
      </c>
      <c r="G4677" t="s">
        <v>938</v>
      </c>
      <c r="H4677">
        <v>0</v>
      </c>
      <c r="K4677">
        <v>10891</v>
      </c>
      <c r="L4677" t="s">
        <v>7200</v>
      </c>
      <c r="M4677" t="s">
        <v>7199</v>
      </c>
      <c r="N4677">
        <v>0</v>
      </c>
    </row>
    <row r="4678" spans="1:14">
      <c r="A4678">
        <v>4694</v>
      </c>
      <c r="B4678" t="s">
        <v>3641</v>
      </c>
      <c r="C4678" t="s">
        <v>934</v>
      </c>
      <c r="D4678" t="s">
        <v>3633</v>
      </c>
      <c r="E4678" t="s">
        <v>913</v>
      </c>
      <c r="F4678" t="s">
        <v>914</v>
      </c>
      <c r="G4678" t="s">
        <v>938</v>
      </c>
      <c r="H4678">
        <v>0</v>
      </c>
      <c r="K4678">
        <v>1526</v>
      </c>
      <c r="L4678" t="s">
        <v>7197</v>
      </c>
      <c r="M4678" t="s">
        <v>7197</v>
      </c>
      <c r="N4678">
        <v>0</v>
      </c>
    </row>
    <row r="4679" spans="1:14">
      <c r="A4679">
        <v>4695</v>
      </c>
      <c r="B4679" t="s">
        <v>3642</v>
      </c>
      <c r="C4679" t="s">
        <v>894</v>
      </c>
      <c r="D4679" t="s">
        <v>3643</v>
      </c>
      <c r="E4679" t="s">
        <v>913</v>
      </c>
      <c r="F4679" t="s">
        <v>914</v>
      </c>
      <c r="G4679" t="s">
        <v>938</v>
      </c>
      <c r="H4679">
        <v>0</v>
      </c>
      <c r="K4679">
        <v>12698</v>
      </c>
      <c r="L4679" t="s">
        <v>7197</v>
      </c>
      <c r="M4679" t="s">
        <v>7197</v>
      </c>
      <c r="N4679">
        <v>0</v>
      </c>
    </row>
    <row r="4680" spans="1:14">
      <c r="A4680">
        <v>4696</v>
      </c>
      <c r="B4680" t="s">
        <v>3644</v>
      </c>
      <c r="C4680" t="s">
        <v>894</v>
      </c>
      <c r="D4680" t="s">
        <v>3643</v>
      </c>
      <c r="E4680" t="s">
        <v>913</v>
      </c>
      <c r="F4680" t="s">
        <v>914</v>
      </c>
      <c r="G4680" t="s">
        <v>938</v>
      </c>
      <c r="H4680">
        <v>0</v>
      </c>
      <c r="K4680">
        <v>1527</v>
      </c>
      <c r="L4680" t="s">
        <v>7197</v>
      </c>
      <c r="M4680" t="s">
        <v>7197</v>
      </c>
      <c r="N4680">
        <v>0</v>
      </c>
    </row>
    <row r="4681" spans="1:14">
      <c r="A4681">
        <v>4697</v>
      </c>
      <c r="B4681" t="s">
        <v>4311</v>
      </c>
      <c r="C4681" t="s">
        <v>894</v>
      </c>
      <c r="D4681" t="s">
        <v>4312</v>
      </c>
      <c r="E4681" t="s">
        <v>4255</v>
      </c>
      <c r="F4681" t="s">
        <v>952</v>
      </c>
      <c r="G4681" t="s">
        <v>899</v>
      </c>
      <c r="H4681">
        <v>0</v>
      </c>
      <c r="K4681">
        <v>1528</v>
      </c>
      <c r="L4681" t="s">
        <v>7197</v>
      </c>
      <c r="M4681" t="s">
        <v>7197</v>
      </c>
      <c r="N4681">
        <v>0</v>
      </c>
    </row>
    <row r="4682" spans="1:14">
      <c r="A4682">
        <v>4698</v>
      </c>
      <c r="B4682" t="s">
        <v>4313</v>
      </c>
      <c r="C4682" t="s">
        <v>894</v>
      </c>
      <c r="D4682" t="s">
        <v>4312</v>
      </c>
      <c r="E4682" t="s">
        <v>4255</v>
      </c>
      <c r="F4682" t="s">
        <v>952</v>
      </c>
      <c r="G4682" t="s">
        <v>899</v>
      </c>
      <c r="H4682">
        <v>0</v>
      </c>
      <c r="K4682">
        <v>1529</v>
      </c>
      <c r="L4682" t="s">
        <v>7197</v>
      </c>
      <c r="M4682" t="s">
        <v>7197</v>
      </c>
      <c r="N4682">
        <v>0</v>
      </c>
    </row>
    <row r="4683" spans="1:14">
      <c r="A4683">
        <v>4699</v>
      </c>
      <c r="B4683" t="s">
        <v>4314</v>
      </c>
      <c r="C4683" t="s">
        <v>894</v>
      </c>
      <c r="D4683" t="s">
        <v>4312</v>
      </c>
      <c r="E4683" t="s">
        <v>4255</v>
      </c>
      <c r="F4683" t="s">
        <v>952</v>
      </c>
      <c r="G4683" t="s">
        <v>899</v>
      </c>
      <c r="H4683">
        <v>0</v>
      </c>
      <c r="K4683">
        <v>14185</v>
      </c>
      <c r="L4683" t="s">
        <v>7197</v>
      </c>
      <c r="M4683" t="s">
        <v>7197</v>
      </c>
      <c r="N4683">
        <v>0</v>
      </c>
    </row>
    <row r="4684" spans="1:14">
      <c r="A4684">
        <v>4700</v>
      </c>
      <c r="B4684" t="s">
        <v>4315</v>
      </c>
      <c r="C4684" t="s">
        <v>894</v>
      </c>
      <c r="D4684" t="s">
        <v>4312</v>
      </c>
      <c r="E4684" t="s">
        <v>4255</v>
      </c>
      <c r="F4684" t="s">
        <v>952</v>
      </c>
      <c r="G4684" t="s">
        <v>899</v>
      </c>
      <c r="H4684">
        <v>0</v>
      </c>
      <c r="K4684">
        <v>15976</v>
      </c>
      <c r="L4684" t="s">
        <v>7200</v>
      </c>
      <c r="M4684" t="s">
        <v>7199</v>
      </c>
      <c r="N4684">
        <v>0</v>
      </c>
    </row>
    <row r="4685" spans="1:14">
      <c r="A4685">
        <v>4701</v>
      </c>
      <c r="B4685" t="s">
        <v>5500</v>
      </c>
      <c r="C4685" t="s">
        <v>894</v>
      </c>
      <c r="D4685" t="s">
        <v>5501</v>
      </c>
      <c r="E4685" t="s">
        <v>5493</v>
      </c>
      <c r="F4685" t="s">
        <v>1740</v>
      </c>
      <c r="G4685" t="s">
        <v>899</v>
      </c>
      <c r="H4685">
        <v>0</v>
      </c>
      <c r="K4685">
        <v>2965</v>
      </c>
      <c r="L4685" t="s">
        <v>7197</v>
      </c>
      <c r="M4685" t="s">
        <v>7197</v>
      </c>
      <c r="N4685">
        <v>0</v>
      </c>
    </row>
    <row r="4686" spans="1:14">
      <c r="A4686">
        <v>4702</v>
      </c>
      <c r="B4686" t="s">
        <v>2306</v>
      </c>
      <c r="C4686" t="s">
        <v>904</v>
      </c>
      <c r="D4686" t="s">
        <v>2307</v>
      </c>
      <c r="E4686" t="s">
        <v>907</v>
      </c>
      <c r="F4686" t="s">
        <v>908</v>
      </c>
      <c r="G4686" t="s">
        <v>938</v>
      </c>
      <c r="H4686">
        <v>0</v>
      </c>
      <c r="K4686">
        <v>19187</v>
      </c>
      <c r="L4686" t="s">
        <v>7198</v>
      </c>
      <c r="M4686" t="s">
        <v>7199</v>
      </c>
      <c r="N4686">
        <v>0</v>
      </c>
    </row>
    <row r="4687" spans="1:14">
      <c r="A4687">
        <v>4703</v>
      </c>
      <c r="B4687" t="s">
        <v>2308</v>
      </c>
      <c r="C4687" t="s">
        <v>904</v>
      </c>
      <c r="D4687" t="s">
        <v>2307</v>
      </c>
      <c r="E4687" t="s">
        <v>907</v>
      </c>
      <c r="F4687" t="s">
        <v>908</v>
      </c>
      <c r="G4687" t="s">
        <v>899</v>
      </c>
      <c r="H4687">
        <v>0</v>
      </c>
      <c r="K4687">
        <v>14366</v>
      </c>
      <c r="L4687" t="s">
        <v>7197</v>
      </c>
      <c r="M4687" t="s">
        <v>7197</v>
      </c>
      <c r="N4687">
        <v>0</v>
      </c>
    </row>
    <row r="4688" spans="1:14">
      <c r="A4688">
        <v>4704</v>
      </c>
      <c r="B4688" t="s">
        <v>2309</v>
      </c>
      <c r="C4688" t="s">
        <v>904</v>
      </c>
      <c r="D4688" t="s">
        <v>2307</v>
      </c>
      <c r="E4688" t="s">
        <v>907</v>
      </c>
      <c r="F4688" t="s">
        <v>908</v>
      </c>
      <c r="G4688" t="s">
        <v>938</v>
      </c>
      <c r="H4688">
        <v>0</v>
      </c>
      <c r="K4688">
        <v>18942</v>
      </c>
      <c r="L4688" t="s">
        <v>7197</v>
      </c>
      <c r="M4688" t="s">
        <v>7197</v>
      </c>
      <c r="N4688">
        <v>0</v>
      </c>
    </row>
    <row r="4689" spans="1:14">
      <c r="A4689">
        <v>4705</v>
      </c>
      <c r="B4689" t="s">
        <v>2310</v>
      </c>
      <c r="C4689" t="s">
        <v>904</v>
      </c>
      <c r="D4689" t="s">
        <v>2307</v>
      </c>
      <c r="E4689" t="s">
        <v>907</v>
      </c>
      <c r="F4689" t="s">
        <v>908</v>
      </c>
      <c r="G4689" t="s">
        <v>938</v>
      </c>
      <c r="H4689">
        <v>0</v>
      </c>
      <c r="K4689">
        <v>10079</v>
      </c>
      <c r="L4689" t="s">
        <v>7197</v>
      </c>
      <c r="M4689" t="s">
        <v>7197</v>
      </c>
      <c r="N4689">
        <v>0</v>
      </c>
    </row>
    <row r="4690" spans="1:14">
      <c r="A4690">
        <v>4706</v>
      </c>
      <c r="B4690" t="s">
        <v>2311</v>
      </c>
      <c r="C4690" t="s">
        <v>904</v>
      </c>
      <c r="D4690" t="s">
        <v>2307</v>
      </c>
      <c r="E4690" t="s">
        <v>907</v>
      </c>
      <c r="F4690" t="s">
        <v>908</v>
      </c>
      <c r="G4690" t="s">
        <v>938</v>
      </c>
      <c r="H4690">
        <v>0</v>
      </c>
      <c r="K4690">
        <v>19914</v>
      </c>
      <c r="L4690" t="s">
        <v>7197</v>
      </c>
      <c r="M4690" t="s">
        <v>7197</v>
      </c>
      <c r="N4690">
        <v>0</v>
      </c>
    </row>
    <row r="4691" spans="1:14">
      <c r="A4691">
        <v>4707</v>
      </c>
      <c r="B4691" t="s">
        <v>2312</v>
      </c>
      <c r="C4691" t="s">
        <v>904</v>
      </c>
      <c r="D4691" t="s">
        <v>2307</v>
      </c>
      <c r="E4691" t="s">
        <v>907</v>
      </c>
      <c r="F4691" t="s">
        <v>908</v>
      </c>
      <c r="G4691" t="s">
        <v>938</v>
      </c>
      <c r="H4691">
        <v>0</v>
      </c>
      <c r="K4691">
        <v>1530</v>
      </c>
      <c r="L4691" t="s">
        <v>7197</v>
      </c>
      <c r="M4691" t="s">
        <v>7197</v>
      </c>
      <c r="N4691">
        <v>0</v>
      </c>
    </row>
    <row r="4692" spans="1:14">
      <c r="A4692">
        <v>4708</v>
      </c>
      <c r="B4692" t="s">
        <v>2313</v>
      </c>
      <c r="C4692" t="s">
        <v>904</v>
      </c>
      <c r="D4692" t="s">
        <v>2307</v>
      </c>
      <c r="E4692" t="s">
        <v>907</v>
      </c>
      <c r="F4692" t="s">
        <v>908</v>
      </c>
      <c r="G4692" t="s">
        <v>938</v>
      </c>
      <c r="H4692">
        <v>0</v>
      </c>
      <c r="K4692">
        <v>19910</v>
      </c>
      <c r="L4692" t="s">
        <v>7200</v>
      </c>
      <c r="M4692" t="s">
        <v>7199</v>
      </c>
      <c r="N4692">
        <v>0</v>
      </c>
    </row>
    <row r="4693" spans="1:14">
      <c r="A4693">
        <v>4709</v>
      </c>
      <c r="B4693" t="s">
        <v>7122</v>
      </c>
      <c r="C4693" t="s">
        <v>894</v>
      </c>
      <c r="D4693" t="s">
        <v>7123</v>
      </c>
      <c r="E4693" t="s">
        <v>7107</v>
      </c>
      <c r="F4693" t="s">
        <v>929</v>
      </c>
      <c r="G4693" t="s">
        <v>938</v>
      </c>
      <c r="H4693">
        <v>0</v>
      </c>
      <c r="K4693">
        <v>16091</v>
      </c>
      <c r="L4693" t="s">
        <v>7197</v>
      </c>
      <c r="M4693" t="s">
        <v>7197</v>
      </c>
      <c r="N4693">
        <v>0</v>
      </c>
    </row>
    <row r="4694" spans="1:14">
      <c r="A4694">
        <v>4710</v>
      </c>
      <c r="B4694" t="s">
        <v>7124</v>
      </c>
      <c r="C4694" t="s">
        <v>894</v>
      </c>
      <c r="D4694" t="s">
        <v>7123</v>
      </c>
      <c r="E4694" t="s">
        <v>7107</v>
      </c>
      <c r="F4694" t="s">
        <v>929</v>
      </c>
      <c r="G4694" t="s">
        <v>938</v>
      </c>
      <c r="H4694">
        <v>0</v>
      </c>
      <c r="K4694">
        <v>1531</v>
      </c>
      <c r="L4694" t="s">
        <v>7197</v>
      </c>
      <c r="M4694" t="s">
        <v>7197</v>
      </c>
      <c r="N4694">
        <v>0</v>
      </c>
    </row>
    <row r="4695" spans="1:14">
      <c r="A4695">
        <v>4711</v>
      </c>
      <c r="B4695" t="s">
        <v>7125</v>
      </c>
      <c r="C4695" t="s">
        <v>934</v>
      </c>
      <c r="D4695" t="s">
        <v>7123</v>
      </c>
      <c r="E4695" t="s">
        <v>7107</v>
      </c>
      <c r="F4695" t="s">
        <v>929</v>
      </c>
      <c r="G4695" t="s">
        <v>938</v>
      </c>
      <c r="H4695">
        <v>0</v>
      </c>
      <c r="K4695">
        <v>11466</v>
      </c>
      <c r="L4695" t="s">
        <v>7197</v>
      </c>
      <c r="M4695" t="s">
        <v>7197</v>
      </c>
      <c r="N4695">
        <v>0</v>
      </c>
    </row>
    <row r="4696" spans="1:14">
      <c r="A4696">
        <v>4712</v>
      </c>
      <c r="B4696" t="s">
        <v>7125</v>
      </c>
      <c r="C4696" t="s">
        <v>894</v>
      </c>
      <c r="D4696" t="s">
        <v>7123</v>
      </c>
      <c r="E4696" t="s">
        <v>7107</v>
      </c>
      <c r="F4696" t="s">
        <v>929</v>
      </c>
      <c r="G4696" t="s">
        <v>938</v>
      </c>
      <c r="H4696">
        <v>0</v>
      </c>
      <c r="K4696">
        <v>11466</v>
      </c>
      <c r="L4696" t="s">
        <v>7197</v>
      </c>
      <c r="M4696" t="s">
        <v>7197</v>
      </c>
      <c r="N4696">
        <v>0</v>
      </c>
    </row>
    <row r="4697" spans="1:14">
      <c r="A4697">
        <v>4713</v>
      </c>
      <c r="B4697" t="s">
        <v>7126</v>
      </c>
      <c r="C4697" t="s">
        <v>934</v>
      </c>
      <c r="D4697" t="s">
        <v>7123</v>
      </c>
      <c r="E4697" t="s">
        <v>7107</v>
      </c>
      <c r="F4697" t="s">
        <v>929</v>
      </c>
      <c r="G4697" t="s">
        <v>938</v>
      </c>
      <c r="H4697">
        <v>0</v>
      </c>
      <c r="K4697">
        <v>1532</v>
      </c>
      <c r="L4697" t="s">
        <v>7197</v>
      </c>
      <c r="M4697" t="s">
        <v>7197</v>
      </c>
      <c r="N4697">
        <v>0</v>
      </c>
    </row>
    <row r="4698" spans="1:14">
      <c r="A4698">
        <v>4714</v>
      </c>
      <c r="B4698" t="s">
        <v>7126</v>
      </c>
      <c r="C4698" t="s">
        <v>894</v>
      </c>
      <c r="D4698" t="s">
        <v>7123</v>
      </c>
      <c r="E4698" t="s">
        <v>7107</v>
      </c>
      <c r="F4698" t="s">
        <v>929</v>
      </c>
      <c r="G4698" t="s">
        <v>938</v>
      </c>
      <c r="H4698">
        <v>0</v>
      </c>
      <c r="K4698">
        <v>1532</v>
      </c>
      <c r="L4698" t="s">
        <v>7197</v>
      </c>
      <c r="M4698" t="s">
        <v>7197</v>
      </c>
      <c r="N4698">
        <v>0</v>
      </c>
    </row>
    <row r="4699" spans="1:14">
      <c r="A4699">
        <v>4715</v>
      </c>
      <c r="B4699" t="s">
        <v>7127</v>
      </c>
      <c r="C4699" t="s">
        <v>894</v>
      </c>
      <c r="D4699" t="s">
        <v>7123</v>
      </c>
      <c r="E4699" t="s">
        <v>7107</v>
      </c>
      <c r="F4699" t="s">
        <v>929</v>
      </c>
      <c r="G4699" t="s">
        <v>938</v>
      </c>
      <c r="H4699">
        <v>0</v>
      </c>
      <c r="K4699">
        <v>1533</v>
      </c>
      <c r="L4699" t="s">
        <v>7197</v>
      </c>
      <c r="M4699" t="s">
        <v>7197</v>
      </c>
      <c r="N4699">
        <v>0</v>
      </c>
    </row>
    <row r="4700" spans="1:14">
      <c r="A4700">
        <v>4716</v>
      </c>
      <c r="B4700" t="s">
        <v>7128</v>
      </c>
      <c r="C4700" t="s">
        <v>934</v>
      </c>
      <c r="D4700" t="s">
        <v>7123</v>
      </c>
      <c r="E4700" t="s">
        <v>7107</v>
      </c>
      <c r="F4700" t="s">
        <v>929</v>
      </c>
      <c r="G4700" t="s">
        <v>938</v>
      </c>
      <c r="H4700">
        <v>0</v>
      </c>
      <c r="K4700">
        <v>1534</v>
      </c>
      <c r="L4700" t="s">
        <v>7197</v>
      </c>
      <c r="M4700" t="s">
        <v>7197</v>
      </c>
      <c r="N4700">
        <v>0</v>
      </c>
    </row>
    <row r="4701" spans="1:14">
      <c r="A4701">
        <v>4717</v>
      </c>
      <c r="B4701" t="s">
        <v>7129</v>
      </c>
      <c r="C4701" t="s">
        <v>894</v>
      </c>
      <c r="D4701" t="s">
        <v>7123</v>
      </c>
      <c r="E4701" t="s">
        <v>7107</v>
      </c>
      <c r="F4701" t="s">
        <v>929</v>
      </c>
      <c r="G4701" t="s">
        <v>938</v>
      </c>
      <c r="H4701">
        <v>0</v>
      </c>
      <c r="K4701">
        <v>1535</v>
      </c>
      <c r="L4701" t="s">
        <v>7197</v>
      </c>
      <c r="M4701" t="s">
        <v>7197</v>
      </c>
      <c r="N4701">
        <v>0</v>
      </c>
    </row>
    <row r="4702" spans="1:14">
      <c r="A4702">
        <v>4718</v>
      </c>
      <c r="B4702" t="s">
        <v>7130</v>
      </c>
      <c r="C4702" t="s">
        <v>894</v>
      </c>
      <c r="D4702" t="s">
        <v>7123</v>
      </c>
      <c r="E4702" t="s">
        <v>7107</v>
      </c>
      <c r="F4702" t="s">
        <v>929</v>
      </c>
      <c r="G4702" t="s">
        <v>938</v>
      </c>
      <c r="H4702">
        <v>0</v>
      </c>
      <c r="K4702">
        <v>2199</v>
      </c>
      <c r="L4702" t="s">
        <v>7197</v>
      </c>
      <c r="M4702" t="s">
        <v>7197</v>
      </c>
      <c r="N4702">
        <v>0</v>
      </c>
    </row>
    <row r="4703" spans="1:14">
      <c r="A4703">
        <v>4719</v>
      </c>
      <c r="B4703" t="s">
        <v>7131</v>
      </c>
      <c r="C4703" t="s">
        <v>934</v>
      </c>
      <c r="D4703" t="s">
        <v>7123</v>
      </c>
      <c r="E4703" t="s">
        <v>7107</v>
      </c>
      <c r="F4703" t="s">
        <v>929</v>
      </c>
      <c r="G4703" t="s">
        <v>938</v>
      </c>
      <c r="H4703">
        <v>0</v>
      </c>
      <c r="K4703">
        <v>13420</v>
      </c>
      <c r="L4703" t="s">
        <v>7197</v>
      </c>
      <c r="M4703" t="s">
        <v>7197</v>
      </c>
      <c r="N4703">
        <v>0</v>
      </c>
    </row>
    <row r="4704" spans="1:14">
      <c r="A4704">
        <v>4720</v>
      </c>
      <c r="B4704" t="s">
        <v>7132</v>
      </c>
      <c r="C4704" t="s">
        <v>934</v>
      </c>
      <c r="D4704" t="s">
        <v>7123</v>
      </c>
      <c r="E4704" t="s">
        <v>7107</v>
      </c>
      <c r="F4704" t="s">
        <v>929</v>
      </c>
      <c r="G4704" t="s">
        <v>938</v>
      </c>
      <c r="H4704">
        <v>0</v>
      </c>
      <c r="K4704">
        <v>4371</v>
      </c>
      <c r="L4704" t="s">
        <v>7197</v>
      </c>
      <c r="M4704" t="s">
        <v>7197</v>
      </c>
      <c r="N4704">
        <v>0</v>
      </c>
    </row>
    <row r="4705" spans="1:14">
      <c r="A4705">
        <v>4721</v>
      </c>
      <c r="B4705" t="s">
        <v>7132</v>
      </c>
      <c r="C4705" t="s">
        <v>894</v>
      </c>
      <c r="D4705" t="s">
        <v>7123</v>
      </c>
      <c r="E4705" t="s">
        <v>7107</v>
      </c>
      <c r="F4705" t="s">
        <v>929</v>
      </c>
      <c r="G4705" t="s">
        <v>938</v>
      </c>
      <c r="H4705">
        <v>0</v>
      </c>
      <c r="K4705">
        <v>4371</v>
      </c>
      <c r="L4705" t="s">
        <v>7197</v>
      </c>
      <c r="M4705" t="s">
        <v>7197</v>
      </c>
      <c r="N4705">
        <v>0</v>
      </c>
    </row>
    <row r="4706" spans="1:14">
      <c r="A4706">
        <v>4722</v>
      </c>
      <c r="B4706" t="s">
        <v>7133</v>
      </c>
      <c r="C4706" t="s">
        <v>894</v>
      </c>
      <c r="D4706" t="s">
        <v>7123</v>
      </c>
      <c r="E4706" t="s">
        <v>7107</v>
      </c>
      <c r="F4706" t="s">
        <v>929</v>
      </c>
      <c r="G4706" t="s">
        <v>938</v>
      </c>
      <c r="H4706">
        <v>0</v>
      </c>
      <c r="K4706">
        <v>1536</v>
      </c>
      <c r="L4706" t="s">
        <v>7198</v>
      </c>
      <c r="M4706" t="s">
        <v>7199</v>
      </c>
      <c r="N4706">
        <v>0</v>
      </c>
    </row>
    <row r="4707" spans="1:14">
      <c r="A4707">
        <v>4723</v>
      </c>
      <c r="B4707" t="s">
        <v>7134</v>
      </c>
      <c r="C4707" t="s">
        <v>894</v>
      </c>
      <c r="D4707" t="s">
        <v>7123</v>
      </c>
      <c r="E4707" t="s">
        <v>7107</v>
      </c>
      <c r="F4707" t="s">
        <v>929</v>
      </c>
      <c r="G4707" t="s">
        <v>938</v>
      </c>
      <c r="H4707">
        <v>0</v>
      </c>
      <c r="K4707">
        <v>1537</v>
      </c>
      <c r="L4707" t="s">
        <v>7197</v>
      </c>
      <c r="M4707" t="s">
        <v>7197</v>
      </c>
      <c r="N4707">
        <v>0</v>
      </c>
    </row>
    <row r="4708" spans="1:14">
      <c r="A4708">
        <v>4724</v>
      </c>
      <c r="B4708" t="s">
        <v>7135</v>
      </c>
      <c r="C4708" t="s">
        <v>894</v>
      </c>
      <c r="D4708" t="s">
        <v>7123</v>
      </c>
      <c r="E4708" t="s">
        <v>7107</v>
      </c>
      <c r="F4708" t="s">
        <v>929</v>
      </c>
      <c r="G4708" t="s">
        <v>938</v>
      </c>
      <c r="H4708">
        <v>0</v>
      </c>
      <c r="K4708">
        <v>7564</v>
      </c>
      <c r="L4708" t="s">
        <v>7197</v>
      </c>
      <c r="M4708" t="s">
        <v>7197</v>
      </c>
      <c r="N4708">
        <v>0</v>
      </c>
    </row>
    <row r="4709" spans="1:14">
      <c r="A4709">
        <v>4725</v>
      </c>
      <c r="B4709" t="s">
        <v>7136</v>
      </c>
      <c r="C4709" t="s">
        <v>934</v>
      </c>
      <c r="D4709" t="s">
        <v>7123</v>
      </c>
      <c r="E4709" t="s">
        <v>7107</v>
      </c>
      <c r="F4709" t="s">
        <v>929</v>
      </c>
      <c r="G4709" t="s">
        <v>938</v>
      </c>
      <c r="H4709">
        <v>0</v>
      </c>
      <c r="K4709">
        <v>4372</v>
      </c>
      <c r="L4709" t="s">
        <v>7197</v>
      </c>
      <c r="M4709" t="s">
        <v>7197</v>
      </c>
      <c r="N4709">
        <v>0</v>
      </c>
    </row>
    <row r="4710" spans="1:14">
      <c r="A4710">
        <v>4726</v>
      </c>
      <c r="B4710" t="s">
        <v>7136</v>
      </c>
      <c r="C4710" t="s">
        <v>894</v>
      </c>
      <c r="D4710" t="s">
        <v>7123</v>
      </c>
      <c r="E4710" t="s">
        <v>7107</v>
      </c>
      <c r="F4710" t="s">
        <v>929</v>
      </c>
      <c r="G4710" t="s">
        <v>938</v>
      </c>
      <c r="H4710">
        <v>0</v>
      </c>
      <c r="K4710">
        <v>4372</v>
      </c>
      <c r="L4710" t="s">
        <v>7197</v>
      </c>
      <c r="M4710" t="s">
        <v>7197</v>
      </c>
      <c r="N4710">
        <v>0</v>
      </c>
    </row>
    <row r="4711" spans="1:14">
      <c r="A4711">
        <v>4727</v>
      </c>
      <c r="B4711" t="s">
        <v>7137</v>
      </c>
      <c r="C4711" t="s">
        <v>894</v>
      </c>
      <c r="D4711" t="s">
        <v>7123</v>
      </c>
      <c r="E4711" t="s">
        <v>7107</v>
      </c>
      <c r="F4711" t="s">
        <v>929</v>
      </c>
      <c r="G4711" t="s">
        <v>938</v>
      </c>
      <c r="H4711">
        <v>0</v>
      </c>
      <c r="K4711">
        <v>2813</v>
      </c>
      <c r="L4711" t="s">
        <v>7197</v>
      </c>
      <c r="M4711" t="s">
        <v>7197</v>
      </c>
      <c r="N4711">
        <v>0</v>
      </c>
    </row>
    <row r="4712" spans="1:14">
      <c r="A4712">
        <v>4728</v>
      </c>
      <c r="B4712" t="s">
        <v>7138</v>
      </c>
      <c r="C4712" t="s">
        <v>894</v>
      </c>
      <c r="D4712" t="s">
        <v>7123</v>
      </c>
      <c r="E4712" t="s">
        <v>7107</v>
      </c>
      <c r="F4712" t="s">
        <v>929</v>
      </c>
      <c r="G4712" t="s">
        <v>938</v>
      </c>
      <c r="H4712">
        <v>0</v>
      </c>
      <c r="K4712">
        <v>1538</v>
      </c>
      <c r="L4712" t="s">
        <v>7197</v>
      </c>
      <c r="M4712" t="s">
        <v>7197</v>
      </c>
      <c r="N4712">
        <v>0</v>
      </c>
    </row>
    <row r="4713" spans="1:14">
      <c r="A4713">
        <v>4729</v>
      </c>
      <c r="B4713" t="s">
        <v>7139</v>
      </c>
      <c r="C4713" t="s">
        <v>894</v>
      </c>
      <c r="D4713" t="s">
        <v>7123</v>
      </c>
      <c r="E4713" t="s">
        <v>7107</v>
      </c>
      <c r="F4713" t="s">
        <v>929</v>
      </c>
      <c r="G4713" t="s">
        <v>938</v>
      </c>
      <c r="H4713">
        <v>0</v>
      </c>
      <c r="K4713">
        <v>1539</v>
      </c>
      <c r="L4713" t="s">
        <v>7197</v>
      </c>
      <c r="M4713" t="s">
        <v>7197</v>
      </c>
      <c r="N4713">
        <v>0</v>
      </c>
    </row>
    <row r="4714" spans="1:14">
      <c r="A4714">
        <v>4730</v>
      </c>
      <c r="B4714" t="s">
        <v>4443</v>
      </c>
      <c r="C4714" t="s">
        <v>894</v>
      </c>
      <c r="D4714" t="s">
        <v>4444</v>
      </c>
      <c r="E4714" t="s">
        <v>919</v>
      </c>
      <c r="F4714" t="s">
        <v>920</v>
      </c>
      <c r="G4714" t="s">
        <v>899</v>
      </c>
      <c r="H4714">
        <v>0</v>
      </c>
      <c r="K4714">
        <v>1540</v>
      </c>
      <c r="L4714" t="s">
        <v>7197</v>
      </c>
      <c r="M4714" t="s">
        <v>7197</v>
      </c>
      <c r="N4714">
        <v>0</v>
      </c>
    </row>
    <row r="4715" spans="1:14">
      <c r="A4715">
        <v>4731</v>
      </c>
      <c r="B4715" t="s">
        <v>4445</v>
      </c>
      <c r="C4715" t="s">
        <v>904</v>
      </c>
      <c r="D4715" t="s">
        <v>4444</v>
      </c>
      <c r="E4715" t="s">
        <v>919</v>
      </c>
      <c r="F4715" t="s">
        <v>920</v>
      </c>
      <c r="G4715" t="s">
        <v>899</v>
      </c>
      <c r="H4715">
        <v>0</v>
      </c>
      <c r="I4715">
        <v>3</v>
      </c>
      <c r="J4715">
        <v>4</v>
      </c>
      <c r="K4715">
        <v>1541</v>
      </c>
      <c r="L4715" t="s">
        <v>7197</v>
      </c>
      <c r="M4715" t="s">
        <v>7197</v>
      </c>
      <c r="N4715">
        <v>0</v>
      </c>
    </row>
    <row r="4716" spans="1:14">
      <c r="A4716">
        <v>4732</v>
      </c>
      <c r="B4716" t="s">
        <v>4446</v>
      </c>
      <c r="C4716" t="s">
        <v>894</v>
      </c>
      <c r="D4716" t="s">
        <v>4444</v>
      </c>
      <c r="E4716" t="s">
        <v>919</v>
      </c>
      <c r="F4716" t="s">
        <v>920</v>
      </c>
      <c r="G4716" t="s">
        <v>899</v>
      </c>
      <c r="H4716">
        <v>0</v>
      </c>
      <c r="K4716">
        <v>18605</v>
      </c>
      <c r="L4716" t="s">
        <v>7197</v>
      </c>
      <c r="M4716" t="s">
        <v>7197</v>
      </c>
      <c r="N4716">
        <v>0</v>
      </c>
    </row>
    <row r="4717" spans="1:14">
      <c r="A4717">
        <v>4733</v>
      </c>
      <c r="B4717" t="s">
        <v>4447</v>
      </c>
      <c r="C4717" t="s">
        <v>894</v>
      </c>
      <c r="D4717" t="s">
        <v>4444</v>
      </c>
      <c r="E4717" t="s">
        <v>919</v>
      </c>
      <c r="F4717" t="s">
        <v>920</v>
      </c>
      <c r="G4717" t="s">
        <v>899</v>
      </c>
      <c r="H4717">
        <v>0</v>
      </c>
      <c r="K4717">
        <v>1542</v>
      </c>
      <c r="L4717" t="s">
        <v>7197</v>
      </c>
      <c r="M4717" t="s">
        <v>7197</v>
      </c>
      <c r="N4717">
        <v>0</v>
      </c>
    </row>
    <row r="4718" spans="1:14">
      <c r="A4718">
        <v>4734</v>
      </c>
      <c r="B4718" t="s">
        <v>4448</v>
      </c>
      <c r="C4718" t="s">
        <v>904</v>
      </c>
      <c r="D4718" t="s">
        <v>4444</v>
      </c>
      <c r="E4718" t="s">
        <v>919</v>
      </c>
      <c r="F4718" t="s">
        <v>920</v>
      </c>
      <c r="G4718" t="s">
        <v>899</v>
      </c>
      <c r="H4718">
        <v>0</v>
      </c>
      <c r="I4718">
        <v>3</v>
      </c>
      <c r="J4718">
        <v>3</v>
      </c>
      <c r="K4718">
        <v>16416</v>
      </c>
      <c r="L4718" t="s">
        <v>7202</v>
      </c>
      <c r="M4718" t="s">
        <v>7199</v>
      </c>
      <c r="N4718">
        <v>0</v>
      </c>
    </row>
    <row r="4719" spans="1:14">
      <c r="A4719">
        <v>4735</v>
      </c>
      <c r="B4719" t="s">
        <v>6758</v>
      </c>
      <c r="C4719" t="s">
        <v>904</v>
      </c>
      <c r="D4719" t="s">
        <v>6759</v>
      </c>
      <c r="E4719" t="s">
        <v>947</v>
      </c>
      <c r="F4719" t="s">
        <v>948</v>
      </c>
      <c r="G4719" t="s">
        <v>899</v>
      </c>
      <c r="H4719">
        <v>0</v>
      </c>
      <c r="K4719">
        <v>2901</v>
      </c>
      <c r="L4719" t="s">
        <v>7197</v>
      </c>
      <c r="M4719" t="s">
        <v>7197</v>
      </c>
      <c r="N4719">
        <v>0</v>
      </c>
    </row>
    <row r="4720" spans="1:14">
      <c r="A4720">
        <v>4736</v>
      </c>
      <c r="B4720" t="s">
        <v>3816</v>
      </c>
      <c r="C4720" t="s">
        <v>904</v>
      </c>
      <c r="D4720" t="s">
        <v>3817</v>
      </c>
      <c r="E4720" t="s">
        <v>3815</v>
      </c>
      <c r="F4720" t="s">
        <v>2084</v>
      </c>
      <c r="G4720" t="s">
        <v>938</v>
      </c>
      <c r="H4720">
        <v>0</v>
      </c>
      <c r="K4720">
        <v>16498</v>
      </c>
      <c r="L4720" t="s">
        <v>7200</v>
      </c>
      <c r="M4720" t="s">
        <v>7199</v>
      </c>
      <c r="N4720">
        <v>0</v>
      </c>
    </row>
    <row r="4721" spans="1:14">
      <c r="A4721">
        <v>4737</v>
      </c>
      <c r="B4721" t="s">
        <v>3818</v>
      </c>
      <c r="C4721" t="s">
        <v>904</v>
      </c>
      <c r="D4721" t="s">
        <v>3817</v>
      </c>
      <c r="E4721" t="s">
        <v>3815</v>
      </c>
      <c r="F4721" t="s">
        <v>2084</v>
      </c>
      <c r="G4721" t="s">
        <v>938</v>
      </c>
      <c r="H4721">
        <v>0</v>
      </c>
      <c r="K4721">
        <v>19558</v>
      </c>
      <c r="L4721" t="s">
        <v>7197</v>
      </c>
      <c r="M4721" t="s">
        <v>7197</v>
      </c>
      <c r="N4721">
        <v>0</v>
      </c>
    </row>
    <row r="4722" spans="1:14">
      <c r="A4722">
        <v>4738</v>
      </c>
      <c r="B4722" t="s">
        <v>3819</v>
      </c>
      <c r="C4722" t="s">
        <v>904</v>
      </c>
      <c r="D4722" t="s">
        <v>3817</v>
      </c>
      <c r="E4722" t="s">
        <v>3815</v>
      </c>
      <c r="F4722" t="s">
        <v>2084</v>
      </c>
      <c r="G4722" t="s">
        <v>938</v>
      </c>
      <c r="H4722">
        <v>0</v>
      </c>
      <c r="K4722">
        <v>18095</v>
      </c>
      <c r="L4722" t="s">
        <v>7201</v>
      </c>
      <c r="M4722" t="s">
        <v>7197</v>
      </c>
      <c r="N4722">
        <v>0</v>
      </c>
    </row>
    <row r="4723" spans="1:14">
      <c r="A4723">
        <v>4739</v>
      </c>
      <c r="B4723" t="s">
        <v>3820</v>
      </c>
      <c r="C4723" t="s">
        <v>904</v>
      </c>
      <c r="D4723" t="s">
        <v>3817</v>
      </c>
      <c r="E4723" t="s">
        <v>3815</v>
      </c>
      <c r="F4723" t="s">
        <v>2084</v>
      </c>
      <c r="G4723" t="s">
        <v>938</v>
      </c>
      <c r="H4723">
        <v>0</v>
      </c>
      <c r="K4723">
        <v>1543</v>
      </c>
      <c r="L4723" t="s">
        <v>7197</v>
      </c>
      <c r="M4723" t="s">
        <v>7197</v>
      </c>
      <c r="N4723">
        <v>0</v>
      </c>
    </row>
    <row r="4724" spans="1:14">
      <c r="A4724">
        <v>4740</v>
      </c>
      <c r="B4724" t="s">
        <v>3821</v>
      </c>
      <c r="C4724" t="s">
        <v>904</v>
      </c>
      <c r="D4724" t="s">
        <v>3817</v>
      </c>
      <c r="E4724" t="s">
        <v>3815</v>
      </c>
      <c r="F4724" t="s">
        <v>2084</v>
      </c>
      <c r="G4724" t="s">
        <v>938</v>
      </c>
      <c r="H4724">
        <v>0</v>
      </c>
      <c r="K4724">
        <v>18578</v>
      </c>
      <c r="L4724" t="s">
        <v>7197</v>
      </c>
      <c r="M4724" t="s">
        <v>7197</v>
      </c>
      <c r="N4724">
        <v>0</v>
      </c>
    </row>
    <row r="4725" spans="1:14">
      <c r="A4725">
        <v>4742</v>
      </c>
      <c r="B4725" t="s">
        <v>3822</v>
      </c>
      <c r="C4725" t="s">
        <v>904</v>
      </c>
      <c r="D4725" t="s">
        <v>3817</v>
      </c>
      <c r="E4725" t="s">
        <v>3815</v>
      </c>
      <c r="F4725" t="s">
        <v>2084</v>
      </c>
      <c r="G4725" t="s">
        <v>938</v>
      </c>
      <c r="H4725">
        <v>0</v>
      </c>
      <c r="K4725">
        <v>1544</v>
      </c>
      <c r="L4725" t="s">
        <v>7197</v>
      </c>
      <c r="M4725" t="s">
        <v>7197</v>
      </c>
      <c r="N4725">
        <v>0</v>
      </c>
    </row>
    <row r="4726" spans="1:14">
      <c r="A4726">
        <v>4743</v>
      </c>
      <c r="B4726" t="s">
        <v>3823</v>
      </c>
      <c r="C4726" t="s">
        <v>904</v>
      </c>
      <c r="D4726" t="s">
        <v>3817</v>
      </c>
      <c r="E4726" t="s">
        <v>3815</v>
      </c>
      <c r="F4726" t="s">
        <v>2084</v>
      </c>
      <c r="G4726" t="s">
        <v>938</v>
      </c>
      <c r="H4726">
        <v>0</v>
      </c>
      <c r="K4726">
        <v>16538</v>
      </c>
      <c r="L4726" t="s">
        <v>7201</v>
      </c>
      <c r="M4726" t="s">
        <v>7197</v>
      </c>
      <c r="N4726">
        <v>0</v>
      </c>
    </row>
    <row r="4727" spans="1:14">
      <c r="A4727">
        <v>4744</v>
      </c>
      <c r="B4727" t="s">
        <v>3824</v>
      </c>
      <c r="C4727" t="s">
        <v>904</v>
      </c>
      <c r="D4727" t="s">
        <v>3817</v>
      </c>
      <c r="E4727" t="s">
        <v>3815</v>
      </c>
      <c r="F4727" t="s">
        <v>2084</v>
      </c>
      <c r="G4727" t="s">
        <v>938</v>
      </c>
      <c r="H4727">
        <v>0</v>
      </c>
      <c r="K4727">
        <v>18790</v>
      </c>
      <c r="L4727" t="s">
        <v>7197</v>
      </c>
      <c r="M4727" t="s">
        <v>7197</v>
      </c>
      <c r="N4727">
        <v>0</v>
      </c>
    </row>
    <row r="4728" spans="1:14">
      <c r="A4728">
        <v>4745</v>
      </c>
      <c r="B4728" t="s">
        <v>3825</v>
      </c>
      <c r="C4728" t="s">
        <v>904</v>
      </c>
      <c r="D4728" t="s">
        <v>3817</v>
      </c>
      <c r="E4728" t="s">
        <v>3815</v>
      </c>
      <c r="F4728" t="s">
        <v>2084</v>
      </c>
      <c r="G4728" t="s">
        <v>938</v>
      </c>
      <c r="H4728">
        <v>0</v>
      </c>
      <c r="K4728">
        <v>19137</v>
      </c>
      <c r="L4728" t="s">
        <v>7197</v>
      </c>
      <c r="M4728" t="s">
        <v>7197</v>
      </c>
      <c r="N4728">
        <v>0</v>
      </c>
    </row>
    <row r="4729" spans="1:14">
      <c r="A4729">
        <v>4746</v>
      </c>
      <c r="B4729" t="s">
        <v>3826</v>
      </c>
      <c r="C4729" t="s">
        <v>904</v>
      </c>
      <c r="D4729" t="s">
        <v>3817</v>
      </c>
      <c r="E4729" t="s">
        <v>3815</v>
      </c>
      <c r="F4729" t="s">
        <v>2084</v>
      </c>
      <c r="G4729" t="s">
        <v>938</v>
      </c>
      <c r="H4729">
        <v>0</v>
      </c>
      <c r="K4729">
        <v>18527</v>
      </c>
      <c r="L4729" t="s">
        <v>7201</v>
      </c>
      <c r="M4729" t="s">
        <v>7197</v>
      </c>
      <c r="N4729">
        <v>0</v>
      </c>
    </row>
    <row r="4730" spans="1:14">
      <c r="A4730">
        <v>4747</v>
      </c>
      <c r="B4730" t="s">
        <v>3827</v>
      </c>
      <c r="C4730" t="s">
        <v>904</v>
      </c>
      <c r="D4730" t="s">
        <v>3817</v>
      </c>
      <c r="E4730" t="s">
        <v>3815</v>
      </c>
      <c r="F4730" t="s">
        <v>2084</v>
      </c>
      <c r="G4730" t="s">
        <v>938</v>
      </c>
      <c r="H4730">
        <v>0</v>
      </c>
      <c r="K4730">
        <v>18746</v>
      </c>
      <c r="L4730" t="s">
        <v>7201</v>
      </c>
      <c r="M4730" t="s">
        <v>7197</v>
      </c>
      <c r="N4730">
        <v>0</v>
      </c>
    </row>
    <row r="4731" spans="1:14">
      <c r="A4731">
        <v>4748</v>
      </c>
      <c r="B4731" t="s">
        <v>3828</v>
      </c>
      <c r="C4731" t="s">
        <v>904</v>
      </c>
      <c r="D4731" t="s">
        <v>3817</v>
      </c>
      <c r="E4731" t="s">
        <v>3815</v>
      </c>
      <c r="F4731" t="s">
        <v>2084</v>
      </c>
      <c r="G4731" t="s">
        <v>938</v>
      </c>
      <c r="H4731">
        <v>0</v>
      </c>
      <c r="K4731">
        <v>16500</v>
      </c>
      <c r="L4731" t="s">
        <v>7197</v>
      </c>
      <c r="M4731" t="s">
        <v>7197</v>
      </c>
      <c r="N4731">
        <v>0</v>
      </c>
    </row>
    <row r="4732" spans="1:14">
      <c r="A4732">
        <v>4749</v>
      </c>
      <c r="B4732" t="s">
        <v>3829</v>
      </c>
      <c r="C4732" t="s">
        <v>904</v>
      </c>
      <c r="D4732" t="s">
        <v>3817</v>
      </c>
      <c r="E4732" t="s">
        <v>3815</v>
      </c>
      <c r="F4732" t="s">
        <v>2084</v>
      </c>
      <c r="G4732" t="s">
        <v>938</v>
      </c>
      <c r="H4732">
        <v>0</v>
      </c>
      <c r="K4732">
        <v>19703</v>
      </c>
      <c r="L4732" t="s">
        <v>7197</v>
      </c>
      <c r="M4732" t="s">
        <v>7197</v>
      </c>
      <c r="N4732">
        <v>0</v>
      </c>
    </row>
    <row r="4733" spans="1:14">
      <c r="A4733">
        <v>4750</v>
      </c>
      <c r="B4733" t="s">
        <v>3830</v>
      </c>
      <c r="C4733" t="s">
        <v>904</v>
      </c>
      <c r="D4733" t="s">
        <v>3817</v>
      </c>
      <c r="E4733" t="s">
        <v>3815</v>
      </c>
      <c r="F4733" t="s">
        <v>2084</v>
      </c>
      <c r="G4733" t="s">
        <v>938</v>
      </c>
      <c r="H4733">
        <v>0</v>
      </c>
      <c r="K4733">
        <v>16539</v>
      </c>
      <c r="L4733" t="s">
        <v>7198</v>
      </c>
      <c r="M4733" t="s">
        <v>7199</v>
      </c>
      <c r="N4733">
        <v>0</v>
      </c>
    </row>
    <row r="4734" spans="1:14">
      <c r="A4734">
        <v>4751</v>
      </c>
      <c r="B4734" t="s">
        <v>3831</v>
      </c>
      <c r="C4734" t="s">
        <v>904</v>
      </c>
      <c r="D4734" t="s">
        <v>3817</v>
      </c>
      <c r="E4734" t="s">
        <v>3815</v>
      </c>
      <c r="F4734" t="s">
        <v>2084</v>
      </c>
      <c r="G4734" t="s">
        <v>938</v>
      </c>
      <c r="H4734">
        <v>0</v>
      </c>
      <c r="K4734">
        <v>16601</v>
      </c>
      <c r="L4734" t="s">
        <v>7197</v>
      </c>
      <c r="M4734" t="s">
        <v>7197</v>
      </c>
      <c r="N4734">
        <v>0</v>
      </c>
    </row>
    <row r="4735" spans="1:14">
      <c r="A4735">
        <v>4752</v>
      </c>
      <c r="B4735" t="s">
        <v>3832</v>
      </c>
      <c r="C4735" t="s">
        <v>904</v>
      </c>
      <c r="D4735" t="s">
        <v>3817</v>
      </c>
      <c r="E4735" t="s">
        <v>3815</v>
      </c>
      <c r="F4735" t="s">
        <v>2084</v>
      </c>
      <c r="G4735" t="s">
        <v>938</v>
      </c>
      <c r="H4735">
        <v>0</v>
      </c>
      <c r="K4735">
        <v>18459</v>
      </c>
      <c r="L4735" t="s">
        <v>7197</v>
      </c>
      <c r="M4735" t="s">
        <v>7197</v>
      </c>
      <c r="N4735">
        <v>0</v>
      </c>
    </row>
    <row r="4736" spans="1:14">
      <c r="A4736">
        <v>4753</v>
      </c>
      <c r="B4736" t="s">
        <v>3833</v>
      </c>
      <c r="C4736" t="s">
        <v>904</v>
      </c>
      <c r="D4736" t="s">
        <v>3817</v>
      </c>
      <c r="E4736" t="s">
        <v>3815</v>
      </c>
      <c r="F4736" t="s">
        <v>2084</v>
      </c>
      <c r="G4736" t="s">
        <v>938</v>
      </c>
      <c r="H4736">
        <v>0</v>
      </c>
      <c r="K4736">
        <v>1545</v>
      </c>
      <c r="L4736" t="s">
        <v>7198</v>
      </c>
      <c r="M4736" t="s">
        <v>7199</v>
      </c>
      <c r="N4736">
        <v>0</v>
      </c>
    </row>
    <row r="4737" spans="1:14">
      <c r="A4737">
        <v>4754</v>
      </c>
      <c r="B4737" t="s">
        <v>3834</v>
      </c>
      <c r="C4737" t="s">
        <v>904</v>
      </c>
      <c r="D4737" t="s">
        <v>3817</v>
      </c>
      <c r="E4737" t="s">
        <v>3815</v>
      </c>
      <c r="F4737" t="s">
        <v>2084</v>
      </c>
      <c r="G4737" t="s">
        <v>938</v>
      </c>
      <c r="H4737">
        <v>0</v>
      </c>
      <c r="K4737">
        <v>19053</v>
      </c>
      <c r="L4737" t="s">
        <v>7197</v>
      </c>
      <c r="M4737" t="s">
        <v>7197</v>
      </c>
      <c r="N4737">
        <v>0</v>
      </c>
    </row>
    <row r="4738" spans="1:14">
      <c r="A4738">
        <v>4756</v>
      </c>
      <c r="B4738" t="s">
        <v>3835</v>
      </c>
      <c r="C4738" t="s">
        <v>904</v>
      </c>
      <c r="D4738" t="s">
        <v>3817</v>
      </c>
      <c r="E4738" t="s">
        <v>3815</v>
      </c>
      <c r="F4738" t="s">
        <v>2084</v>
      </c>
      <c r="G4738" t="s">
        <v>938</v>
      </c>
      <c r="H4738">
        <v>0</v>
      </c>
      <c r="K4738">
        <v>1546</v>
      </c>
      <c r="L4738" t="s">
        <v>7197</v>
      </c>
      <c r="M4738" t="s">
        <v>7197</v>
      </c>
      <c r="N4738">
        <v>0</v>
      </c>
    </row>
    <row r="4739" spans="1:14">
      <c r="A4739">
        <v>4757</v>
      </c>
      <c r="B4739" t="s">
        <v>3836</v>
      </c>
      <c r="C4739" t="s">
        <v>904</v>
      </c>
      <c r="D4739" t="s">
        <v>3817</v>
      </c>
      <c r="E4739" t="s">
        <v>3815</v>
      </c>
      <c r="F4739" t="s">
        <v>2084</v>
      </c>
      <c r="G4739" t="s">
        <v>938</v>
      </c>
      <c r="H4739">
        <v>0</v>
      </c>
      <c r="K4739">
        <v>16540</v>
      </c>
      <c r="L4739" t="s">
        <v>7201</v>
      </c>
      <c r="M4739" t="s">
        <v>7197</v>
      </c>
      <c r="N4739">
        <v>0</v>
      </c>
    </row>
    <row r="4740" spans="1:14">
      <c r="A4740">
        <v>4758</v>
      </c>
      <c r="B4740" t="s">
        <v>3837</v>
      </c>
      <c r="C4740" t="s">
        <v>904</v>
      </c>
      <c r="D4740" t="s">
        <v>3817</v>
      </c>
      <c r="E4740" t="s">
        <v>3815</v>
      </c>
      <c r="F4740" t="s">
        <v>2084</v>
      </c>
      <c r="G4740" t="s">
        <v>938</v>
      </c>
      <c r="H4740">
        <v>0</v>
      </c>
      <c r="K4740">
        <v>1547</v>
      </c>
      <c r="L4740" t="s">
        <v>7197</v>
      </c>
      <c r="M4740" t="s">
        <v>7197</v>
      </c>
      <c r="N4740">
        <v>0</v>
      </c>
    </row>
    <row r="4741" spans="1:14">
      <c r="A4741">
        <v>4759</v>
      </c>
      <c r="B4741" t="s">
        <v>3838</v>
      </c>
      <c r="C4741" t="s">
        <v>904</v>
      </c>
      <c r="D4741" t="s">
        <v>3817</v>
      </c>
      <c r="E4741" t="s">
        <v>3815</v>
      </c>
      <c r="F4741" t="s">
        <v>2084</v>
      </c>
      <c r="G4741" t="s">
        <v>938</v>
      </c>
      <c r="H4741">
        <v>0</v>
      </c>
      <c r="K4741">
        <v>16501</v>
      </c>
      <c r="L4741" t="s">
        <v>7197</v>
      </c>
      <c r="M4741" t="s">
        <v>7197</v>
      </c>
      <c r="N4741">
        <v>0</v>
      </c>
    </row>
    <row r="4742" spans="1:14">
      <c r="A4742">
        <v>4760</v>
      </c>
      <c r="B4742" t="s">
        <v>3839</v>
      </c>
      <c r="C4742" t="s">
        <v>904</v>
      </c>
      <c r="D4742" t="s">
        <v>3817</v>
      </c>
      <c r="E4742" t="s">
        <v>3815</v>
      </c>
      <c r="F4742" t="s">
        <v>2084</v>
      </c>
      <c r="G4742" t="s">
        <v>938</v>
      </c>
      <c r="H4742">
        <v>0</v>
      </c>
      <c r="K4742">
        <v>18895</v>
      </c>
      <c r="L4742" t="s">
        <v>7197</v>
      </c>
      <c r="M4742" t="s">
        <v>7197</v>
      </c>
      <c r="N4742">
        <v>0</v>
      </c>
    </row>
    <row r="4743" spans="1:14">
      <c r="A4743">
        <v>4761</v>
      </c>
      <c r="B4743" t="s">
        <v>3840</v>
      </c>
      <c r="C4743" t="s">
        <v>904</v>
      </c>
      <c r="D4743" t="s">
        <v>3817</v>
      </c>
      <c r="E4743" t="s">
        <v>3815</v>
      </c>
      <c r="F4743" t="s">
        <v>2084</v>
      </c>
      <c r="G4743" t="s">
        <v>938</v>
      </c>
      <c r="H4743">
        <v>0</v>
      </c>
      <c r="K4743">
        <v>16502</v>
      </c>
      <c r="L4743" t="s">
        <v>7201</v>
      </c>
      <c r="M4743" t="s">
        <v>7197</v>
      </c>
      <c r="N4743">
        <v>0</v>
      </c>
    </row>
    <row r="4744" spans="1:14">
      <c r="A4744">
        <v>4762</v>
      </c>
      <c r="B4744" t="s">
        <v>3841</v>
      </c>
      <c r="C4744" t="s">
        <v>904</v>
      </c>
      <c r="D4744" t="s">
        <v>3817</v>
      </c>
      <c r="E4744" t="s">
        <v>3815</v>
      </c>
      <c r="F4744" t="s">
        <v>2084</v>
      </c>
      <c r="G4744" t="s">
        <v>938</v>
      </c>
      <c r="H4744">
        <v>0</v>
      </c>
      <c r="K4744">
        <v>18794</v>
      </c>
      <c r="L4744" t="s">
        <v>7197</v>
      </c>
      <c r="M4744" t="s">
        <v>7197</v>
      </c>
      <c r="N4744">
        <v>0</v>
      </c>
    </row>
    <row r="4745" spans="1:14">
      <c r="A4745">
        <v>4763</v>
      </c>
      <c r="B4745" t="s">
        <v>3842</v>
      </c>
      <c r="C4745" t="s">
        <v>904</v>
      </c>
      <c r="D4745" t="s">
        <v>3817</v>
      </c>
      <c r="E4745" t="s">
        <v>3815</v>
      </c>
      <c r="F4745" t="s">
        <v>2084</v>
      </c>
      <c r="G4745" t="s">
        <v>938</v>
      </c>
      <c r="H4745">
        <v>0</v>
      </c>
      <c r="K4745">
        <v>18061</v>
      </c>
      <c r="L4745" t="s">
        <v>7197</v>
      </c>
      <c r="M4745" t="s">
        <v>7197</v>
      </c>
      <c r="N4745">
        <v>0</v>
      </c>
    </row>
    <row r="4746" spans="1:14">
      <c r="A4746">
        <v>4764</v>
      </c>
      <c r="B4746" t="s">
        <v>3843</v>
      </c>
      <c r="C4746" t="s">
        <v>904</v>
      </c>
      <c r="D4746" t="s">
        <v>3817</v>
      </c>
      <c r="E4746" t="s">
        <v>3815</v>
      </c>
      <c r="F4746" t="s">
        <v>2084</v>
      </c>
      <c r="G4746" t="s">
        <v>938</v>
      </c>
      <c r="H4746">
        <v>0</v>
      </c>
      <c r="K4746">
        <v>16541</v>
      </c>
      <c r="L4746" t="s">
        <v>7197</v>
      </c>
      <c r="M4746" t="s">
        <v>7197</v>
      </c>
      <c r="N4746">
        <v>0</v>
      </c>
    </row>
    <row r="4747" spans="1:14">
      <c r="A4747">
        <v>4765</v>
      </c>
      <c r="B4747" t="s">
        <v>3844</v>
      </c>
      <c r="C4747" t="s">
        <v>904</v>
      </c>
      <c r="D4747" t="s">
        <v>3817</v>
      </c>
      <c r="E4747" t="s">
        <v>3815</v>
      </c>
      <c r="F4747" t="s">
        <v>2084</v>
      </c>
      <c r="G4747" t="s">
        <v>938</v>
      </c>
      <c r="H4747">
        <v>0</v>
      </c>
      <c r="K4747">
        <v>19597</v>
      </c>
      <c r="L4747" t="s">
        <v>7197</v>
      </c>
      <c r="M4747" t="s">
        <v>7197</v>
      </c>
      <c r="N4747">
        <v>0</v>
      </c>
    </row>
    <row r="4748" spans="1:14">
      <c r="A4748">
        <v>4766</v>
      </c>
      <c r="B4748" t="s">
        <v>3845</v>
      </c>
      <c r="C4748" t="s">
        <v>904</v>
      </c>
      <c r="D4748" t="s">
        <v>3817</v>
      </c>
      <c r="E4748" t="s">
        <v>3815</v>
      </c>
      <c r="F4748" t="s">
        <v>2084</v>
      </c>
      <c r="G4748" t="s">
        <v>938</v>
      </c>
      <c r="H4748">
        <v>0</v>
      </c>
      <c r="K4748">
        <v>18421</v>
      </c>
      <c r="L4748" t="s">
        <v>7197</v>
      </c>
      <c r="M4748" t="s">
        <v>7197</v>
      </c>
      <c r="N4748">
        <v>0</v>
      </c>
    </row>
    <row r="4749" spans="1:14">
      <c r="A4749">
        <v>4767</v>
      </c>
      <c r="B4749" t="s">
        <v>3846</v>
      </c>
      <c r="C4749" t="s">
        <v>904</v>
      </c>
      <c r="D4749" t="s">
        <v>3817</v>
      </c>
      <c r="E4749" t="s">
        <v>3815</v>
      </c>
      <c r="F4749" t="s">
        <v>2084</v>
      </c>
      <c r="G4749" t="s">
        <v>938</v>
      </c>
      <c r="H4749">
        <v>0</v>
      </c>
      <c r="K4749">
        <v>16602</v>
      </c>
      <c r="L4749" t="s">
        <v>7201</v>
      </c>
      <c r="M4749" t="s">
        <v>7197</v>
      </c>
      <c r="N4749">
        <v>0</v>
      </c>
    </row>
    <row r="4750" spans="1:14">
      <c r="A4750">
        <v>4768</v>
      </c>
      <c r="B4750" t="s">
        <v>3847</v>
      </c>
      <c r="C4750" t="s">
        <v>904</v>
      </c>
      <c r="D4750" t="s">
        <v>3817</v>
      </c>
      <c r="E4750" t="s">
        <v>3815</v>
      </c>
      <c r="F4750" t="s">
        <v>2084</v>
      </c>
      <c r="G4750" t="s">
        <v>938</v>
      </c>
      <c r="H4750">
        <v>0</v>
      </c>
      <c r="K4750">
        <v>18513</v>
      </c>
      <c r="L4750" t="s">
        <v>7200</v>
      </c>
      <c r="M4750" t="s">
        <v>7199</v>
      </c>
      <c r="N4750">
        <v>0</v>
      </c>
    </row>
    <row r="4751" spans="1:14">
      <c r="A4751">
        <v>4770</v>
      </c>
      <c r="B4751" t="s">
        <v>3848</v>
      </c>
      <c r="C4751" t="s">
        <v>904</v>
      </c>
      <c r="D4751" t="s">
        <v>3817</v>
      </c>
      <c r="E4751" t="s">
        <v>3815</v>
      </c>
      <c r="F4751" t="s">
        <v>2084</v>
      </c>
      <c r="G4751" t="s">
        <v>938</v>
      </c>
      <c r="H4751">
        <v>0</v>
      </c>
      <c r="K4751">
        <v>18417</v>
      </c>
      <c r="L4751" t="s">
        <v>7197</v>
      </c>
      <c r="M4751" t="s">
        <v>7197</v>
      </c>
      <c r="N4751">
        <v>0</v>
      </c>
    </row>
    <row r="4752" spans="1:14">
      <c r="A4752">
        <v>4771</v>
      </c>
      <c r="B4752" t="s">
        <v>5478</v>
      </c>
      <c r="C4752" t="s">
        <v>894</v>
      </c>
      <c r="D4752" t="s">
        <v>5479</v>
      </c>
      <c r="E4752" t="s">
        <v>1093</v>
      </c>
      <c r="F4752" t="s">
        <v>952</v>
      </c>
      <c r="G4752" t="s">
        <v>899</v>
      </c>
      <c r="H4752">
        <v>0</v>
      </c>
      <c r="K4752">
        <v>10911</v>
      </c>
      <c r="L4752" t="s">
        <v>7197</v>
      </c>
      <c r="M4752" t="s">
        <v>7197</v>
      </c>
      <c r="N4752">
        <v>0</v>
      </c>
    </row>
    <row r="4753" spans="1:14">
      <c r="A4753">
        <v>4772</v>
      </c>
      <c r="B4753" t="s">
        <v>5480</v>
      </c>
      <c r="C4753" t="s">
        <v>894</v>
      </c>
      <c r="D4753" t="s">
        <v>5479</v>
      </c>
      <c r="E4753" t="s">
        <v>1093</v>
      </c>
      <c r="F4753" t="s">
        <v>952</v>
      </c>
      <c r="G4753" t="s">
        <v>899</v>
      </c>
      <c r="H4753">
        <v>0</v>
      </c>
      <c r="K4753">
        <v>16101</v>
      </c>
      <c r="L4753" t="s">
        <v>7197</v>
      </c>
      <c r="M4753" t="s">
        <v>7197</v>
      </c>
      <c r="N4753">
        <v>0</v>
      </c>
    </row>
    <row r="4754" spans="1:14">
      <c r="A4754">
        <v>4773</v>
      </c>
      <c r="B4754" t="s">
        <v>5481</v>
      </c>
      <c r="C4754" t="s">
        <v>894</v>
      </c>
      <c r="D4754" t="s">
        <v>5479</v>
      </c>
      <c r="E4754" t="s">
        <v>1093</v>
      </c>
      <c r="F4754" t="s">
        <v>952</v>
      </c>
      <c r="G4754" t="s">
        <v>899</v>
      </c>
      <c r="H4754">
        <v>0</v>
      </c>
      <c r="K4754">
        <v>4051</v>
      </c>
      <c r="L4754" t="s">
        <v>7197</v>
      </c>
      <c r="M4754" t="s">
        <v>7197</v>
      </c>
      <c r="N4754">
        <v>0</v>
      </c>
    </row>
    <row r="4755" spans="1:14">
      <c r="A4755">
        <v>4774</v>
      </c>
      <c r="B4755" t="s">
        <v>5482</v>
      </c>
      <c r="C4755" t="s">
        <v>934</v>
      </c>
      <c r="D4755" t="s">
        <v>5479</v>
      </c>
      <c r="E4755" t="s">
        <v>1093</v>
      </c>
      <c r="F4755" t="s">
        <v>952</v>
      </c>
      <c r="G4755" t="s">
        <v>899</v>
      </c>
      <c r="H4755">
        <v>0</v>
      </c>
      <c r="K4755">
        <v>11311</v>
      </c>
      <c r="L4755" t="s">
        <v>7197</v>
      </c>
      <c r="M4755" t="s">
        <v>7197</v>
      </c>
      <c r="N4755">
        <v>0</v>
      </c>
    </row>
    <row r="4756" spans="1:14">
      <c r="A4756">
        <v>4775</v>
      </c>
      <c r="B4756" t="s">
        <v>5483</v>
      </c>
      <c r="C4756" t="s">
        <v>894</v>
      </c>
      <c r="D4756" t="s">
        <v>5479</v>
      </c>
      <c r="E4756" t="s">
        <v>1093</v>
      </c>
      <c r="F4756" t="s">
        <v>952</v>
      </c>
      <c r="G4756" t="s">
        <v>899</v>
      </c>
      <c r="H4756">
        <v>0</v>
      </c>
      <c r="K4756">
        <v>2176</v>
      </c>
      <c r="L4756" t="s">
        <v>7197</v>
      </c>
      <c r="M4756" t="s">
        <v>7197</v>
      </c>
      <c r="N4756">
        <v>0</v>
      </c>
    </row>
    <row r="4757" spans="1:14">
      <c r="A4757">
        <v>4776</v>
      </c>
      <c r="B4757" t="s">
        <v>5484</v>
      </c>
      <c r="C4757" t="s">
        <v>894</v>
      </c>
      <c r="D4757" t="s">
        <v>5479</v>
      </c>
      <c r="E4757" t="s">
        <v>1093</v>
      </c>
      <c r="F4757" t="s">
        <v>952</v>
      </c>
      <c r="G4757" t="s">
        <v>899</v>
      </c>
      <c r="H4757">
        <v>0</v>
      </c>
      <c r="I4757">
        <v>3</v>
      </c>
      <c r="J4757">
        <v>3</v>
      </c>
      <c r="K4757">
        <v>16112</v>
      </c>
      <c r="L4757" t="s">
        <v>7197</v>
      </c>
      <c r="M4757" t="s">
        <v>7197</v>
      </c>
      <c r="N4757">
        <v>0</v>
      </c>
    </row>
    <row r="4758" spans="1:14">
      <c r="A4758">
        <v>4777</v>
      </c>
      <c r="B4758" t="s">
        <v>5485</v>
      </c>
      <c r="C4758" t="s">
        <v>894</v>
      </c>
      <c r="D4758" t="s">
        <v>5479</v>
      </c>
      <c r="E4758" t="s">
        <v>1093</v>
      </c>
      <c r="F4758" t="s">
        <v>952</v>
      </c>
      <c r="G4758" t="s">
        <v>899</v>
      </c>
      <c r="H4758">
        <v>0</v>
      </c>
      <c r="K4758">
        <v>1548</v>
      </c>
      <c r="L4758" t="s">
        <v>7197</v>
      </c>
      <c r="M4758" t="s">
        <v>7197</v>
      </c>
      <c r="N4758">
        <v>0</v>
      </c>
    </row>
    <row r="4759" spans="1:14">
      <c r="A4759">
        <v>4778</v>
      </c>
      <c r="B4759" t="s">
        <v>5486</v>
      </c>
      <c r="C4759" t="s">
        <v>894</v>
      </c>
      <c r="D4759" t="s">
        <v>5479</v>
      </c>
      <c r="E4759" t="s">
        <v>1093</v>
      </c>
      <c r="F4759" t="s">
        <v>952</v>
      </c>
      <c r="G4759" t="s">
        <v>899</v>
      </c>
      <c r="H4759">
        <v>0</v>
      </c>
      <c r="K4759">
        <v>4090</v>
      </c>
      <c r="L4759" t="s">
        <v>7197</v>
      </c>
      <c r="M4759" t="s">
        <v>7197</v>
      </c>
      <c r="N4759">
        <v>0</v>
      </c>
    </row>
    <row r="4760" spans="1:14">
      <c r="A4760">
        <v>4779</v>
      </c>
      <c r="B4760" t="s">
        <v>5487</v>
      </c>
      <c r="C4760" t="s">
        <v>894</v>
      </c>
      <c r="D4760" t="s">
        <v>5479</v>
      </c>
      <c r="E4760" t="s">
        <v>1093</v>
      </c>
      <c r="F4760" t="s">
        <v>952</v>
      </c>
      <c r="G4760" t="s">
        <v>899</v>
      </c>
      <c r="H4760">
        <v>0</v>
      </c>
      <c r="K4760">
        <v>1549</v>
      </c>
      <c r="L4760" t="s">
        <v>7197</v>
      </c>
      <c r="M4760" t="s">
        <v>7197</v>
      </c>
      <c r="N4760">
        <v>0</v>
      </c>
    </row>
    <row r="4761" spans="1:14">
      <c r="A4761">
        <v>4780</v>
      </c>
      <c r="B4761" t="s">
        <v>5488</v>
      </c>
      <c r="C4761" t="s">
        <v>894</v>
      </c>
      <c r="D4761" t="s">
        <v>5479</v>
      </c>
      <c r="E4761" t="s">
        <v>1093</v>
      </c>
      <c r="F4761" t="s">
        <v>952</v>
      </c>
      <c r="G4761" t="s">
        <v>899</v>
      </c>
      <c r="H4761">
        <v>0</v>
      </c>
      <c r="K4761">
        <v>1550</v>
      </c>
      <c r="L4761" t="s">
        <v>7197</v>
      </c>
      <c r="M4761" t="s">
        <v>7197</v>
      </c>
      <c r="N4761">
        <v>0</v>
      </c>
    </row>
    <row r="4762" spans="1:14">
      <c r="A4762">
        <v>4781</v>
      </c>
      <c r="B4762" t="s">
        <v>5918</v>
      </c>
      <c r="C4762" t="s">
        <v>934</v>
      </c>
      <c r="D4762" t="s">
        <v>5919</v>
      </c>
      <c r="E4762" t="s">
        <v>5920</v>
      </c>
      <c r="F4762" t="s">
        <v>914</v>
      </c>
      <c r="G4762" t="s">
        <v>938</v>
      </c>
      <c r="H4762">
        <v>0</v>
      </c>
      <c r="K4762">
        <v>1551</v>
      </c>
      <c r="L4762" t="s">
        <v>7197</v>
      </c>
      <c r="M4762" t="s">
        <v>7197</v>
      </c>
      <c r="N4762">
        <v>0</v>
      </c>
    </row>
    <row r="4763" spans="1:14">
      <c r="A4763">
        <v>4782</v>
      </c>
      <c r="B4763" t="s">
        <v>802</v>
      </c>
      <c r="C4763" t="s">
        <v>994</v>
      </c>
      <c r="D4763" t="s">
        <v>5919</v>
      </c>
      <c r="E4763" t="s">
        <v>5920</v>
      </c>
      <c r="F4763" t="s">
        <v>914</v>
      </c>
      <c r="G4763" t="s">
        <v>938</v>
      </c>
      <c r="H4763">
        <v>0</v>
      </c>
      <c r="K4763">
        <v>16224</v>
      </c>
      <c r="L4763" t="s">
        <v>7197</v>
      </c>
      <c r="M4763" t="s">
        <v>7197</v>
      </c>
      <c r="N4763">
        <v>0</v>
      </c>
    </row>
    <row r="4764" spans="1:14">
      <c r="A4764">
        <v>4783</v>
      </c>
      <c r="B4764" t="s">
        <v>6283</v>
      </c>
      <c r="C4764" t="s">
        <v>904</v>
      </c>
      <c r="D4764" t="s">
        <v>6284</v>
      </c>
      <c r="E4764" t="s">
        <v>937</v>
      </c>
      <c r="F4764" t="s">
        <v>903</v>
      </c>
      <c r="G4764" t="s">
        <v>899</v>
      </c>
      <c r="H4764">
        <v>0</v>
      </c>
      <c r="K4764">
        <v>9592</v>
      </c>
      <c r="L4764" t="s">
        <v>7197</v>
      </c>
      <c r="M4764" t="s">
        <v>7197</v>
      </c>
      <c r="N4764">
        <v>0</v>
      </c>
    </row>
    <row r="4765" spans="1:14">
      <c r="A4765">
        <v>4784</v>
      </c>
      <c r="B4765" t="s">
        <v>6285</v>
      </c>
      <c r="C4765" t="s">
        <v>934</v>
      </c>
      <c r="D4765" t="s">
        <v>6284</v>
      </c>
      <c r="E4765" t="s">
        <v>937</v>
      </c>
      <c r="F4765" t="s">
        <v>903</v>
      </c>
      <c r="G4765" t="s">
        <v>899</v>
      </c>
      <c r="H4765">
        <v>0</v>
      </c>
      <c r="K4765">
        <v>17143</v>
      </c>
      <c r="L4765" t="s">
        <v>7197</v>
      </c>
      <c r="M4765" t="s">
        <v>7197</v>
      </c>
      <c r="N4765">
        <v>0</v>
      </c>
    </row>
    <row r="4766" spans="1:14">
      <c r="A4766">
        <v>4785</v>
      </c>
      <c r="B4766" t="s">
        <v>6285</v>
      </c>
      <c r="C4766" t="s">
        <v>894</v>
      </c>
      <c r="D4766" t="s">
        <v>6284</v>
      </c>
      <c r="E4766" t="s">
        <v>937</v>
      </c>
      <c r="F4766" t="s">
        <v>903</v>
      </c>
      <c r="G4766" t="s">
        <v>899</v>
      </c>
      <c r="H4766">
        <v>0</v>
      </c>
      <c r="K4766">
        <v>17143</v>
      </c>
      <c r="L4766" t="s">
        <v>7197</v>
      </c>
      <c r="M4766" t="s">
        <v>7197</v>
      </c>
      <c r="N4766">
        <v>0</v>
      </c>
    </row>
    <row r="4767" spans="1:14">
      <c r="A4767">
        <v>4786</v>
      </c>
      <c r="B4767" t="s">
        <v>6285</v>
      </c>
      <c r="C4767" t="s">
        <v>904</v>
      </c>
      <c r="D4767" t="s">
        <v>6284</v>
      </c>
      <c r="E4767" t="s">
        <v>937</v>
      </c>
      <c r="F4767" t="s">
        <v>903</v>
      </c>
      <c r="G4767" t="s">
        <v>899</v>
      </c>
      <c r="H4767">
        <v>0</v>
      </c>
      <c r="K4767">
        <v>17143</v>
      </c>
      <c r="L4767" t="s">
        <v>7197</v>
      </c>
      <c r="M4767" t="s">
        <v>7197</v>
      </c>
      <c r="N4767">
        <v>0</v>
      </c>
    </row>
    <row r="4768" spans="1:14">
      <c r="A4768">
        <v>4787</v>
      </c>
      <c r="B4768" t="s">
        <v>6286</v>
      </c>
      <c r="C4768" t="s">
        <v>894</v>
      </c>
      <c r="D4768" t="s">
        <v>6284</v>
      </c>
      <c r="E4768" t="s">
        <v>937</v>
      </c>
      <c r="F4768" t="s">
        <v>903</v>
      </c>
      <c r="G4768" t="s">
        <v>899</v>
      </c>
      <c r="H4768">
        <v>0</v>
      </c>
      <c r="K4768">
        <v>1552</v>
      </c>
      <c r="L4768" t="s">
        <v>7197</v>
      </c>
      <c r="M4768" t="s">
        <v>7197</v>
      </c>
      <c r="N4768">
        <v>0</v>
      </c>
    </row>
    <row r="4769" spans="1:14">
      <c r="A4769">
        <v>4788</v>
      </c>
      <c r="B4769" t="s">
        <v>6286</v>
      </c>
      <c r="C4769" t="s">
        <v>934</v>
      </c>
      <c r="D4769" t="s">
        <v>6284</v>
      </c>
      <c r="E4769" t="s">
        <v>937</v>
      </c>
      <c r="F4769" t="s">
        <v>903</v>
      </c>
      <c r="G4769" t="s">
        <v>899</v>
      </c>
      <c r="H4769">
        <v>0</v>
      </c>
      <c r="K4769">
        <v>1552</v>
      </c>
      <c r="L4769" t="s">
        <v>7197</v>
      </c>
      <c r="M4769" t="s">
        <v>7197</v>
      </c>
      <c r="N4769">
        <v>0</v>
      </c>
    </row>
    <row r="4770" spans="1:14">
      <c r="A4770">
        <v>4789</v>
      </c>
      <c r="B4770" t="s">
        <v>6287</v>
      </c>
      <c r="C4770" t="s">
        <v>904</v>
      </c>
      <c r="D4770" t="s">
        <v>6284</v>
      </c>
      <c r="E4770" t="s">
        <v>937</v>
      </c>
      <c r="F4770" t="s">
        <v>903</v>
      </c>
      <c r="G4770" t="s">
        <v>899</v>
      </c>
      <c r="H4770">
        <v>0</v>
      </c>
      <c r="K4770">
        <v>1553</v>
      </c>
      <c r="L4770" t="s">
        <v>7197</v>
      </c>
      <c r="M4770" t="s">
        <v>7197</v>
      </c>
      <c r="N4770">
        <v>0</v>
      </c>
    </row>
    <row r="4771" spans="1:14">
      <c r="A4771">
        <v>4790</v>
      </c>
      <c r="B4771" t="s">
        <v>6288</v>
      </c>
      <c r="C4771" t="s">
        <v>904</v>
      </c>
      <c r="D4771" t="s">
        <v>6284</v>
      </c>
      <c r="E4771" t="s">
        <v>937</v>
      </c>
      <c r="F4771" t="s">
        <v>903</v>
      </c>
      <c r="G4771" t="s">
        <v>899</v>
      </c>
      <c r="H4771">
        <v>0</v>
      </c>
      <c r="K4771">
        <v>1554</v>
      </c>
      <c r="L4771" t="s">
        <v>7197</v>
      </c>
      <c r="M4771" t="s">
        <v>7197</v>
      </c>
      <c r="N4771">
        <v>0</v>
      </c>
    </row>
    <row r="4772" spans="1:14">
      <c r="A4772">
        <v>4791</v>
      </c>
      <c r="B4772" t="s">
        <v>6289</v>
      </c>
      <c r="C4772" t="s">
        <v>904</v>
      </c>
      <c r="D4772" t="s">
        <v>6284</v>
      </c>
      <c r="E4772" t="s">
        <v>937</v>
      </c>
      <c r="F4772" t="s">
        <v>903</v>
      </c>
      <c r="G4772" t="s">
        <v>899</v>
      </c>
      <c r="H4772">
        <v>0</v>
      </c>
      <c r="K4772">
        <v>18781</v>
      </c>
      <c r="L4772" t="s">
        <v>7197</v>
      </c>
      <c r="M4772" t="s">
        <v>7197</v>
      </c>
      <c r="N4772">
        <v>0</v>
      </c>
    </row>
    <row r="4773" spans="1:14">
      <c r="A4773">
        <v>4792</v>
      </c>
      <c r="B4773" t="s">
        <v>6290</v>
      </c>
      <c r="C4773" t="s">
        <v>934</v>
      </c>
      <c r="D4773" t="s">
        <v>6284</v>
      </c>
      <c r="E4773" t="s">
        <v>937</v>
      </c>
      <c r="F4773" t="s">
        <v>903</v>
      </c>
      <c r="G4773" t="s">
        <v>899</v>
      </c>
      <c r="H4773">
        <v>0</v>
      </c>
      <c r="K4773">
        <v>1555</v>
      </c>
      <c r="L4773" t="s">
        <v>7197</v>
      </c>
      <c r="M4773" t="s">
        <v>7197</v>
      </c>
      <c r="N4773">
        <v>0</v>
      </c>
    </row>
    <row r="4774" spans="1:14">
      <c r="A4774">
        <v>4793</v>
      </c>
      <c r="B4774" t="s">
        <v>6291</v>
      </c>
      <c r="C4774" t="s">
        <v>904</v>
      </c>
      <c r="D4774" t="s">
        <v>6284</v>
      </c>
      <c r="E4774" t="s">
        <v>937</v>
      </c>
      <c r="F4774" t="s">
        <v>903</v>
      </c>
      <c r="G4774" t="s">
        <v>899</v>
      </c>
      <c r="H4774">
        <v>0</v>
      </c>
      <c r="K4774">
        <v>16802</v>
      </c>
      <c r="L4774" t="s">
        <v>7197</v>
      </c>
      <c r="M4774" t="s">
        <v>7197</v>
      </c>
      <c r="N4774">
        <v>0</v>
      </c>
    </row>
    <row r="4775" spans="1:14">
      <c r="A4775">
        <v>4794</v>
      </c>
      <c r="B4775" t="s">
        <v>6292</v>
      </c>
      <c r="C4775" t="s">
        <v>904</v>
      </c>
      <c r="D4775" t="s">
        <v>6284</v>
      </c>
      <c r="E4775" t="s">
        <v>937</v>
      </c>
      <c r="F4775" t="s">
        <v>903</v>
      </c>
      <c r="G4775" t="s">
        <v>899</v>
      </c>
      <c r="H4775">
        <v>0</v>
      </c>
      <c r="K4775">
        <v>16503</v>
      </c>
      <c r="L4775" t="s">
        <v>7197</v>
      </c>
      <c r="M4775" t="s">
        <v>7197</v>
      </c>
      <c r="N4775">
        <v>0</v>
      </c>
    </row>
    <row r="4776" spans="1:14">
      <c r="A4776">
        <v>4795</v>
      </c>
      <c r="B4776" t="s">
        <v>6293</v>
      </c>
      <c r="C4776" t="s">
        <v>904</v>
      </c>
      <c r="D4776" t="s">
        <v>6284</v>
      </c>
      <c r="E4776" t="s">
        <v>937</v>
      </c>
      <c r="F4776" t="s">
        <v>903</v>
      </c>
      <c r="G4776" t="s">
        <v>899</v>
      </c>
      <c r="H4776">
        <v>0</v>
      </c>
      <c r="K4776">
        <v>19057</v>
      </c>
      <c r="L4776" t="s">
        <v>7197</v>
      </c>
      <c r="M4776" t="s">
        <v>7197</v>
      </c>
      <c r="N4776">
        <v>0</v>
      </c>
    </row>
    <row r="4777" spans="1:14">
      <c r="A4777">
        <v>4796</v>
      </c>
      <c r="B4777" t="s">
        <v>6294</v>
      </c>
      <c r="C4777" t="s">
        <v>904</v>
      </c>
      <c r="D4777" t="s">
        <v>6284</v>
      </c>
      <c r="E4777" t="s">
        <v>937</v>
      </c>
      <c r="F4777" t="s">
        <v>903</v>
      </c>
      <c r="G4777" t="s">
        <v>899</v>
      </c>
      <c r="H4777">
        <v>0</v>
      </c>
      <c r="K4777">
        <v>19901</v>
      </c>
      <c r="L4777" t="s">
        <v>7197</v>
      </c>
      <c r="M4777" t="s">
        <v>7197</v>
      </c>
      <c r="N4777">
        <v>0</v>
      </c>
    </row>
    <row r="4778" spans="1:14">
      <c r="A4778">
        <v>4797</v>
      </c>
      <c r="B4778" t="s">
        <v>6295</v>
      </c>
      <c r="C4778" t="s">
        <v>904</v>
      </c>
      <c r="D4778" t="s">
        <v>6284</v>
      </c>
      <c r="E4778" t="s">
        <v>937</v>
      </c>
      <c r="F4778" t="s">
        <v>903</v>
      </c>
      <c r="G4778" t="s">
        <v>899</v>
      </c>
      <c r="H4778">
        <v>0</v>
      </c>
      <c r="K4778">
        <v>16459</v>
      </c>
      <c r="L4778" t="s">
        <v>7197</v>
      </c>
      <c r="M4778" t="s">
        <v>7197</v>
      </c>
      <c r="N4778">
        <v>0</v>
      </c>
    </row>
    <row r="4779" spans="1:14">
      <c r="A4779">
        <v>4798</v>
      </c>
      <c r="B4779" t="s">
        <v>6296</v>
      </c>
      <c r="C4779" t="s">
        <v>904</v>
      </c>
      <c r="D4779" t="s">
        <v>6284</v>
      </c>
      <c r="E4779" t="s">
        <v>937</v>
      </c>
      <c r="F4779" t="s">
        <v>903</v>
      </c>
      <c r="G4779" t="s">
        <v>899</v>
      </c>
      <c r="H4779">
        <v>0</v>
      </c>
      <c r="K4779">
        <v>16640</v>
      </c>
      <c r="L4779" t="s">
        <v>7197</v>
      </c>
      <c r="M4779" t="s">
        <v>7197</v>
      </c>
      <c r="N4779">
        <v>0</v>
      </c>
    </row>
    <row r="4780" spans="1:14">
      <c r="A4780">
        <v>4799</v>
      </c>
      <c r="B4780" t="s">
        <v>6297</v>
      </c>
      <c r="C4780" t="s">
        <v>904</v>
      </c>
      <c r="D4780" t="s">
        <v>6284</v>
      </c>
      <c r="E4780" t="s">
        <v>937</v>
      </c>
      <c r="F4780" t="s">
        <v>903</v>
      </c>
      <c r="G4780" t="s">
        <v>899</v>
      </c>
      <c r="H4780">
        <v>0</v>
      </c>
      <c r="K4780">
        <v>14510</v>
      </c>
      <c r="L4780" t="s">
        <v>7197</v>
      </c>
      <c r="M4780" t="s">
        <v>7197</v>
      </c>
      <c r="N4780">
        <v>0</v>
      </c>
    </row>
    <row r="4781" spans="1:14">
      <c r="A4781">
        <v>4800</v>
      </c>
      <c r="B4781" t="s">
        <v>6298</v>
      </c>
      <c r="C4781" t="s">
        <v>904</v>
      </c>
      <c r="D4781" t="s">
        <v>6284</v>
      </c>
      <c r="E4781" t="s">
        <v>937</v>
      </c>
      <c r="F4781" t="s">
        <v>903</v>
      </c>
      <c r="G4781" t="s">
        <v>899</v>
      </c>
      <c r="H4781">
        <v>0</v>
      </c>
      <c r="K4781">
        <v>1556</v>
      </c>
      <c r="L4781" t="s">
        <v>7197</v>
      </c>
      <c r="M4781" t="s">
        <v>7197</v>
      </c>
      <c r="N4781">
        <v>0</v>
      </c>
    </row>
    <row r="4782" spans="1:14">
      <c r="A4782">
        <v>4801</v>
      </c>
      <c r="B4782" t="s">
        <v>6299</v>
      </c>
      <c r="C4782" t="s">
        <v>904</v>
      </c>
      <c r="D4782" t="s">
        <v>6284</v>
      </c>
      <c r="E4782" t="s">
        <v>937</v>
      </c>
      <c r="F4782" t="s">
        <v>903</v>
      </c>
      <c r="G4782" t="s">
        <v>899</v>
      </c>
      <c r="H4782">
        <v>0</v>
      </c>
      <c r="K4782">
        <v>17977</v>
      </c>
      <c r="L4782" t="s">
        <v>7197</v>
      </c>
      <c r="M4782" t="s">
        <v>7197</v>
      </c>
      <c r="N4782">
        <v>0</v>
      </c>
    </row>
    <row r="4783" spans="1:14">
      <c r="A4783">
        <v>4802</v>
      </c>
      <c r="B4783" t="s">
        <v>6300</v>
      </c>
      <c r="C4783" t="s">
        <v>904</v>
      </c>
      <c r="D4783" t="s">
        <v>6284</v>
      </c>
      <c r="E4783" t="s">
        <v>937</v>
      </c>
      <c r="F4783" t="s">
        <v>903</v>
      </c>
      <c r="G4783" t="s">
        <v>899</v>
      </c>
      <c r="H4783">
        <v>0</v>
      </c>
      <c r="K4783">
        <v>19501</v>
      </c>
      <c r="L4783" t="s">
        <v>7197</v>
      </c>
      <c r="M4783" t="s">
        <v>7197</v>
      </c>
      <c r="N4783">
        <v>0</v>
      </c>
    </row>
    <row r="4784" spans="1:14">
      <c r="A4784">
        <v>4803</v>
      </c>
      <c r="B4784" t="s">
        <v>6429</v>
      </c>
      <c r="C4784" t="s">
        <v>894</v>
      </c>
      <c r="D4784" t="s">
        <v>6430</v>
      </c>
      <c r="E4784" t="s">
        <v>1364</v>
      </c>
      <c r="F4784" t="s">
        <v>948</v>
      </c>
      <c r="G4784" t="s">
        <v>938</v>
      </c>
      <c r="H4784">
        <v>0</v>
      </c>
      <c r="K4784">
        <v>14772</v>
      </c>
      <c r="L4784" t="s">
        <v>7197</v>
      </c>
      <c r="M4784" t="s">
        <v>7197</v>
      </c>
      <c r="N4784">
        <v>0</v>
      </c>
    </row>
    <row r="4785" spans="1:14">
      <c r="A4785">
        <v>4804</v>
      </c>
      <c r="B4785" t="s">
        <v>1801</v>
      </c>
      <c r="C4785" t="s">
        <v>994</v>
      </c>
      <c r="D4785" t="s">
        <v>1802</v>
      </c>
      <c r="E4785" t="s">
        <v>1775</v>
      </c>
      <c r="F4785" t="s">
        <v>1776</v>
      </c>
      <c r="G4785" t="s">
        <v>899</v>
      </c>
      <c r="H4785">
        <v>0</v>
      </c>
      <c r="K4785">
        <v>20523</v>
      </c>
      <c r="L4785" t="s">
        <v>7197</v>
      </c>
      <c r="M4785" t="s">
        <v>7197</v>
      </c>
      <c r="N4785">
        <v>0</v>
      </c>
    </row>
    <row r="4786" spans="1:14">
      <c r="A4786">
        <v>4805</v>
      </c>
      <c r="B4786" t="s">
        <v>1803</v>
      </c>
      <c r="C4786" t="s">
        <v>994</v>
      </c>
      <c r="D4786" t="s">
        <v>1802</v>
      </c>
      <c r="E4786" t="s">
        <v>1775</v>
      </c>
      <c r="F4786" t="s">
        <v>1776</v>
      </c>
      <c r="G4786" t="s">
        <v>899</v>
      </c>
      <c r="H4786">
        <v>0</v>
      </c>
      <c r="K4786">
        <v>1557</v>
      </c>
      <c r="L4786" t="s">
        <v>7198</v>
      </c>
      <c r="M4786" t="s">
        <v>7199</v>
      </c>
      <c r="N4786">
        <v>0</v>
      </c>
    </row>
    <row r="4787" spans="1:14">
      <c r="A4787">
        <v>4806</v>
      </c>
      <c r="B4787" t="s">
        <v>6431</v>
      </c>
      <c r="C4787" t="s">
        <v>934</v>
      </c>
      <c r="D4787" t="s">
        <v>6432</v>
      </c>
      <c r="E4787" t="s">
        <v>1364</v>
      </c>
      <c r="F4787" t="s">
        <v>948</v>
      </c>
      <c r="G4787" t="s">
        <v>938</v>
      </c>
      <c r="H4787">
        <v>0</v>
      </c>
      <c r="K4787">
        <v>1558</v>
      </c>
      <c r="L4787" t="s">
        <v>7198</v>
      </c>
      <c r="M4787" t="s">
        <v>7199</v>
      </c>
      <c r="N4787">
        <v>0</v>
      </c>
    </row>
    <row r="4788" spans="1:14">
      <c r="A4788">
        <v>4807</v>
      </c>
      <c r="B4788" t="s">
        <v>2031</v>
      </c>
      <c r="C4788" t="s">
        <v>934</v>
      </c>
      <c r="D4788" t="s">
        <v>2032</v>
      </c>
      <c r="E4788" t="s">
        <v>1925</v>
      </c>
      <c r="F4788" t="s">
        <v>1926</v>
      </c>
      <c r="G4788" t="s">
        <v>938</v>
      </c>
      <c r="H4788">
        <v>0</v>
      </c>
      <c r="K4788">
        <v>1559</v>
      </c>
      <c r="L4788" t="s">
        <v>7197</v>
      </c>
      <c r="M4788" t="s">
        <v>7197</v>
      </c>
      <c r="N4788">
        <v>0</v>
      </c>
    </row>
    <row r="4789" spans="1:14">
      <c r="A4789">
        <v>4808</v>
      </c>
      <c r="B4789" t="s">
        <v>1700</v>
      </c>
      <c r="C4789" t="s">
        <v>904</v>
      </c>
      <c r="D4789" t="s">
        <v>1701</v>
      </c>
      <c r="E4789" t="s">
        <v>902</v>
      </c>
      <c r="F4789" t="s">
        <v>903</v>
      </c>
      <c r="G4789" t="s">
        <v>899</v>
      </c>
      <c r="H4789">
        <v>0</v>
      </c>
      <c r="K4789">
        <v>14618</v>
      </c>
      <c r="L4789" t="s">
        <v>7197</v>
      </c>
      <c r="M4789" t="s">
        <v>7197</v>
      </c>
      <c r="N4789">
        <v>0</v>
      </c>
    </row>
    <row r="4790" spans="1:14">
      <c r="A4790">
        <v>4809</v>
      </c>
      <c r="B4790" t="s">
        <v>1702</v>
      </c>
      <c r="C4790" t="s">
        <v>894</v>
      </c>
      <c r="D4790" t="s">
        <v>1701</v>
      </c>
      <c r="E4790" t="s">
        <v>902</v>
      </c>
      <c r="F4790" t="s">
        <v>903</v>
      </c>
      <c r="G4790" t="s">
        <v>899</v>
      </c>
      <c r="H4790">
        <v>0</v>
      </c>
      <c r="K4790">
        <v>1560</v>
      </c>
      <c r="L4790" t="s">
        <v>7197</v>
      </c>
      <c r="M4790" t="s">
        <v>7197</v>
      </c>
      <c r="N4790">
        <v>0</v>
      </c>
    </row>
    <row r="4791" spans="1:14">
      <c r="A4791">
        <v>4810</v>
      </c>
      <c r="B4791" t="s">
        <v>1703</v>
      </c>
      <c r="C4791" t="s">
        <v>894</v>
      </c>
      <c r="D4791" t="s">
        <v>1701</v>
      </c>
      <c r="E4791" t="s">
        <v>902</v>
      </c>
      <c r="F4791" t="s">
        <v>903</v>
      </c>
      <c r="G4791" t="s">
        <v>899</v>
      </c>
      <c r="H4791">
        <v>0</v>
      </c>
      <c r="K4791">
        <v>1561</v>
      </c>
      <c r="L4791" t="s">
        <v>7197</v>
      </c>
      <c r="M4791" t="s">
        <v>7197</v>
      </c>
      <c r="N4791">
        <v>0</v>
      </c>
    </row>
    <row r="4792" spans="1:14">
      <c r="A4792">
        <v>4811</v>
      </c>
      <c r="B4792" t="s">
        <v>1704</v>
      </c>
      <c r="C4792" t="s">
        <v>894</v>
      </c>
      <c r="D4792" t="s">
        <v>1701</v>
      </c>
      <c r="E4792" t="s">
        <v>902</v>
      </c>
      <c r="F4792" t="s">
        <v>903</v>
      </c>
      <c r="G4792" t="s">
        <v>899</v>
      </c>
      <c r="H4792">
        <v>0</v>
      </c>
      <c r="K4792">
        <v>10931</v>
      </c>
      <c r="L4792" t="s">
        <v>7197</v>
      </c>
      <c r="M4792" t="s">
        <v>7197</v>
      </c>
      <c r="N4792">
        <v>0</v>
      </c>
    </row>
    <row r="4793" spans="1:14">
      <c r="A4793">
        <v>4812</v>
      </c>
      <c r="B4793" t="s">
        <v>1705</v>
      </c>
      <c r="C4793" t="s">
        <v>894</v>
      </c>
      <c r="D4793" t="s">
        <v>1701</v>
      </c>
      <c r="E4793" t="s">
        <v>902</v>
      </c>
      <c r="F4793" t="s">
        <v>903</v>
      </c>
      <c r="G4793" t="s">
        <v>899</v>
      </c>
      <c r="H4793">
        <v>0</v>
      </c>
      <c r="K4793">
        <v>1562</v>
      </c>
      <c r="L4793" t="s">
        <v>7197</v>
      </c>
      <c r="M4793" t="s">
        <v>7197</v>
      </c>
      <c r="N4793">
        <v>0</v>
      </c>
    </row>
    <row r="4794" spans="1:14">
      <c r="A4794">
        <v>4813</v>
      </c>
      <c r="B4794" t="s">
        <v>1705</v>
      </c>
      <c r="C4794" t="s">
        <v>934</v>
      </c>
      <c r="D4794" t="s">
        <v>1701</v>
      </c>
      <c r="E4794" t="s">
        <v>902</v>
      </c>
      <c r="F4794" t="s">
        <v>903</v>
      </c>
      <c r="G4794" t="s">
        <v>899</v>
      </c>
      <c r="H4794">
        <v>0</v>
      </c>
      <c r="K4794">
        <v>1562</v>
      </c>
      <c r="L4794" t="s">
        <v>7197</v>
      </c>
      <c r="M4794" t="s">
        <v>7197</v>
      </c>
      <c r="N4794">
        <v>0</v>
      </c>
    </row>
    <row r="4795" spans="1:14">
      <c r="A4795">
        <v>4814</v>
      </c>
      <c r="B4795" t="s">
        <v>1706</v>
      </c>
      <c r="C4795" t="s">
        <v>894</v>
      </c>
      <c r="D4795" t="s">
        <v>1701</v>
      </c>
      <c r="E4795" t="s">
        <v>902</v>
      </c>
      <c r="F4795" t="s">
        <v>903</v>
      </c>
      <c r="G4795" t="s">
        <v>899</v>
      </c>
      <c r="H4795">
        <v>0</v>
      </c>
      <c r="K4795">
        <v>2024</v>
      </c>
      <c r="L4795" t="s">
        <v>7197</v>
      </c>
      <c r="M4795" t="s">
        <v>7197</v>
      </c>
      <c r="N4795">
        <v>0</v>
      </c>
    </row>
    <row r="4796" spans="1:14">
      <c r="A4796">
        <v>4815</v>
      </c>
      <c r="B4796" t="s">
        <v>6909</v>
      </c>
      <c r="C4796" t="s">
        <v>904</v>
      </c>
      <c r="D4796" t="s">
        <v>6910</v>
      </c>
      <c r="E4796" t="s">
        <v>6911</v>
      </c>
      <c r="F4796" t="s">
        <v>914</v>
      </c>
      <c r="G4796" t="s">
        <v>899</v>
      </c>
      <c r="H4796">
        <v>0</v>
      </c>
      <c r="I4796">
        <v>2.5</v>
      </c>
      <c r="J4796">
        <v>2.5</v>
      </c>
      <c r="K4796">
        <v>17785</v>
      </c>
      <c r="L4796" t="s">
        <v>7198</v>
      </c>
      <c r="M4796" t="s">
        <v>7199</v>
      </c>
      <c r="N4796">
        <v>0</v>
      </c>
    </row>
    <row r="4797" spans="1:14">
      <c r="A4797">
        <v>4816</v>
      </c>
      <c r="B4797" t="s">
        <v>7072</v>
      </c>
      <c r="C4797" t="s">
        <v>934</v>
      </c>
      <c r="D4797" t="s">
        <v>7073</v>
      </c>
      <c r="E4797" t="s">
        <v>7047</v>
      </c>
      <c r="F4797" t="s">
        <v>933</v>
      </c>
      <c r="G4797" t="s">
        <v>938</v>
      </c>
      <c r="H4797">
        <v>0</v>
      </c>
      <c r="K4797">
        <v>14058</v>
      </c>
      <c r="L4797" t="s">
        <v>7201</v>
      </c>
      <c r="M4797" t="s">
        <v>7197</v>
      </c>
      <c r="N4797">
        <v>0</v>
      </c>
    </row>
    <row r="4798" spans="1:14">
      <c r="A4798">
        <v>4817</v>
      </c>
      <c r="B4798" t="s">
        <v>7074</v>
      </c>
      <c r="C4798" t="s">
        <v>904</v>
      </c>
      <c r="D4798" t="s">
        <v>7075</v>
      </c>
      <c r="E4798" t="s">
        <v>7047</v>
      </c>
      <c r="F4798" t="s">
        <v>933</v>
      </c>
      <c r="G4798" t="s">
        <v>938</v>
      </c>
      <c r="H4798">
        <v>0</v>
      </c>
      <c r="K4798">
        <v>17944</v>
      </c>
      <c r="L4798" t="s">
        <v>7197</v>
      </c>
      <c r="M4798" t="s">
        <v>7197</v>
      </c>
      <c r="N4798">
        <v>0</v>
      </c>
    </row>
    <row r="4799" spans="1:14">
      <c r="A4799">
        <v>4818</v>
      </c>
      <c r="B4799" t="s">
        <v>5444</v>
      </c>
      <c r="C4799" t="s">
        <v>894</v>
      </c>
      <c r="D4799" t="s">
        <v>5445</v>
      </c>
      <c r="E4799" t="s">
        <v>5408</v>
      </c>
      <c r="F4799" t="s">
        <v>959</v>
      </c>
      <c r="G4799" t="s">
        <v>938</v>
      </c>
      <c r="H4799">
        <v>0</v>
      </c>
      <c r="K4799">
        <v>1563</v>
      </c>
      <c r="L4799" t="s">
        <v>7197</v>
      </c>
      <c r="M4799" t="s">
        <v>7197</v>
      </c>
      <c r="N4799">
        <v>0</v>
      </c>
    </row>
    <row r="4800" spans="1:14">
      <c r="A4800">
        <v>4819</v>
      </c>
      <c r="B4800" t="s">
        <v>6301</v>
      </c>
      <c r="C4800" t="s">
        <v>894</v>
      </c>
      <c r="D4800" t="s">
        <v>6302</v>
      </c>
      <c r="E4800" t="s">
        <v>937</v>
      </c>
      <c r="F4800" t="s">
        <v>903</v>
      </c>
      <c r="G4800" t="s">
        <v>899</v>
      </c>
      <c r="H4800">
        <v>0</v>
      </c>
      <c r="K4800">
        <v>1564</v>
      </c>
      <c r="L4800" t="s">
        <v>7197</v>
      </c>
      <c r="M4800" t="s">
        <v>7197</v>
      </c>
      <c r="N4800">
        <v>0</v>
      </c>
    </row>
    <row r="4801" spans="1:14">
      <c r="A4801">
        <v>4820</v>
      </c>
      <c r="B4801" t="s">
        <v>6303</v>
      </c>
      <c r="C4801" t="s">
        <v>894</v>
      </c>
      <c r="D4801" t="s">
        <v>6302</v>
      </c>
      <c r="E4801" t="s">
        <v>937</v>
      </c>
      <c r="F4801" t="s">
        <v>903</v>
      </c>
      <c r="G4801" t="s">
        <v>899</v>
      </c>
      <c r="H4801">
        <v>0</v>
      </c>
      <c r="K4801">
        <v>7562</v>
      </c>
      <c r="L4801" t="s">
        <v>7197</v>
      </c>
      <c r="M4801" t="s">
        <v>7197</v>
      </c>
      <c r="N4801">
        <v>0</v>
      </c>
    </row>
    <row r="4802" spans="1:14">
      <c r="A4802">
        <v>4821</v>
      </c>
      <c r="B4802" t="s">
        <v>6304</v>
      </c>
      <c r="C4802" t="s">
        <v>894</v>
      </c>
      <c r="D4802" t="s">
        <v>6302</v>
      </c>
      <c r="E4802" t="s">
        <v>937</v>
      </c>
      <c r="F4802" t="s">
        <v>903</v>
      </c>
      <c r="G4802" t="s">
        <v>899</v>
      </c>
      <c r="H4802">
        <v>0</v>
      </c>
      <c r="K4802">
        <v>2025</v>
      </c>
      <c r="L4802" t="s">
        <v>7197</v>
      </c>
      <c r="M4802" t="s">
        <v>7197</v>
      </c>
      <c r="N4802">
        <v>0</v>
      </c>
    </row>
    <row r="4803" spans="1:14">
      <c r="A4803">
        <v>4822</v>
      </c>
      <c r="B4803" t="s">
        <v>6305</v>
      </c>
      <c r="C4803" t="s">
        <v>894</v>
      </c>
      <c r="D4803" t="s">
        <v>6302</v>
      </c>
      <c r="E4803" t="s">
        <v>937</v>
      </c>
      <c r="F4803" t="s">
        <v>903</v>
      </c>
      <c r="G4803" t="s">
        <v>899</v>
      </c>
      <c r="H4803">
        <v>0</v>
      </c>
      <c r="K4803">
        <v>1565</v>
      </c>
      <c r="L4803" t="s">
        <v>7200</v>
      </c>
      <c r="M4803" t="s">
        <v>7199</v>
      </c>
      <c r="N4803">
        <v>0</v>
      </c>
    </row>
    <row r="4804" spans="1:14">
      <c r="A4804">
        <v>4823</v>
      </c>
      <c r="B4804" t="s">
        <v>6306</v>
      </c>
      <c r="C4804" t="s">
        <v>894</v>
      </c>
      <c r="D4804" t="s">
        <v>6307</v>
      </c>
      <c r="E4804" t="s">
        <v>937</v>
      </c>
      <c r="F4804" t="s">
        <v>903</v>
      </c>
      <c r="G4804" t="s">
        <v>899</v>
      </c>
      <c r="H4804">
        <v>0</v>
      </c>
      <c r="K4804">
        <v>5015</v>
      </c>
      <c r="L4804" t="s">
        <v>7197</v>
      </c>
      <c r="M4804" t="s">
        <v>7197</v>
      </c>
      <c r="N4804">
        <v>0</v>
      </c>
    </row>
    <row r="4805" spans="1:14">
      <c r="A4805">
        <v>4824</v>
      </c>
      <c r="B4805" t="s">
        <v>5924</v>
      </c>
      <c r="C4805" t="s">
        <v>894</v>
      </c>
      <c r="D4805" t="s">
        <v>5925</v>
      </c>
      <c r="E4805" t="s">
        <v>5926</v>
      </c>
      <c r="F4805" t="s">
        <v>959</v>
      </c>
      <c r="G4805" t="s">
        <v>899</v>
      </c>
      <c r="H4805">
        <v>0</v>
      </c>
      <c r="K4805">
        <v>2375</v>
      </c>
      <c r="L4805" t="s">
        <v>7197</v>
      </c>
      <c r="M4805" t="s">
        <v>7197</v>
      </c>
      <c r="N4805">
        <v>0</v>
      </c>
    </row>
    <row r="4806" spans="1:14">
      <c r="A4806">
        <v>4825</v>
      </c>
      <c r="B4806" t="s">
        <v>5957</v>
      </c>
      <c r="C4806" t="s">
        <v>934</v>
      </c>
      <c r="D4806" t="s">
        <v>5958</v>
      </c>
      <c r="E4806" t="s">
        <v>5929</v>
      </c>
      <c r="F4806" t="s">
        <v>924</v>
      </c>
      <c r="G4806" t="s">
        <v>899</v>
      </c>
      <c r="H4806">
        <v>0</v>
      </c>
      <c r="K4806">
        <v>11772</v>
      </c>
      <c r="L4806" t="s">
        <v>7197</v>
      </c>
      <c r="M4806" t="s">
        <v>7197</v>
      </c>
      <c r="N4806">
        <v>0</v>
      </c>
    </row>
    <row r="4807" spans="1:14">
      <c r="A4807">
        <v>4826</v>
      </c>
      <c r="B4807" t="s">
        <v>5957</v>
      </c>
      <c r="C4807" t="s">
        <v>894</v>
      </c>
      <c r="D4807" t="s">
        <v>5958</v>
      </c>
      <c r="E4807" t="s">
        <v>5929</v>
      </c>
      <c r="F4807" t="s">
        <v>924</v>
      </c>
      <c r="G4807" t="s">
        <v>899</v>
      </c>
      <c r="H4807">
        <v>0</v>
      </c>
      <c r="K4807">
        <v>11772</v>
      </c>
      <c r="L4807" t="s">
        <v>7197</v>
      </c>
      <c r="M4807" t="s">
        <v>7197</v>
      </c>
      <c r="N4807">
        <v>0</v>
      </c>
    </row>
    <row r="4808" spans="1:14">
      <c r="A4808">
        <v>4827</v>
      </c>
      <c r="B4808" t="s">
        <v>5959</v>
      </c>
      <c r="C4808" t="s">
        <v>934</v>
      </c>
      <c r="D4808" t="s">
        <v>5958</v>
      </c>
      <c r="E4808" t="s">
        <v>5929</v>
      </c>
      <c r="F4808" t="s">
        <v>924</v>
      </c>
      <c r="G4808" t="s">
        <v>899</v>
      </c>
      <c r="H4808">
        <v>0</v>
      </c>
      <c r="K4808">
        <v>1566</v>
      </c>
      <c r="L4808" t="s">
        <v>7197</v>
      </c>
      <c r="M4808" t="s">
        <v>7197</v>
      </c>
      <c r="N4808">
        <v>0</v>
      </c>
    </row>
    <row r="4809" spans="1:14">
      <c r="A4809">
        <v>4828</v>
      </c>
      <c r="B4809" t="s">
        <v>5959</v>
      </c>
      <c r="C4809" t="s">
        <v>894</v>
      </c>
      <c r="D4809" t="s">
        <v>5958</v>
      </c>
      <c r="E4809" t="s">
        <v>5929</v>
      </c>
      <c r="F4809" t="s">
        <v>924</v>
      </c>
      <c r="G4809" t="s">
        <v>899</v>
      </c>
      <c r="H4809">
        <v>0</v>
      </c>
      <c r="K4809">
        <v>1566</v>
      </c>
      <c r="L4809" t="s">
        <v>7197</v>
      </c>
      <c r="M4809" t="s">
        <v>7197</v>
      </c>
      <c r="N4809">
        <v>0</v>
      </c>
    </row>
    <row r="4810" spans="1:14">
      <c r="A4810">
        <v>4829</v>
      </c>
      <c r="B4810" t="s">
        <v>5960</v>
      </c>
      <c r="C4810" t="s">
        <v>934</v>
      </c>
      <c r="D4810" t="s">
        <v>5961</v>
      </c>
      <c r="E4810" t="s">
        <v>5929</v>
      </c>
      <c r="F4810" t="s">
        <v>924</v>
      </c>
      <c r="G4810" t="s">
        <v>899</v>
      </c>
      <c r="H4810">
        <v>0</v>
      </c>
      <c r="K4810">
        <v>1567</v>
      </c>
      <c r="L4810" t="s">
        <v>7197</v>
      </c>
      <c r="M4810" t="s">
        <v>7197</v>
      </c>
      <c r="N4810">
        <v>0</v>
      </c>
    </row>
    <row r="4811" spans="1:14">
      <c r="A4811">
        <v>4830</v>
      </c>
      <c r="B4811" t="s">
        <v>5960</v>
      </c>
      <c r="C4811" t="s">
        <v>904</v>
      </c>
      <c r="D4811" t="s">
        <v>5961</v>
      </c>
      <c r="E4811" t="s">
        <v>5929</v>
      </c>
      <c r="F4811" t="s">
        <v>924</v>
      </c>
      <c r="G4811" t="s">
        <v>899</v>
      </c>
      <c r="H4811">
        <v>0</v>
      </c>
      <c r="K4811">
        <v>1567</v>
      </c>
      <c r="L4811" t="s">
        <v>7197</v>
      </c>
      <c r="M4811" t="s">
        <v>7197</v>
      </c>
      <c r="N4811">
        <v>0</v>
      </c>
    </row>
    <row r="4812" spans="1:14">
      <c r="A4812">
        <v>4831</v>
      </c>
      <c r="B4812" t="s">
        <v>5960</v>
      </c>
      <c r="C4812" t="s">
        <v>894</v>
      </c>
      <c r="D4812" t="s">
        <v>5961</v>
      </c>
      <c r="E4812" t="s">
        <v>5929</v>
      </c>
      <c r="F4812" t="s">
        <v>924</v>
      </c>
      <c r="G4812" t="s">
        <v>899</v>
      </c>
      <c r="H4812">
        <v>0</v>
      </c>
      <c r="K4812">
        <v>1567</v>
      </c>
      <c r="L4812" t="s">
        <v>7197</v>
      </c>
      <c r="M4812" t="s">
        <v>7197</v>
      </c>
      <c r="N4812">
        <v>0</v>
      </c>
    </row>
    <row r="4813" spans="1:14">
      <c r="A4813">
        <v>4832</v>
      </c>
      <c r="B4813" t="s">
        <v>7076</v>
      </c>
      <c r="C4813" t="s">
        <v>994</v>
      </c>
      <c r="D4813" t="s">
        <v>7077</v>
      </c>
      <c r="E4813" t="s">
        <v>7047</v>
      </c>
      <c r="F4813" t="s">
        <v>933</v>
      </c>
      <c r="G4813" t="s">
        <v>899</v>
      </c>
      <c r="H4813">
        <v>0</v>
      </c>
      <c r="K4813">
        <v>16240</v>
      </c>
      <c r="L4813" t="s">
        <v>7197</v>
      </c>
      <c r="M4813" t="s">
        <v>7197</v>
      </c>
      <c r="N4813">
        <v>0</v>
      </c>
    </row>
    <row r="4814" spans="1:14">
      <c r="A4814">
        <v>4833</v>
      </c>
      <c r="B4814" t="s">
        <v>5977</v>
      </c>
      <c r="C4814" t="s">
        <v>934</v>
      </c>
      <c r="D4814" t="s">
        <v>5978</v>
      </c>
      <c r="E4814" t="s">
        <v>5975</v>
      </c>
      <c r="F4814" t="s">
        <v>952</v>
      </c>
      <c r="G4814" t="s">
        <v>938</v>
      </c>
      <c r="H4814">
        <v>0</v>
      </c>
      <c r="K4814">
        <v>4523</v>
      </c>
      <c r="L4814" t="s">
        <v>7197</v>
      </c>
      <c r="M4814" t="s">
        <v>7197</v>
      </c>
      <c r="N4814">
        <v>0</v>
      </c>
    </row>
    <row r="4815" spans="1:14">
      <c r="A4815">
        <v>4834</v>
      </c>
      <c r="B4815" t="s">
        <v>5977</v>
      </c>
      <c r="C4815" t="s">
        <v>904</v>
      </c>
      <c r="D4815" t="s">
        <v>5978</v>
      </c>
      <c r="E4815" t="s">
        <v>5975</v>
      </c>
      <c r="F4815" t="s">
        <v>952</v>
      </c>
      <c r="G4815" t="s">
        <v>938</v>
      </c>
      <c r="H4815">
        <v>0</v>
      </c>
      <c r="K4815">
        <v>4523</v>
      </c>
      <c r="L4815" t="s">
        <v>7197</v>
      </c>
      <c r="M4815" t="s">
        <v>7197</v>
      </c>
      <c r="N4815">
        <v>0</v>
      </c>
    </row>
    <row r="4816" spans="1:14">
      <c r="A4816">
        <v>4835</v>
      </c>
      <c r="B4816" t="s">
        <v>4177</v>
      </c>
      <c r="C4816" t="s">
        <v>894</v>
      </c>
      <c r="D4816" t="s">
        <v>4178</v>
      </c>
      <c r="E4816" t="s">
        <v>1306</v>
      </c>
      <c r="F4816" t="s">
        <v>1293</v>
      </c>
      <c r="G4816" t="s">
        <v>899</v>
      </c>
      <c r="H4816">
        <v>0</v>
      </c>
      <c r="K4816">
        <v>16131</v>
      </c>
      <c r="L4816" t="s">
        <v>7197</v>
      </c>
      <c r="M4816" t="s">
        <v>7197</v>
      </c>
      <c r="N4816">
        <v>0</v>
      </c>
    </row>
    <row r="4817" spans="1:14">
      <c r="A4817">
        <v>4836</v>
      </c>
      <c r="B4817" t="s">
        <v>4179</v>
      </c>
      <c r="C4817" t="s">
        <v>894</v>
      </c>
      <c r="D4817" t="s">
        <v>4178</v>
      </c>
      <c r="E4817" t="s">
        <v>1306</v>
      </c>
      <c r="F4817" t="s">
        <v>1293</v>
      </c>
      <c r="G4817" t="s">
        <v>899</v>
      </c>
      <c r="H4817">
        <v>0</v>
      </c>
      <c r="I4817">
        <v>3</v>
      </c>
      <c r="J4817">
        <v>2</v>
      </c>
      <c r="K4817">
        <v>4091</v>
      </c>
      <c r="L4817" t="s">
        <v>7197</v>
      </c>
      <c r="M4817" t="s">
        <v>7197</v>
      </c>
      <c r="N4817">
        <v>0</v>
      </c>
    </row>
    <row r="4818" spans="1:14">
      <c r="A4818">
        <v>4837</v>
      </c>
      <c r="B4818" t="s">
        <v>4180</v>
      </c>
      <c r="C4818" t="s">
        <v>934</v>
      </c>
      <c r="D4818" t="s">
        <v>4178</v>
      </c>
      <c r="E4818" t="s">
        <v>1306</v>
      </c>
      <c r="F4818" t="s">
        <v>1293</v>
      </c>
      <c r="G4818" t="s">
        <v>899</v>
      </c>
      <c r="H4818">
        <v>0</v>
      </c>
      <c r="K4818">
        <v>11725</v>
      </c>
      <c r="L4818" t="s">
        <v>7197</v>
      </c>
      <c r="M4818" t="s">
        <v>7197</v>
      </c>
      <c r="N4818">
        <v>0</v>
      </c>
    </row>
    <row r="4819" spans="1:14">
      <c r="A4819">
        <v>4838</v>
      </c>
      <c r="B4819" t="s">
        <v>5609</v>
      </c>
      <c r="C4819" t="s">
        <v>894</v>
      </c>
      <c r="D4819" t="s">
        <v>5610</v>
      </c>
      <c r="E4819" t="s">
        <v>5581</v>
      </c>
      <c r="F4819" t="s">
        <v>952</v>
      </c>
      <c r="G4819" t="s">
        <v>899</v>
      </c>
      <c r="H4819">
        <v>0</v>
      </c>
      <c r="K4819">
        <v>1568</v>
      </c>
      <c r="L4819" t="s">
        <v>7197</v>
      </c>
      <c r="M4819" t="s">
        <v>7197</v>
      </c>
      <c r="N4819">
        <v>0</v>
      </c>
    </row>
    <row r="4820" spans="1:14">
      <c r="A4820">
        <v>4839</v>
      </c>
      <c r="B4820" t="s">
        <v>5609</v>
      </c>
      <c r="C4820" t="s">
        <v>934</v>
      </c>
      <c r="D4820" t="s">
        <v>5610</v>
      </c>
      <c r="E4820" t="s">
        <v>5581</v>
      </c>
      <c r="F4820" t="s">
        <v>952</v>
      </c>
      <c r="G4820" t="s">
        <v>899</v>
      </c>
      <c r="H4820">
        <v>0</v>
      </c>
      <c r="K4820">
        <v>1568</v>
      </c>
      <c r="L4820" t="s">
        <v>7197</v>
      </c>
      <c r="M4820" t="s">
        <v>7197</v>
      </c>
      <c r="N4820">
        <v>0</v>
      </c>
    </row>
    <row r="4821" spans="1:14">
      <c r="A4821">
        <v>4840</v>
      </c>
      <c r="B4821" t="s">
        <v>3645</v>
      </c>
      <c r="C4821" t="s">
        <v>894</v>
      </c>
      <c r="D4821" t="s">
        <v>3646</v>
      </c>
      <c r="E4821" t="s">
        <v>913</v>
      </c>
      <c r="F4821" t="s">
        <v>914</v>
      </c>
      <c r="G4821" t="s">
        <v>938</v>
      </c>
      <c r="H4821">
        <v>0</v>
      </c>
      <c r="K4821">
        <v>1569</v>
      </c>
      <c r="L4821" t="s">
        <v>7197</v>
      </c>
      <c r="M4821" t="s">
        <v>7197</v>
      </c>
      <c r="N4821">
        <v>0</v>
      </c>
    </row>
    <row r="4822" spans="1:14">
      <c r="A4822">
        <v>4841</v>
      </c>
      <c r="B4822" t="s">
        <v>7089</v>
      </c>
      <c r="C4822" t="s">
        <v>894</v>
      </c>
      <c r="D4822" t="s">
        <v>7090</v>
      </c>
      <c r="E4822" t="s">
        <v>1107</v>
      </c>
      <c r="F4822" t="s">
        <v>952</v>
      </c>
      <c r="G4822" t="s">
        <v>938</v>
      </c>
      <c r="H4822">
        <v>0</v>
      </c>
      <c r="K4822">
        <v>2743</v>
      </c>
      <c r="L4822" t="s">
        <v>7197</v>
      </c>
      <c r="M4822" t="s">
        <v>7197</v>
      </c>
      <c r="N4822">
        <v>0</v>
      </c>
    </row>
    <row r="4823" spans="1:14">
      <c r="A4823">
        <v>4842</v>
      </c>
      <c r="B4823" t="s">
        <v>7091</v>
      </c>
      <c r="C4823" t="s">
        <v>894</v>
      </c>
      <c r="D4823" t="s">
        <v>7090</v>
      </c>
      <c r="E4823" t="s">
        <v>1107</v>
      </c>
      <c r="F4823" t="s">
        <v>952</v>
      </c>
      <c r="G4823" t="s">
        <v>938</v>
      </c>
      <c r="H4823">
        <v>0</v>
      </c>
      <c r="K4823">
        <v>4101</v>
      </c>
      <c r="L4823" t="s">
        <v>7197</v>
      </c>
      <c r="M4823" t="s">
        <v>7197</v>
      </c>
      <c r="N4823">
        <v>0</v>
      </c>
    </row>
    <row r="4824" spans="1:14">
      <c r="A4824">
        <v>4843</v>
      </c>
      <c r="B4824" t="s">
        <v>7092</v>
      </c>
      <c r="C4824" t="s">
        <v>894</v>
      </c>
      <c r="D4824" t="s">
        <v>7090</v>
      </c>
      <c r="E4824" t="s">
        <v>1107</v>
      </c>
      <c r="F4824" t="s">
        <v>952</v>
      </c>
      <c r="G4824" t="s">
        <v>938</v>
      </c>
      <c r="H4824">
        <v>0</v>
      </c>
      <c r="K4824">
        <v>4114</v>
      </c>
      <c r="L4824" t="s">
        <v>7197</v>
      </c>
      <c r="M4824" t="s">
        <v>7197</v>
      </c>
      <c r="N4824">
        <v>0</v>
      </c>
    </row>
    <row r="4825" spans="1:14">
      <c r="A4825">
        <v>4844</v>
      </c>
      <c r="B4825" t="s">
        <v>7093</v>
      </c>
      <c r="C4825" t="s">
        <v>904</v>
      </c>
      <c r="D4825" t="s">
        <v>7090</v>
      </c>
      <c r="E4825" t="s">
        <v>1107</v>
      </c>
      <c r="F4825" t="s">
        <v>952</v>
      </c>
      <c r="G4825" t="s">
        <v>938</v>
      </c>
      <c r="H4825">
        <v>0</v>
      </c>
      <c r="K4825">
        <v>16351</v>
      </c>
      <c r="L4825" t="s">
        <v>7197</v>
      </c>
      <c r="M4825" t="s">
        <v>7197</v>
      </c>
      <c r="N4825">
        <v>0</v>
      </c>
    </row>
    <row r="4826" spans="1:14">
      <c r="A4826">
        <v>4845</v>
      </c>
      <c r="B4826" t="s">
        <v>7094</v>
      </c>
      <c r="C4826" t="s">
        <v>894</v>
      </c>
      <c r="D4826" t="s">
        <v>7090</v>
      </c>
      <c r="E4826" t="s">
        <v>1107</v>
      </c>
      <c r="F4826" t="s">
        <v>952</v>
      </c>
      <c r="G4826" t="s">
        <v>938</v>
      </c>
      <c r="H4826">
        <v>0</v>
      </c>
      <c r="K4826">
        <v>1570</v>
      </c>
      <c r="L4826" t="s">
        <v>7197</v>
      </c>
      <c r="M4826" t="s">
        <v>7197</v>
      </c>
      <c r="N4826">
        <v>0</v>
      </c>
    </row>
    <row r="4827" spans="1:14">
      <c r="A4827">
        <v>4846</v>
      </c>
      <c r="B4827" t="s">
        <v>7095</v>
      </c>
      <c r="C4827" t="s">
        <v>904</v>
      </c>
      <c r="D4827" t="s">
        <v>7090</v>
      </c>
      <c r="E4827" t="s">
        <v>1107</v>
      </c>
      <c r="F4827" t="s">
        <v>952</v>
      </c>
      <c r="G4827" t="s">
        <v>938</v>
      </c>
      <c r="H4827">
        <v>0</v>
      </c>
      <c r="K4827">
        <v>16288</v>
      </c>
      <c r="L4827" t="s">
        <v>7197</v>
      </c>
      <c r="M4827" t="s">
        <v>7197</v>
      </c>
      <c r="N4827">
        <v>0</v>
      </c>
    </row>
    <row r="4828" spans="1:14">
      <c r="A4828">
        <v>4847</v>
      </c>
      <c r="B4828" t="s">
        <v>7096</v>
      </c>
      <c r="C4828" t="s">
        <v>894</v>
      </c>
      <c r="D4828" t="s">
        <v>7090</v>
      </c>
      <c r="E4828" t="s">
        <v>1107</v>
      </c>
      <c r="F4828" t="s">
        <v>952</v>
      </c>
      <c r="G4828" t="s">
        <v>938</v>
      </c>
      <c r="H4828">
        <v>0</v>
      </c>
      <c r="K4828">
        <v>4122</v>
      </c>
      <c r="L4828" t="s">
        <v>7197</v>
      </c>
      <c r="M4828" t="s">
        <v>7197</v>
      </c>
      <c r="N4828">
        <v>0</v>
      </c>
    </row>
    <row r="4829" spans="1:14">
      <c r="A4829">
        <v>4848</v>
      </c>
      <c r="B4829" t="s">
        <v>7097</v>
      </c>
      <c r="C4829" t="s">
        <v>894</v>
      </c>
      <c r="D4829" t="s">
        <v>7090</v>
      </c>
      <c r="E4829" t="s">
        <v>1107</v>
      </c>
      <c r="F4829" t="s">
        <v>952</v>
      </c>
      <c r="G4829" t="s">
        <v>938</v>
      </c>
      <c r="H4829">
        <v>0</v>
      </c>
      <c r="K4829">
        <v>1571</v>
      </c>
      <c r="L4829" t="s">
        <v>7197</v>
      </c>
      <c r="M4829" t="s">
        <v>7197</v>
      </c>
      <c r="N4829">
        <v>0</v>
      </c>
    </row>
    <row r="4830" spans="1:14">
      <c r="A4830">
        <v>4849</v>
      </c>
      <c r="B4830" t="s">
        <v>7098</v>
      </c>
      <c r="C4830" t="s">
        <v>894</v>
      </c>
      <c r="D4830" t="s">
        <v>7090</v>
      </c>
      <c r="E4830" t="s">
        <v>1107</v>
      </c>
      <c r="F4830" t="s">
        <v>952</v>
      </c>
      <c r="G4830" t="s">
        <v>938</v>
      </c>
      <c r="H4830">
        <v>0</v>
      </c>
      <c r="K4830">
        <v>1572</v>
      </c>
      <c r="L4830" t="s">
        <v>7197</v>
      </c>
      <c r="M4830" t="s">
        <v>7197</v>
      </c>
      <c r="N4830">
        <v>0</v>
      </c>
    </row>
    <row r="4831" spans="1:14">
      <c r="A4831">
        <v>4850</v>
      </c>
      <c r="B4831" t="s">
        <v>7099</v>
      </c>
      <c r="C4831" t="s">
        <v>894</v>
      </c>
      <c r="D4831" t="s">
        <v>7090</v>
      </c>
      <c r="E4831" t="s">
        <v>1107</v>
      </c>
      <c r="F4831" t="s">
        <v>952</v>
      </c>
      <c r="G4831" t="s">
        <v>938</v>
      </c>
      <c r="H4831">
        <v>0</v>
      </c>
      <c r="K4831">
        <v>2440</v>
      </c>
      <c r="L4831" t="s">
        <v>7197</v>
      </c>
      <c r="M4831" t="s">
        <v>7197</v>
      </c>
      <c r="N4831">
        <v>0</v>
      </c>
    </row>
    <row r="4832" spans="1:14">
      <c r="A4832">
        <v>4851</v>
      </c>
      <c r="B4832" t="s">
        <v>7100</v>
      </c>
      <c r="C4832" t="s">
        <v>894</v>
      </c>
      <c r="D4832" t="s">
        <v>7090</v>
      </c>
      <c r="E4832" t="s">
        <v>1107</v>
      </c>
      <c r="F4832" t="s">
        <v>952</v>
      </c>
      <c r="G4832" t="s">
        <v>938</v>
      </c>
      <c r="H4832">
        <v>0</v>
      </c>
      <c r="K4832">
        <v>7421</v>
      </c>
      <c r="L4832" t="s">
        <v>7197</v>
      </c>
      <c r="M4832" t="s">
        <v>7197</v>
      </c>
      <c r="N4832">
        <v>0</v>
      </c>
    </row>
    <row r="4833" spans="1:14">
      <c r="A4833">
        <v>4852</v>
      </c>
      <c r="B4833" t="s">
        <v>7101</v>
      </c>
      <c r="C4833" t="s">
        <v>904</v>
      </c>
      <c r="D4833" t="s">
        <v>7090</v>
      </c>
      <c r="E4833" t="s">
        <v>1107</v>
      </c>
      <c r="F4833" t="s">
        <v>952</v>
      </c>
      <c r="G4833" t="s">
        <v>938</v>
      </c>
      <c r="H4833">
        <v>0</v>
      </c>
      <c r="K4833">
        <v>16466</v>
      </c>
      <c r="L4833" t="s">
        <v>7197</v>
      </c>
      <c r="M4833" t="s">
        <v>7197</v>
      </c>
      <c r="N4833">
        <v>0</v>
      </c>
    </row>
    <row r="4834" spans="1:14">
      <c r="A4834">
        <v>4853</v>
      </c>
      <c r="B4834" t="s">
        <v>7102</v>
      </c>
      <c r="C4834" t="s">
        <v>894</v>
      </c>
      <c r="D4834" t="s">
        <v>7090</v>
      </c>
      <c r="E4834" t="s">
        <v>1107</v>
      </c>
      <c r="F4834" t="s">
        <v>952</v>
      </c>
      <c r="G4834" t="s">
        <v>938</v>
      </c>
      <c r="H4834">
        <v>0</v>
      </c>
      <c r="K4834">
        <v>4131</v>
      </c>
      <c r="L4834" t="s">
        <v>7197</v>
      </c>
      <c r="M4834" t="s">
        <v>7197</v>
      </c>
      <c r="N4834">
        <v>0</v>
      </c>
    </row>
    <row r="4835" spans="1:14">
      <c r="A4835">
        <v>4854</v>
      </c>
      <c r="B4835" t="s">
        <v>7103</v>
      </c>
      <c r="C4835" t="s">
        <v>894</v>
      </c>
      <c r="D4835" t="s">
        <v>7104</v>
      </c>
      <c r="E4835" t="s">
        <v>1107</v>
      </c>
      <c r="F4835" t="s">
        <v>952</v>
      </c>
      <c r="G4835" t="s">
        <v>938</v>
      </c>
      <c r="H4835">
        <v>0</v>
      </c>
      <c r="K4835">
        <v>4143</v>
      </c>
      <c r="L4835" t="s">
        <v>7197</v>
      </c>
      <c r="M4835" t="s">
        <v>7197</v>
      </c>
      <c r="N4835">
        <v>0</v>
      </c>
    </row>
    <row r="4836" spans="1:14">
      <c r="A4836">
        <v>4855</v>
      </c>
      <c r="B4836" t="s">
        <v>4449</v>
      </c>
      <c r="C4836" t="s">
        <v>904</v>
      </c>
      <c r="D4836" t="s">
        <v>4450</v>
      </c>
      <c r="E4836" t="s">
        <v>919</v>
      </c>
      <c r="F4836" t="s">
        <v>920</v>
      </c>
      <c r="G4836" t="s">
        <v>938</v>
      </c>
      <c r="H4836">
        <v>0</v>
      </c>
      <c r="K4836">
        <v>19489</v>
      </c>
      <c r="L4836" t="s">
        <v>7198</v>
      </c>
      <c r="M4836" t="s">
        <v>7199</v>
      </c>
      <c r="N4836">
        <v>0</v>
      </c>
    </row>
    <row r="4837" spans="1:14">
      <c r="A4837">
        <v>4856</v>
      </c>
      <c r="B4837" t="s">
        <v>4451</v>
      </c>
      <c r="C4837" t="s">
        <v>904</v>
      </c>
      <c r="D4837" t="s">
        <v>4450</v>
      </c>
      <c r="E4837" t="s">
        <v>919</v>
      </c>
      <c r="F4837" t="s">
        <v>920</v>
      </c>
      <c r="G4837" t="s">
        <v>938</v>
      </c>
      <c r="H4837">
        <v>0</v>
      </c>
      <c r="K4837">
        <v>19471</v>
      </c>
      <c r="L4837" t="s">
        <v>7198</v>
      </c>
      <c r="M4837" t="s">
        <v>7199</v>
      </c>
      <c r="N4837">
        <v>0</v>
      </c>
    </row>
    <row r="4838" spans="1:14">
      <c r="A4838">
        <v>4857</v>
      </c>
      <c r="B4838" t="s">
        <v>4452</v>
      </c>
      <c r="C4838" t="s">
        <v>904</v>
      </c>
      <c r="D4838" t="s">
        <v>4450</v>
      </c>
      <c r="E4838" t="s">
        <v>919</v>
      </c>
      <c r="F4838" t="s">
        <v>920</v>
      </c>
      <c r="G4838" t="s">
        <v>938</v>
      </c>
      <c r="H4838">
        <v>0</v>
      </c>
      <c r="K4838">
        <v>19490</v>
      </c>
      <c r="L4838" t="s">
        <v>7198</v>
      </c>
      <c r="M4838" t="s">
        <v>7199</v>
      </c>
      <c r="N4838">
        <v>0</v>
      </c>
    </row>
    <row r="4839" spans="1:14">
      <c r="A4839">
        <v>4858</v>
      </c>
      <c r="B4839" t="s">
        <v>2731</v>
      </c>
      <c r="C4839" t="s">
        <v>904</v>
      </c>
      <c r="D4839" t="s">
        <v>2732</v>
      </c>
      <c r="E4839" t="s">
        <v>2721</v>
      </c>
      <c r="F4839" t="s">
        <v>2156</v>
      </c>
      <c r="G4839" t="s">
        <v>899</v>
      </c>
      <c r="H4839">
        <v>0</v>
      </c>
      <c r="K4839">
        <v>1573</v>
      </c>
      <c r="L4839" t="s">
        <v>7197</v>
      </c>
      <c r="M4839" t="s">
        <v>7197</v>
      </c>
      <c r="N4839">
        <v>0</v>
      </c>
    </row>
    <row r="4840" spans="1:14">
      <c r="A4840">
        <v>4859</v>
      </c>
      <c r="B4840" t="s">
        <v>2733</v>
      </c>
      <c r="C4840" t="s">
        <v>904</v>
      </c>
      <c r="D4840" t="s">
        <v>2732</v>
      </c>
      <c r="E4840" t="s">
        <v>2721</v>
      </c>
      <c r="F4840" t="s">
        <v>2156</v>
      </c>
      <c r="G4840" t="s">
        <v>899</v>
      </c>
      <c r="H4840">
        <v>0</v>
      </c>
      <c r="K4840">
        <v>9605</v>
      </c>
      <c r="L4840" t="s">
        <v>7197</v>
      </c>
      <c r="M4840" t="s">
        <v>7197</v>
      </c>
      <c r="N4840">
        <v>0</v>
      </c>
    </row>
    <row r="4841" spans="1:14">
      <c r="A4841">
        <v>4860</v>
      </c>
      <c r="B4841" t="s">
        <v>6308</v>
      </c>
      <c r="C4841" t="s">
        <v>904</v>
      </c>
      <c r="D4841" t="s">
        <v>6309</v>
      </c>
      <c r="E4841" t="s">
        <v>937</v>
      </c>
      <c r="F4841" t="s">
        <v>903</v>
      </c>
      <c r="G4841" t="s">
        <v>938</v>
      </c>
      <c r="H4841">
        <v>0</v>
      </c>
      <c r="K4841">
        <v>18062</v>
      </c>
      <c r="L4841" t="s">
        <v>7197</v>
      </c>
      <c r="M4841" t="s">
        <v>7197</v>
      </c>
      <c r="N4841">
        <v>0</v>
      </c>
    </row>
    <row r="4842" spans="1:14">
      <c r="A4842">
        <v>4861</v>
      </c>
      <c r="B4842" t="s">
        <v>6310</v>
      </c>
      <c r="C4842" t="s">
        <v>904</v>
      </c>
      <c r="D4842" t="s">
        <v>6309</v>
      </c>
      <c r="E4842" t="s">
        <v>937</v>
      </c>
      <c r="F4842" t="s">
        <v>903</v>
      </c>
      <c r="G4842" t="s">
        <v>938</v>
      </c>
      <c r="H4842">
        <v>0</v>
      </c>
      <c r="K4842">
        <v>1574</v>
      </c>
      <c r="L4842" t="s">
        <v>7197</v>
      </c>
      <c r="M4842" t="s">
        <v>7197</v>
      </c>
      <c r="N4842">
        <v>0</v>
      </c>
    </row>
    <row r="4843" spans="1:14">
      <c r="A4843">
        <v>4862</v>
      </c>
      <c r="B4843" t="s">
        <v>6311</v>
      </c>
      <c r="C4843" t="s">
        <v>904</v>
      </c>
      <c r="D4843" t="s">
        <v>6309</v>
      </c>
      <c r="E4843" t="s">
        <v>937</v>
      </c>
      <c r="F4843" t="s">
        <v>903</v>
      </c>
      <c r="G4843" t="s">
        <v>938</v>
      </c>
      <c r="H4843">
        <v>0</v>
      </c>
      <c r="K4843">
        <v>1575</v>
      </c>
      <c r="L4843" t="s">
        <v>7197</v>
      </c>
      <c r="M4843" t="s">
        <v>7197</v>
      </c>
      <c r="N4843">
        <v>0</v>
      </c>
    </row>
    <row r="4844" spans="1:14">
      <c r="A4844">
        <v>4863</v>
      </c>
      <c r="B4844" t="s">
        <v>6312</v>
      </c>
      <c r="C4844" t="s">
        <v>904</v>
      </c>
      <c r="D4844" t="s">
        <v>6309</v>
      </c>
      <c r="E4844" t="s">
        <v>937</v>
      </c>
      <c r="F4844" t="s">
        <v>903</v>
      </c>
      <c r="G4844" t="s">
        <v>938</v>
      </c>
      <c r="H4844">
        <v>0</v>
      </c>
      <c r="K4844">
        <v>16445</v>
      </c>
      <c r="L4844" t="s">
        <v>7197</v>
      </c>
      <c r="M4844" t="s">
        <v>7197</v>
      </c>
      <c r="N4844">
        <v>0</v>
      </c>
    </row>
    <row r="4845" spans="1:14">
      <c r="A4845">
        <v>4864</v>
      </c>
      <c r="B4845" t="s">
        <v>2033</v>
      </c>
      <c r="C4845" t="s">
        <v>904</v>
      </c>
      <c r="D4845" t="s">
        <v>2034</v>
      </c>
      <c r="E4845" t="s">
        <v>1925</v>
      </c>
      <c r="F4845" t="s">
        <v>1926</v>
      </c>
      <c r="G4845" t="s">
        <v>938</v>
      </c>
      <c r="H4845">
        <v>0</v>
      </c>
      <c r="K4845">
        <v>1576</v>
      </c>
      <c r="L4845" t="s">
        <v>7198</v>
      </c>
      <c r="M4845" t="s">
        <v>7199</v>
      </c>
      <c r="N4845">
        <v>0</v>
      </c>
    </row>
    <row r="4846" spans="1:14">
      <c r="A4846">
        <v>4865</v>
      </c>
      <c r="B4846" t="s">
        <v>6313</v>
      </c>
      <c r="C4846" t="s">
        <v>904</v>
      </c>
      <c r="D4846" t="s">
        <v>6314</v>
      </c>
      <c r="E4846" t="s">
        <v>937</v>
      </c>
      <c r="F4846" t="s">
        <v>903</v>
      </c>
      <c r="G4846" t="s">
        <v>899</v>
      </c>
      <c r="H4846">
        <v>0</v>
      </c>
      <c r="K4846">
        <v>16446</v>
      </c>
      <c r="L4846" t="s">
        <v>7200</v>
      </c>
      <c r="M4846" t="s">
        <v>7199</v>
      </c>
      <c r="N4846">
        <v>0</v>
      </c>
    </row>
    <row r="4847" spans="1:14">
      <c r="A4847">
        <v>4866</v>
      </c>
      <c r="B4847" t="s">
        <v>1094</v>
      </c>
      <c r="C4847" t="s">
        <v>894</v>
      </c>
      <c r="D4847" t="s">
        <v>1095</v>
      </c>
      <c r="E4847" t="s">
        <v>937</v>
      </c>
      <c r="F4847" t="s">
        <v>903</v>
      </c>
      <c r="G4847" t="s">
        <v>899</v>
      </c>
      <c r="H4847">
        <v>2</v>
      </c>
      <c r="I4847">
        <v>4</v>
      </c>
      <c r="J4847">
        <v>1</v>
      </c>
      <c r="K4847">
        <v>4152</v>
      </c>
      <c r="L4847" t="s">
        <v>7197</v>
      </c>
      <c r="M4847" t="s">
        <v>7197</v>
      </c>
      <c r="N4847">
        <v>1</v>
      </c>
    </row>
    <row r="4848" spans="1:14">
      <c r="A4848">
        <v>4867</v>
      </c>
      <c r="B4848" t="s">
        <v>1094</v>
      </c>
      <c r="C4848" t="s">
        <v>934</v>
      </c>
      <c r="D4848" t="s">
        <v>1095</v>
      </c>
      <c r="E4848" t="s">
        <v>937</v>
      </c>
      <c r="F4848" t="s">
        <v>903</v>
      </c>
      <c r="G4848" t="s">
        <v>899</v>
      </c>
      <c r="H4848">
        <v>2</v>
      </c>
      <c r="I4848">
        <v>4</v>
      </c>
      <c r="J4848">
        <v>1</v>
      </c>
      <c r="K4848">
        <v>4152</v>
      </c>
      <c r="L4848" t="s">
        <v>7197</v>
      </c>
      <c r="M4848" t="s">
        <v>7197</v>
      </c>
      <c r="N4848">
        <v>1</v>
      </c>
    </row>
    <row r="4849" spans="1:14">
      <c r="A4849">
        <v>4868</v>
      </c>
      <c r="B4849" t="s">
        <v>2124</v>
      </c>
      <c r="C4849" t="s">
        <v>904</v>
      </c>
      <c r="D4849" t="s">
        <v>2125</v>
      </c>
      <c r="E4849" t="s">
        <v>955</v>
      </c>
      <c r="F4849" t="s">
        <v>933</v>
      </c>
      <c r="G4849" t="s">
        <v>938</v>
      </c>
      <c r="H4849">
        <v>0</v>
      </c>
      <c r="K4849">
        <v>1577</v>
      </c>
      <c r="L4849" t="s">
        <v>7197</v>
      </c>
      <c r="M4849" t="s">
        <v>7197</v>
      </c>
      <c r="N4849">
        <v>0</v>
      </c>
    </row>
    <row r="4850" spans="1:14">
      <c r="A4850">
        <v>4869</v>
      </c>
      <c r="B4850" t="s">
        <v>4217</v>
      </c>
      <c r="C4850" t="s">
        <v>894</v>
      </c>
      <c r="D4850" t="s">
        <v>4218</v>
      </c>
      <c r="E4850" t="s">
        <v>4216</v>
      </c>
      <c r="F4850" t="s">
        <v>952</v>
      </c>
      <c r="G4850" t="s">
        <v>899</v>
      </c>
      <c r="H4850">
        <v>0</v>
      </c>
      <c r="K4850">
        <v>1578</v>
      </c>
      <c r="L4850" t="s">
        <v>7197</v>
      </c>
      <c r="M4850" t="s">
        <v>7197</v>
      </c>
      <c r="N4850">
        <v>0</v>
      </c>
    </row>
    <row r="4851" spans="1:14">
      <c r="A4851">
        <v>4870</v>
      </c>
      <c r="B4851" t="s">
        <v>4219</v>
      </c>
      <c r="C4851" t="s">
        <v>894</v>
      </c>
      <c r="D4851" t="s">
        <v>4218</v>
      </c>
      <c r="E4851" t="s">
        <v>4216</v>
      </c>
      <c r="F4851" t="s">
        <v>952</v>
      </c>
      <c r="G4851" t="s">
        <v>899</v>
      </c>
      <c r="H4851">
        <v>0</v>
      </c>
      <c r="K4851">
        <v>16141</v>
      </c>
      <c r="L4851" t="s">
        <v>7197</v>
      </c>
      <c r="M4851" t="s">
        <v>7197</v>
      </c>
      <c r="N4851">
        <v>0</v>
      </c>
    </row>
    <row r="4852" spans="1:14">
      <c r="A4852">
        <v>4871</v>
      </c>
      <c r="B4852" t="s">
        <v>5903</v>
      </c>
      <c r="C4852" t="s">
        <v>934</v>
      </c>
      <c r="D4852" t="s">
        <v>5904</v>
      </c>
      <c r="E4852" t="s">
        <v>1347</v>
      </c>
      <c r="F4852" t="s">
        <v>1348</v>
      </c>
      <c r="G4852" t="s">
        <v>938</v>
      </c>
      <c r="H4852">
        <v>0</v>
      </c>
      <c r="K4852">
        <v>1579</v>
      </c>
      <c r="L4852" t="s">
        <v>7197</v>
      </c>
      <c r="M4852" t="s">
        <v>7197</v>
      </c>
      <c r="N4852">
        <v>0</v>
      </c>
    </row>
    <row r="4853" spans="1:14">
      <c r="A4853">
        <v>4872</v>
      </c>
      <c r="B4853" t="s">
        <v>5905</v>
      </c>
      <c r="C4853" t="s">
        <v>934</v>
      </c>
      <c r="D4853" t="s">
        <v>5904</v>
      </c>
      <c r="E4853" t="s">
        <v>1347</v>
      </c>
      <c r="F4853" t="s">
        <v>1348</v>
      </c>
      <c r="G4853" t="s">
        <v>938</v>
      </c>
      <c r="H4853">
        <v>0</v>
      </c>
      <c r="K4853">
        <v>11744</v>
      </c>
      <c r="L4853" t="s">
        <v>7197</v>
      </c>
      <c r="M4853" t="s">
        <v>7197</v>
      </c>
      <c r="N4853">
        <v>0</v>
      </c>
    </row>
    <row r="4854" spans="1:14">
      <c r="A4854">
        <v>4873</v>
      </c>
      <c r="B4854" t="s">
        <v>5906</v>
      </c>
      <c r="C4854" t="s">
        <v>894</v>
      </c>
      <c r="D4854" t="s">
        <v>5904</v>
      </c>
      <c r="E4854" t="s">
        <v>1347</v>
      </c>
      <c r="F4854" t="s">
        <v>1348</v>
      </c>
      <c r="G4854" t="s">
        <v>938</v>
      </c>
      <c r="H4854">
        <v>0</v>
      </c>
      <c r="K4854">
        <v>2178</v>
      </c>
      <c r="L4854" t="s">
        <v>7197</v>
      </c>
      <c r="M4854" t="s">
        <v>7197</v>
      </c>
      <c r="N4854">
        <v>0</v>
      </c>
    </row>
    <row r="4855" spans="1:14">
      <c r="A4855">
        <v>4874</v>
      </c>
      <c r="B4855" t="s">
        <v>5907</v>
      </c>
      <c r="C4855" t="s">
        <v>934</v>
      </c>
      <c r="D4855" t="s">
        <v>5904</v>
      </c>
      <c r="E4855" t="s">
        <v>1347</v>
      </c>
      <c r="F4855" t="s">
        <v>1348</v>
      </c>
      <c r="G4855" t="s">
        <v>938</v>
      </c>
      <c r="H4855">
        <v>0</v>
      </c>
      <c r="K4855">
        <v>5312</v>
      </c>
      <c r="L4855" t="s">
        <v>7197</v>
      </c>
      <c r="M4855" t="s">
        <v>7197</v>
      </c>
      <c r="N4855">
        <v>0</v>
      </c>
    </row>
    <row r="4856" spans="1:14">
      <c r="A4856">
        <v>4875</v>
      </c>
      <c r="B4856" t="s">
        <v>5908</v>
      </c>
      <c r="C4856" t="s">
        <v>934</v>
      </c>
      <c r="D4856" t="s">
        <v>5904</v>
      </c>
      <c r="E4856" t="s">
        <v>1347</v>
      </c>
      <c r="F4856" t="s">
        <v>1348</v>
      </c>
      <c r="G4856" t="s">
        <v>938</v>
      </c>
      <c r="H4856">
        <v>0</v>
      </c>
      <c r="K4856">
        <v>16151</v>
      </c>
      <c r="L4856" t="s">
        <v>7197</v>
      </c>
      <c r="M4856" t="s">
        <v>7197</v>
      </c>
      <c r="N4856">
        <v>0</v>
      </c>
    </row>
    <row r="4857" spans="1:14">
      <c r="A4857">
        <v>4876</v>
      </c>
      <c r="B4857" t="s">
        <v>5908</v>
      </c>
      <c r="C4857" t="s">
        <v>894</v>
      </c>
      <c r="D4857" t="s">
        <v>5904</v>
      </c>
      <c r="E4857" t="s">
        <v>1347</v>
      </c>
      <c r="F4857" t="s">
        <v>1348</v>
      </c>
      <c r="G4857" t="s">
        <v>938</v>
      </c>
      <c r="H4857">
        <v>0</v>
      </c>
      <c r="K4857">
        <v>16151</v>
      </c>
      <c r="L4857" t="s">
        <v>7197</v>
      </c>
      <c r="M4857" t="s">
        <v>7197</v>
      </c>
      <c r="N4857">
        <v>0</v>
      </c>
    </row>
    <row r="4858" spans="1:14">
      <c r="A4858">
        <v>4877</v>
      </c>
      <c r="B4858" t="s">
        <v>5908</v>
      </c>
      <c r="C4858" t="s">
        <v>904</v>
      </c>
      <c r="D4858" t="s">
        <v>5904</v>
      </c>
      <c r="E4858" t="s">
        <v>1347</v>
      </c>
      <c r="F4858" t="s">
        <v>1348</v>
      </c>
      <c r="G4858" t="s">
        <v>938</v>
      </c>
      <c r="H4858">
        <v>0</v>
      </c>
      <c r="K4858">
        <v>16151</v>
      </c>
      <c r="L4858" t="s">
        <v>7197</v>
      </c>
      <c r="M4858" t="s">
        <v>7197</v>
      </c>
      <c r="N4858">
        <v>0</v>
      </c>
    </row>
    <row r="4859" spans="1:14">
      <c r="A4859">
        <v>4878</v>
      </c>
      <c r="B4859" t="s">
        <v>5909</v>
      </c>
      <c r="C4859" t="s">
        <v>894</v>
      </c>
      <c r="D4859" t="s">
        <v>5904</v>
      </c>
      <c r="E4859" t="s">
        <v>1347</v>
      </c>
      <c r="F4859" t="s">
        <v>1348</v>
      </c>
      <c r="G4859" t="s">
        <v>938</v>
      </c>
      <c r="H4859">
        <v>0</v>
      </c>
      <c r="K4859">
        <v>4750</v>
      </c>
      <c r="L4859" t="s">
        <v>7197</v>
      </c>
      <c r="M4859" t="s">
        <v>7197</v>
      </c>
      <c r="N4859">
        <v>0</v>
      </c>
    </row>
    <row r="4860" spans="1:14">
      <c r="A4860">
        <v>4879</v>
      </c>
      <c r="B4860" t="s">
        <v>5910</v>
      </c>
      <c r="C4860" t="s">
        <v>894</v>
      </c>
      <c r="D4860" t="s">
        <v>5904</v>
      </c>
      <c r="E4860" t="s">
        <v>1347</v>
      </c>
      <c r="F4860" t="s">
        <v>1348</v>
      </c>
      <c r="G4860" t="s">
        <v>938</v>
      </c>
      <c r="H4860">
        <v>0</v>
      </c>
      <c r="K4860">
        <v>3533</v>
      </c>
      <c r="L4860" t="s">
        <v>7197</v>
      </c>
      <c r="M4860" t="s">
        <v>7197</v>
      </c>
      <c r="N4860">
        <v>0</v>
      </c>
    </row>
    <row r="4861" spans="1:14">
      <c r="A4861">
        <v>4880</v>
      </c>
      <c r="B4861" t="s">
        <v>5911</v>
      </c>
      <c r="C4861" t="s">
        <v>934</v>
      </c>
      <c r="D4861" t="s">
        <v>5904</v>
      </c>
      <c r="E4861" t="s">
        <v>1347</v>
      </c>
      <c r="F4861" t="s">
        <v>1348</v>
      </c>
      <c r="G4861" t="s">
        <v>938</v>
      </c>
      <c r="H4861">
        <v>0</v>
      </c>
      <c r="K4861">
        <v>1580</v>
      </c>
      <c r="L4861" t="s">
        <v>7198</v>
      </c>
      <c r="M4861" t="s">
        <v>7199</v>
      </c>
      <c r="N4861">
        <v>0</v>
      </c>
    </row>
    <row r="4862" spans="1:14">
      <c r="A4862">
        <v>4881</v>
      </c>
      <c r="B4862" t="s">
        <v>2567</v>
      </c>
      <c r="C4862" t="s">
        <v>894</v>
      </c>
      <c r="D4862" t="s">
        <v>2568</v>
      </c>
      <c r="E4862" t="s">
        <v>2562</v>
      </c>
      <c r="F4862" t="s">
        <v>2160</v>
      </c>
      <c r="G4862" t="s">
        <v>938</v>
      </c>
      <c r="H4862">
        <v>0</v>
      </c>
      <c r="K4862">
        <v>4171</v>
      </c>
      <c r="L4862" t="s">
        <v>7197</v>
      </c>
      <c r="M4862" t="s">
        <v>7197</v>
      </c>
      <c r="N4862">
        <v>0</v>
      </c>
    </row>
    <row r="4863" spans="1:14">
      <c r="A4863">
        <v>4882</v>
      </c>
      <c r="B4863" t="s">
        <v>2569</v>
      </c>
      <c r="C4863" t="s">
        <v>894</v>
      </c>
      <c r="D4863" t="s">
        <v>2568</v>
      </c>
      <c r="E4863" t="s">
        <v>2562</v>
      </c>
      <c r="F4863" t="s">
        <v>2160</v>
      </c>
      <c r="G4863" t="s">
        <v>938</v>
      </c>
      <c r="H4863">
        <v>0</v>
      </c>
      <c r="K4863">
        <v>1581</v>
      </c>
      <c r="L4863" t="s">
        <v>7197</v>
      </c>
      <c r="M4863" t="s">
        <v>7197</v>
      </c>
      <c r="N4863">
        <v>0</v>
      </c>
    </row>
    <row r="4864" spans="1:14">
      <c r="A4864">
        <v>4883</v>
      </c>
      <c r="B4864" t="s">
        <v>1891</v>
      </c>
      <c r="C4864" t="s">
        <v>904</v>
      </c>
      <c r="D4864" t="s">
        <v>1892</v>
      </c>
      <c r="E4864" t="s">
        <v>1120</v>
      </c>
      <c r="F4864" t="s">
        <v>1121</v>
      </c>
      <c r="G4864" t="s">
        <v>899</v>
      </c>
      <c r="H4864">
        <v>0</v>
      </c>
      <c r="K4864">
        <v>18948</v>
      </c>
      <c r="L4864" t="s">
        <v>7198</v>
      </c>
      <c r="M4864" t="s">
        <v>7199</v>
      </c>
      <c r="N4864">
        <v>0</v>
      </c>
    </row>
    <row r="4865" spans="1:14">
      <c r="A4865">
        <v>4884</v>
      </c>
      <c r="B4865" t="s">
        <v>1893</v>
      </c>
      <c r="C4865" t="s">
        <v>904</v>
      </c>
      <c r="D4865" t="s">
        <v>1892</v>
      </c>
      <c r="E4865" t="s">
        <v>1120</v>
      </c>
      <c r="F4865" t="s">
        <v>1121</v>
      </c>
      <c r="G4865" t="s">
        <v>899</v>
      </c>
      <c r="H4865">
        <v>0</v>
      </c>
      <c r="K4865">
        <v>14433</v>
      </c>
      <c r="L4865" t="s">
        <v>7197</v>
      </c>
      <c r="M4865" t="s">
        <v>7197</v>
      </c>
      <c r="N4865">
        <v>0</v>
      </c>
    </row>
    <row r="4866" spans="1:14">
      <c r="A4866">
        <v>4885</v>
      </c>
      <c r="B4866" t="s">
        <v>6315</v>
      </c>
      <c r="C4866" t="s">
        <v>894</v>
      </c>
      <c r="D4866" t="s">
        <v>6316</v>
      </c>
      <c r="E4866" t="s">
        <v>937</v>
      </c>
      <c r="F4866" t="s">
        <v>903</v>
      </c>
      <c r="G4866" t="s">
        <v>899</v>
      </c>
      <c r="H4866">
        <v>0</v>
      </c>
      <c r="K4866">
        <v>1582</v>
      </c>
      <c r="L4866" t="s">
        <v>7197</v>
      </c>
      <c r="M4866" t="s">
        <v>7197</v>
      </c>
      <c r="N4866">
        <v>0</v>
      </c>
    </row>
    <row r="4867" spans="1:14">
      <c r="A4867">
        <v>4886</v>
      </c>
      <c r="B4867" t="s">
        <v>6317</v>
      </c>
      <c r="C4867" t="s">
        <v>934</v>
      </c>
      <c r="D4867" t="s">
        <v>6316</v>
      </c>
      <c r="E4867" t="s">
        <v>937</v>
      </c>
      <c r="F4867" t="s">
        <v>903</v>
      </c>
      <c r="G4867" t="s">
        <v>899</v>
      </c>
      <c r="H4867">
        <v>0</v>
      </c>
      <c r="K4867">
        <v>13659</v>
      </c>
      <c r="L4867" t="s">
        <v>7197</v>
      </c>
      <c r="M4867" t="s">
        <v>7197</v>
      </c>
      <c r="N4867">
        <v>0</v>
      </c>
    </row>
    <row r="4868" spans="1:14">
      <c r="A4868">
        <v>4887</v>
      </c>
      <c r="B4868" t="s">
        <v>6318</v>
      </c>
      <c r="C4868" t="s">
        <v>894</v>
      </c>
      <c r="D4868" t="s">
        <v>6316</v>
      </c>
      <c r="E4868" t="s">
        <v>937</v>
      </c>
      <c r="F4868" t="s">
        <v>903</v>
      </c>
      <c r="G4868" t="s">
        <v>899</v>
      </c>
      <c r="H4868">
        <v>0</v>
      </c>
      <c r="K4868">
        <v>4182</v>
      </c>
      <c r="L4868" t="s">
        <v>7197</v>
      </c>
      <c r="M4868" t="s">
        <v>7197</v>
      </c>
      <c r="N4868">
        <v>0</v>
      </c>
    </row>
    <row r="4869" spans="1:14">
      <c r="A4869">
        <v>4888</v>
      </c>
      <c r="B4869" t="s">
        <v>6318</v>
      </c>
      <c r="C4869" t="s">
        <v>904</v>
      </c>
      <c r="D4869" t="s">
        <v>6316</v>
      </c>
      <c r="E4869" t="s">
        <v>937</v>
      </c>
      <c r="F4869" t="s">
        <v>903</v>
      </c>
      <c r="G4869" t="s">
        <v>899</v>
      </c>
      <c r="H4869">
        <v>0</v>
      </c>
      <c r="K4869">
        <v>4182</v>
      </c>
      <c r="L4869" t="s">
        <v>7197</v>
      </c>
      <c r="M4869" t="s">
        <v>7197</v>
      </c>
      <c r="N4869">
        <v>0</v>
      </c>
    </row>
    <row r="4870" spans="1:14">
      <c r="A4870">
        <v>4889</v>
      </c>
      <c r="B4870" t="s">
        <v>6319</v>
      </c>
      <c r="C4870" t="s">
        <v>894</v>
      </c>
      <c r="D4870" t="s">
        <v>6316</v>
      </c>
      <c r="E4870" t="s">
        <v>937</v>
      </c>
      <c r="F4870" t="s">
        <v>903</v>
      </c>
      <c r="G4870" t="s">
        <v>899</v>
      </c>
      <c r="H4870">
        <v>0</v>
      </c>
      <c r="K4870">
        <v>4191</v>
      </c>
      <c r="L4870" t="s">
        <v>7197</v>
      </c>
      <c r="M4870" t="s">
        <v>7197</v>
      </c>
      <c r="N4870">
        <v>0</v>
      </c>
    </row>
    <row r="4871" spans="1:14">
      <c r="A4871">
        <v>4890</v>
      </c>
      <c r="B4871" t="s">
        <v>6320</v>
      </c>
      <c r="C4871" t="s">
        <v>894</v>
      </c>
      <c r="D4871" t="s">
        <v>6316</v>
      </c>
      <c r="E4871" t="s">
        <v>937</v>
      </c>
      <c r="F4871" t="s">
        <v>903</v>
      </c>
      <c r="G4871" t="s">
        <v>899</v>
      </c>
      <c r="H4871">
        <v>0</v>
      </c>
      <c r="K4871">
        <v>1583</v>
      </c>
      <c r="L4871" t="s">
        <v>7197</v>
      </c>
      <c r="M4871" t="s">
        <v>7197</v>
      </c>
      <c r="N4871">
        <v>0</v>
      </c>
    </row>
    <row r="4872" spans="1:14">
      <c r="A4872">
        <v>4891</v>
      </c>
      <c r="B4872" t="s">
        <v>6321</v>
      </c>
      <c r="C4872" t="s">
        <v>934</v>
      </c>
      <c r="D4872" t="s">
        <v>6316</v>
      </c>
      <c r="E4872" t="s">
        <v>937</v>
      </c>
      <c r="F4872" t="s">
        <v>903</v>
      </c>
      <c r="G4872" t="s">
        <v>899</v>
      </c>
      <c r="H4872">
        <v>0</v>
      </c>
      <c r="K4872">
        <v>13255</v>
      </c>
      <c r="L4872" t="s">
        <v>7197</v>
      </c>
      <c r="M4872" t="s">
        <v>7197</v>
      </c>
      <c r="N4872">
        <v>0</v>
      </c>
    </row>
    <row r="4873" spans="1:14">
      <c r="A4873">
        <v>4892</v>
      </c>
      <c r="B4873" t="s">
        <v>6322</v>
      </c>
      <c r="C4873" t="s">
        <v>894</v>
      </c>
      <c r="D4873" t="s">
        <v>6316</v>
      </c>
      <c r="E4873" t="s">
        <v>937</v>
      </c>
      <c r="F4873" t="s">
        <v>903</v>
      </c>
      <c r="G4873" t="s">
        <v>899</v>
      </c>
      <c r="H4873">
        <v>0</v>
      </c>
      <c r="K4873">
        <v>9151</v>
      </c>
      <c r="L4873" t="s">
        <v>7197</v>
      </c>
      <c r="M4873" t="s">
        <v>7197</v>
      </c>
      <c r="N4873">
        <v>0</v>
      </c>
    </row>
    <row r="4874" spans="1:14">
      <c r="A4874">
        <v>4893</v>
      </c>
      <c r="B4874" t="s">
        <v>6323</v>
      </c>
      <c r="C4874" t="s">
        <v>894</v>
      </c>
      <c r="D4874" t="s">
        <v>6316</v>
      </c>
      <c r="E4874" t="s">
        <v>937</v>
      </c>
      <c r="F4874" t="s">
        <v>903</v>
      </c>
      <c r="G4874" t="s">
        <v>899</v>
      </c>
      <c r="H4874">
        <v>0</v>
      </c>
      <c r="K4874">
        <v>1584</v>
      </c>
      <c r="L4874" t="s">
        <v>7197</v>
      </c>
      <c r="M4874" t="s">
        <v>7197</v>
      </c>
      <c r="N4874">
        <v>0</v>
      </c>
    </row>
    <row r="4875" spans="1:14">
      <c r="A4875">
        <v>4894</v>
      </c>
      <c r="B4875" t="s">
        <v>6324</v>
      </c>
      <c r="C4875" t="s">
        <v>894</v>
      </c>
      <c r="D4875" t="s">
        <v>6316</v>
      </c>
      <c r="E4875" t="s">
        <v>937</v>
      </c>
      <c r="F4875" t="s">
        <v>903</v>
      </c>
      <c r="G4875" t="s">
        <v>899</v>
      </c>
      <c r="H4875">
        <v>0</v>
      </c>
      <c r="K4875">
        <v>11467</v>
      </c>
      <c r="L4875" t="s">
        <v>7197</v>
      </c>
      <c r="M4875" t="s">
        <v>7197</v>
      </c>
      <c r="N4875">
        <v>0</v>
      </c>
    </row>
    <row r="4876" spans="1:14">
      <c r="A4876">
        <v>4895</v>
      </c>
      <c r="B4876" t="s">
        <v>6324</v>
      </c>
      <c r="C4876" t="s">
        <v>934</v>
      </c>
      <c r="D4876" t="s">
        <v>6316</v>
      </c>
      <c r="E4876" t="s">
        <v>937</v>
      </c>
      <c r="F4876" t="s">
        <v>903</v>
      </c>
      <c r="G4876" t="s">
        <v>899</v>
      </c>
      <c r="H4876">
        <v>0</v>
      </c>
      <c r="K4876">
        <v>11467</v>
      </c>
      <c r="L4876" t="s">
        <v>7197</v>
      </c>
      <c r="M4876" t="s">
        <v>7197</v>
      </c>
      <c r="N4876">
        <v>0</v>
      </c>
    </row>
    <row r="4877" spans="1:14">
      <c r="A4877">
        <v>4896</v>
      </c>
      <c r="B4877" t="s">
        <v>6325</v>
      </c>
      <c r="C4877" t="s">
        <v>894</v>
      </c>
      <c r="D4877" t="s">
        <v>6316</v>
      </c>
      <c r="E4877" t="s">
        <v>937</v>
      </c>
      <c r="F4877" t="s">
        <v>903</v>
      </c>
      <c r="G4877" t="s">
        <v>899</v>
      </c>
      <c r="H4877">
        <v>0</v>
      </c>
      <c r="K4877">
        <v>16019</v>
      </c>
      <c r="L4877" t="s">
        <v>7197</v>
      </c>
      <c r="M4877" t="s">
        <v>7197</v>
      </c>
      <c r="N4877">
        <v>0</v>
      </c>
    </row>
    <row r="4878" spans="1:14">
      <c r="A4878">
        <v>4897</v>
      </c>
      <c r="B4878" t="s">
        <v>6326</v>
      </c>
      <c r="C4878" t="s">
        <v>894</v>
      </c>
      <c r="D4878" t="s">
        <v>6316</v>
      </c>
      <c r="E4878" t="s">
        <v>937</v>
      </c>
      <c r="F4878" t="s">
        <v>903</v>
      </c>
      <c r="G4878" t="s">
        <v>899</v>
      </c>
      <c r="H4878">
        <v>0</v>
      </c>
      <c r="K4878">
        <v>1585</v>
      </c>
      <c r="L4878" t="s">
        <v>7197</v>
      </c>
      <c r="M4878" t="s">
        <v>7197</v>
      </c>
      <c r="N4878">
        <v>0</v>
      </c>
    </row>
    <row r="4879" spans="1:14">
      <c r="A4879">
        <v>4898</v>
      </c>
      <c r="B4879" t="s">
        <v>6327</v>
      </c>
      <c r="C4879" t="s">
        <v>934</v>
      </c>
      <c r="D4879" t="s">
        <v>6316</v>
      </c>
      <c r="E4879" t="s">
        <v>937</v>
      </c>
      <c r="F4879" t="s">
        <v>903</v>
      </c>
      <c r="G4879" t="s">
        <v>899</v>
      </c>
      <c r="H4879">
        <v>0</v>
      </c>
      <c r="K4879">
        <v>13033</v>
      </c>
      <c r="L4879" t="s">
        <v>7197</v>
      </c>
      <c r="M4879" t="s">
        <v>7197</v>
      </c>
      <c r="N4879">
        <v>0</v>
      </c>
    </row>
    <row r="4880" spans="1:14">
      <c r="A4880">
        <v>4899</v>
      </c>
      <c r="B4880" t="s">
        <v>6328</v>
      </c>
      <c r="C4880" t="s">
        <v>894</v>
      </c>
      <c r="D4880" t="s">
        <v>6316</v>
      </c>
      <c r="E4880" t="s">
        <v>937</v>
      </c>
      <c r="F4880" t="s">
        <v>903</v>
      </c>
      <c r="G4880" t="s">
        <v>899</v>
      </c>
      <c r="H4880">
        <v>0</v>
      </c>
      <c r="K4880">
        <v>14781</v>
      </c>
      <c r="L4880" t="s">
        <v>7197</v>
      </c>
      <c r="M4880" t="s">
        <v>7197</v>
      </c>
      <c r="N4880">
        <v>0</v>
      </c>
    </row>
    <row r="4881" spans="1:14">
      <c r="A4881">
        <v>4900</v>
      </c>
      <c r="B4881" t="s">
        <v>6329</v>
      </c>
      <c r="C4881" t="s">
        <v>894</v>
      </c>
      <c r="D4881" t="s">
        <v>6316</v>
      </c>
      <c r="E4881" t="s">
        <v>937</v>
      </c>
      <c r="F4881" t="s">
        <v>903</v>
      </c>
      <c r="G4881" t="s">
        <v>899</v>
      </c>
      <c r="H4881">
        <v>0</v>
      </c>
      <c r="K4881">
        <v>1586</v>
      </c>
      <c r="L4881" t="s">
        <v>7197</v>
      </c>
      <c r="M4881" t="s">
        <v>7197</v>
      </c>
      <c r="N4881">
        <v>0</v>
      </c>
    </row>
    <row r="4882" spans="1:14">
      <c r="A4882">
        <v>4901</v>
      </c>
      <c r="B4882" t="s">
        <v>7140</v>
      </c>
      <c r="C4882" t="s">
        <v>894</v>
      </c>
      <c r="D4882" t="s">
        <v>7141</v>
      </c>
      <c r="E4882" t="s">
        <v>7107</v>
      </c>
      <c r="F4882" t="s">
        <v>929</v>
      </c>
      <c r="G4882" t="s">
        <v>938</v>
      </c>
      <c r="H4882">
        <v>0</v>
      </c>
      <c r="K4882">
        <v>1587</v>
      </c>
      <c r="L4882" t="s">
        <v>7197</v>
      </c>
      <c r="M4882" t="s">
        <v>7197</v>
      </c>
      <c r="N4882">
        <v>0</v>
      </c>
    </row>
    <row r="4883" spans="1:14">
      <c r="A4883">
        <v>4902</v>
      </c>
      <c r="B4883" t="s">
        <v>7142</v>
      </c>
      <c r="C4883" t="s">
        <v>894</v>
      </c>
      <c r="D4883" t="s">
        <v>7141</v>
      </c>
      <c r="E4883" t="s">
        <v>7107</v>
      </c>
      <c r="F4883" t="s">
        <v>929</v>
      </c>
      <c r="G4883" t="s">
        <v>938</v>
      </c>
      <c r="H4883">
        <v>0</v>
      </c>
      <c r="K4883">
        <v>1588</v>
      </c>
      <c r="L4883" t="s">
        <v>7197</v>
      </c>
      <c r="M4883" t="s">
        <v>7197</v>
      </c>
      <c r="N4883">
        <v>0</v>
      </c>
    </row>
    <row r="4884" spans="1:14">
      <c r="A4884">
        <v>4903</v>
      </c>
      <c r="B4884" t="s">
        <v>7143</v>
      </c>
      <c r="C4884" t="s">
        <v>894</v>
      </c>
      <c r="D4884" t="s">
        <v>7141</v>
      </c>
      <c r="E4884" t="s">
        <v>7107</v>
      </c>
      <c r="F4884" t="s">
        <v>929</v>
      </c>
      <c r="G4884" t="s">
        <v>938</v>
      </c>
      <c r="H4884">
        <v>0</v>
      </c>
      <c r="K4884">
        <v>3319</v>
      </c>
      <c r="L4884" t="s">
        <v>7197</v>
      </c>
      <c r="M4884" t="s">
        <v>7197</v>
      </c>
      <c r="N4884">
        <v>0</v>
      </c>
    </row>
    <row r="4885" spans="1:14">
      <c r="A4885">
        <v>4904</v>
      </c>
      <c r="B4885" t="s">
        <v>5784</v>
      </c>
      <c r="C4885" t="s">
        <v>894</v>
      </c>
      <c r="D4885" t="s">
        <v>5785</v>
      </c>
      <c r="E4885" t="s">
        <v>5736</v>
      </c>
      <c r="F4885" t="s">
        <v>959</v>
      </c>
      <c r="G4885" t="s">
        <v>938</v>
      </c>
      <c r="H4885">
        <v>0</v>
      </c>
      <c r="K4885">
        <v>2902</v>
      </c>
      <c r="L4885" t="s">
        <v>7197</v>
      </c>
      <c r="M4885" t="s">
        <v>7197</v>
      </c>
      <c r="N4885">
        <v>0</v>
      </c>
    </row>
    <row r="4886" spans="1:14">
      <c r="A4886">
        <v>4905</v>
      </c>
      <c r="B4886" t="s">
        <v>5786</v>
      </c>
      <c r="C4886" t="s">
        <v>904</v>
      </c>
      <c r="D4886" t="s">
        <v>5785</v>
      </c>
      <c r="E4886" t="s">
        <v>5736</v>
      </c>
      <c r="F4886" t="s">
        <v>959</v>
      </c>
      <c r="G4886" t="s">
        <v>938</v>
      </c>
      <c r="H4886">
        <v>0</v>
      </c>
      <c r="K4886">
        <v>1589</v>
      </c>
      <c r="L4886" t="s">
        <v>7197</v>
      </c>
      <c r="M4886" t="s">
        <v>7197</v>
      </c>
      <c r="N4886">
        <v>0</v>
      </c>
    </row>
    <row r="4887" spans="1:14">
      <c r="A4887">
        <v>4906</v>
      </c>
      <c r="B4887" t="s">
        <v>5787</v>
      </c>
      <c r="C4887" t="s">
        <v>894</v>
      </c>
      <c r="D4887" t="s">
        <v>5785</v>
      </c>
      <c r="E4887" t="s">
        <v>5736</v>
      </c>
      <c r="F4887" t="s">
        <v>959</v>
      </c>
      <c r="G4887" t="s">
        <v>938</v>
      </c>
      <c r="H4887">
        <v>0</v>
      </c>
      <c r="K4887">
        <v>1590</v>
      </c>
      <c r="L4887" t="s">
        <v>7197</v>
      </c>
      <c r="M4887" t="s">
        <v>7197</v>
      </c>
      <c r="N4887">
        <v>0</v>
      </c>
    </row>
    <row r="4888" spans="1:14">
      <c r="A4888">
        <v>4907</v>
      </c>
      <c r="B4888" t="s">
        <v>5788</v>
      </c>
      <c r="C4888" t="s">
        <v>894</v>
      </c>
      <c r="D4888" t="s">
        <v>5785</v>
      </c>
      <c r="E4888" t="s">
        <v>5736</v>
      </c>
      <c r="F4888" t="s">
        <v>959</v>
      </c>
      <c r="G4888" t="s">
        <v>938</v>
      </c>
      <c r="H4888">
        <v>0</v>
      </c>
      <c r="K4888">
        <v>8739</v>
      </c>
      <c r="L4888" t="s">
        <v>7197</v>
      </c>
      <c r="M4888" t="s">
        <v>7197</v>
      </c>
      <c r="N4888">
        <v>0</v>
      </c>
    </row>
    <row r="4889" spans="1:14">
      <c r="A4889">
        <v>4908</v>
      </c>
      <c r="B4889" t="s">
        <v>5788</v>
      </c>
      <c r="C4889" t="s">
        <v>934</v>
      </c>
      <c r="D4889" t="s">
        <v>5785</v>
      </c>
      <c r="E4889" t="s">
        <v>5736</v>
      </c>
      <c r="F4889" t="s">
        <v>959</v>
      </c>
      <c r="G4889" t="s">
        <v>938</v>
      </c>
      <c r="H4889">
        <v>0</v>
      </c>
      <c r="K4889">
        <v>8739</v>
      </c>
      <c r="L4889" t="s">
        <v>7197</v>
      </c>
      <c r="M4889" t="s">
        <v>7197</v>
      </c>
      <c r="N4889">
        <v>0</v>
      </c>
    </row>
    <row r="4890" spans="1:14">
      <c r="A4890">
        <v>4909</v>
      </c>
      <c r="B4890" t="s">
        <v>5789</v>
      </c>
      <c r="C4890" t="s">
        <v>904</v>
      </c>
      <c r="D4890" t="s">
        <v>5785</v>
      </c>
      <c r="E4890" t="s">
        <v>5736</v>
      </c>
      <c r="F4890" t="s">
        <v>959</v>
      </c>
      <c r="G4890" t="s">
        <v>938</v>
      </c>
      <c r="H4890">
        <v>0</v>
      </c>
      <c r="K4890">
        <v>1591</v>
      </c>
      <c r="L4890" t="s">
        <v>7197</v>
      </c>
      <c r="M4890" t="s">
        <v>7197</v>
      </c>
      <c r="N4890">
        <v>0</v>
      </c>
    </row>
    <row r="4891" spans="1:14">
      <c r="A4891">
        <v>4910</v>
      </c>
      <c r="B4891" t="s">
        <v>5790</v>
      </c>
      <c r="C4891" t="s">
        <v>934</v>
      </c>
      <c r="D4891" t="s">
        <v>5785</v>
      </c>
      <c r="E4891" t="s">
        <v>5736</v>
      </c>
      <c r="F4891" t="s">
        <v>959</v>
      </c>
      <c r="G4891" t="s">
        <v>938</v>
      </c>
      <c r="H4891">
        <v>0</v>
      </c>
      <c r="K4891">
        <v>1592</v>
      </c>
      <c r="L4891" t="s">
        <v>7197</v>
      </c>
      <c r="M4891" t="s">
        <v>7197</v>
      </c>
      <c r="N4891">
        <v>0</v>
      </c>
    </row>
    <row r="4892" spans="1:14">
      <c r="A4892">
        <v>4911</v>
      </c>
      <c r="B4892" t="s">
        <v>5791</v>
      </c>
      <c r="C4892" t="s">
        <v>934</v>
      </c>
      <c r="D4892" t="s">
        <v>5785</v>
      </c>
      <c r="E4892" t="s">
        <v>5736</v>
      </c>
      <c r="F4892" t="s">
        <v>959</v>
      </c>
      <c r="G4892" t="s">
        <v>938</v>
      </c>
      <c r="H4892">
        <v>0</v>
      </c>
      <c r="K4892">
        <v>1593</v>
      </c>
      <c r="L4892" t="s">
        <v>7197</v>
      </c>
      <c r="M4892" t="s">
        <v>7197</v>
      </c>
      <c r="N4892">
        <v>0</v>
      </c>
    </row>
    <row r="4893" spans="1:14">
      <c r="A4893">
        <v>4912</v>
      </c>
      <c r="B4893" t="s">
        <v>6330</v>
      </c>
      <c r="C4893" t="s">
        <v>894</v>
      </c>
      <c r="D4893" t="s">
        <v>6331</v>
      </c>
      <c r="E4893" t="s">
        <v>937</v>
      </c>
      <c r="F4893" t="s">
        <v>903</v>
      </c>
      <c r="G4893" t="s">
        <v>899</v>
      </c>
      <c r="H4893">
        <v>0</v>
      </c>
      <c r="K4893">
        <v>12198</v>
      </c>
      <c r="L4893" t="s">
        <v>7197</v>
      </c>
      <c r="M4893" t="s">
        <v>7197</v>
      </c>
      <c r="N4893">
        <v>0</v>
      </c>
    </row>
    <row r="4894" spans="1:14">
      <c r="A4894">
        <v>4913</v>
      </c>
      <c r="B4894" t="s">
        <v>6544</v>
      </c>
      <c r="C4894" t="s">
        <v>894</v>
      </c>
      <c r="D4894" t="s">
        <v>6545</v>
      </c>
      <c r="E4894" t="s">
        <v>1100</v>
      </c>
      <c r="F4894" t="s">
        <v>952</v>
      </c>
      <c r="G4894" t="s">
        <v>938</v>
      </c>
      <c r="H4894">
        <v>0</v>
      </c>
      <c r="K4894">
        <v>4221</v>
      </c>
      <c r="L4894" t="s">
        <v>7197</v>
      </c>
      <c r="M4894" t="s">
        <v>7197</v>
      </c>
      <c r="N4894">
        <v>0</v>
      </c>
    </row>
    <row r="4895" spans="1:14">
      <c r="A4895">
        <v>4914</v>
      </c>
      <c r="B4895" t="s">
        <v>6546</v>
      </c>
      <c r="C4895" t="s">
        <v>894</v>
      </c>
      <c r="D4895" t="s">
        <v>6545</v>
      </c>
      <c r="E4895" t="s">
        <v>1100</v>
      </c>
      <c r="F4895" t="s">
        <v>952</v>
      </c>
      <c r="G4895" t="s">
        <v>938</v>
      </c>
      <c r="H4895">
        <v>0</v>
      </c>
      <c r="K4895">
        <v>1594</v>
      </c>
      <c r="L4895" t="s">
        <v>7197</v>
      </c>
      <c r="M4895" t="s">
        <v>7197</v>
      </c>
      <c r="N4895">
        <v>0</v>
      </c>
    </row>
    <row r="4896" spans="1:14">
      <c r="A4896">
        <v>4915</v>
      </c>
      <c r="B4896" t="s">
        <v>6547</v>
      </c>
      <c r="C4896" t="s">
        <v>894</v>
      </c>
      <c r="D4896" t="s">
        <v>6545</v>
      </c>
      <c r="E4896" t="s">
        <v>1100</v>
      </c>
      <c r="F4896" t="s">
        <v>952</v>
      </c>
      <c r="G4896" t="s">
        <v>938</v>
      </c>
      <c r="H4896">
        <v>0</v>
      </c>
      <c r="K4896">
        <v>4231</v>
      </c>
      <c r="L4896" t="s">
        <v>7197</v>
      </c>
      <c r="M4896" t="s">
        <v>7197</v>
      </c>
      <c r="N4896">
        <v>0</v>
      </c>
    </row>
    <row r="4897" spans="1:14">
      <c r="A4897">
        <v>4916</v>
      </c>
      <c r="B4897" t="s">
        <v>1894</v>
      </c>
      <c r="C4897" t="s">
        <v>904</v>
      </c>
      <c r="D4897" t="s">
        <v>1895</v>
      </c>
      <c r="E4897" t="s">
        <v>1120</v>
      </c>
      <c r="F4897" t="s">
        <v>1121</v>
      </c>
      <c r="G4897" t="s">
        <v>899</v>
      </c>
      <c r="H4897">
        <v>0</v>
      </c>
      <c r="K4897">
        <v>19905</v>
      </c>
      <c r="L4897" t="s">
        <v>7200</v>
      </c>
      <c r="M4897" t="s">
        <v>7199</v>
      </c>
      <c r="N4897">
        <v>0</v>
      </c>
    </row>
    <row r="4898" spans="1:14">
      <c r="A4898">
        <v>4917</v>
      </c>
      <c r="B4898" t="s">
        <v>1896</v>
      </c>
      <c r="C4898" t="s">
        <v>904</v>
      </c>
      <c r="D4898" t="s">
        <v>1895</v>
      </c>
      <c r="E4898" t="s">
        <v>1120</v>
      </c>
      <c r="F4898" t="s">
        <v>1121</v>
      </c>
      <c r="G4898" t="s">
        <v>899</v>
      </c>
      <c r="H4898">
        <v>0</v>
      </c>
      <c r="K4898">
        <v>1595</v>
      </c>
      <c r="L4898" t="s">
        <v>7197</v>
      </c>
      <c r="M4898" t="s">
        <v>7197</v>
      </c>
      <c r="N4898">
        <v>0</v>
      </c>
    </row>
    <row r="4899" spans="1:14">
      <c r="A4899">
        <v>4918</v>
      </c>
      <c r="B4899" t="s">
        <v>1897</v>
      </c>
      <c r="C4899" t="s">
        <v>904</v>
      </c>
      <c r="D4899" t="s">
        <v>1895</v>
      </c>
      <c r="E4899" t="s">
        <v>1120</v>
      </c>
      <c r="F4899" t="s">
        <v>1121</v>
      </c>
      <c r="G4899" t="s">
        <v>899</v>
      </c>
      <c r="H4899">
        <v>0</v>
      </c>
      <c r="K4899">
        <v>16504</v>
      </c>
      <c r="L4899" t="s">
        <v>7197</v>
      </c>
      <c r="M4899" t="s">
        <v>7197</v>
      </c>
      <c r="N4899">
        <v>0</v>
      </c>
    </row>
    <row r="4900" spans="1:14">
      <c r="A4900">
        <v>4919</v>
      </c>
      <c r="B4900" t="s">
        <v>1898</v>
      </c>
      <c r="C4900" t="s">
        <v>904</v>
      </c>
      <c r="D4900" t="s">
        <v>1895</v>
      </c>
      <c r="E4900" t="s">
        <v>1120</v>
      </c>
      <c r="F4900" t="s">
        <v>1121</v>
      </c>
      <c r="G4900" t="s">
        <v>899</v>
      </c>
      <c r="H4900">
        <v>0</v>
      </c>
      <c r="K4900">
        <v>1596</v>
      </c>
      <c r="L4900" t="s">
        <v>7197</v>
      </c>
      <c r="M4900" t="s">
        <v>7197</v>
      </c>
      <c r="N4900">
        <v>0</v>
      </c>
    </row>
    <row r="4901" spans="1:14">
      <c r="A4901">
        <v>4920</v>
      </c>
      <c r="B4901" t="s">
        <v>3885</v>
      </c>
      <c r="C4901" t="s">
        <v>894</v>
      </c>
      <c r="D4901" t="s">
        <v>3886</v>
      </c>
      <c r="E4901" t="s">
        <v>1296</v>
      </c>
      <c r="F4901" t="s">
        <v>952</v>
      </c>
      <c r="G4901" t="s">
        <v>899</v>
      </c>
      <c r="H4901">
        <v>0</v>
      </c>
      <c r="K4901">
        <v>17151</v>
      </c>
      <c r="L4901" t="s">
        <v>7197</v>
      </c>
      <c r="M4901" t="s">
        <v>7197</v>
      </c>
      <c r="N4901">
        <v>0</v>
      </c>
    </row>
    <row r="4902" spans="1:14">
      <c r="A4902">
        <v>4921</v>
      </c>
      <c r="B4902" t="s">
        <v>3887</v>
      </c>
      <c r="C4902" t="s">
        <v>894</v>
      </c>
      <c r="D4902" t="s">
        <v>3886</v>
      </c>
      <c r="E4902" t="s">
        <v>1296</v>
      </c>
      <c r="F4902" t="s">
        <v>952</v>
      </c>
      <c r="G4902" t="s">
        <v>899</v>
      </c>
      <c r="H4902">
        <v>0</v>
      </c>
      <c r="K4902">
        <v>2058</v>
      </c>
      <c r="L4902" t="s">
        <v>7197</v>
      </c>
      <c r="M4902" t="s">
        <v>7197</v>
      </c>
      <c r="N4902">
        <v>0</v>
      </c>
    </row>
    <row r="4903" spans="1:14">
      <c r="A4903">
        <v>4922</v>
      </c>
      <c r="B4903" t="s">
        <v>3888</v>
      </c>
      <c r="C4903" t="s">
        <v>894</v>
      </c>
      <c r="D4903" t="s">
        <v>3886</v>
      </c>
      <c r="E4903" t="s">
        <v>1296</v>
      </c>
      <c r="F4903" t="s">
        <v>952</v>
      </c>
      <c r="G4903" t="s">
        <v>899</v>
      </c>
      <c r="H4903">
        <v>0</v>
      </c>
      <c r="K4903">
        <v>2501</v>
      </c>
      <c r="L4903" t="s">
        <v>7197</v>
      </c>
      <c r="M4903" t="s">
        <v>7197</v>
      </c>
      <c r="N4903">
        <v>0</v>
      </c>
    </row>
    <row r="4904" spans="1:14">
      <c r="A4904">
        <v>4923</v>
      </c>
      <c r="B4904" t="s">
        <v>5962</v>
      </c>
      <c r="C4904" t="s">
        <v>904</v>
      </c>
      <c r="D4904" t="s">
        <v>5963</v>
      </c>
      <c r="E4904" t="s">
        <v>5929</v>
      </c>
      <c r="F4904" t="s">
        <v>924</v>
      </c>
      <c r="G4904" t="s">
        <v>899</v>
      </c>
      <c r="H4904">
        <v>0</v>
      </c>
      <c r="K4904">
        <v>1597</v>
      </c>
      <c r="L4904" t="s">
        <v>7197</v>
      </c>
      <c r="M4904" t="s">
        <v>7197</v>
      </c>
      <c r="N4904">
        <v>0</v>
      </c>
    </row>
    <row r="4905" spans="1:14">
      <c r="A4905">
        <v>4924</v>
      </c>
      <c r="B4905" t="s">
        <v>5962</v>
      </c>
      <c r="C4905" t="s">
        <v>894</v>
      </c>
      <c r="D4905" t="s">
        <v>5963</v>
      </c>
      <c r="E4905" t="s">
        <v>5929</v>
      </c>
      <c r="F4905" t="s">
        <v>924</v>
      </c>
      <c r="G4905" t="s">
        <v>899</v>
      </c>
      <c r="H4905">
        <v>0</v>
      </c>
      <c r="K4905">
        <v>1597</v>
      </c>
      <c r="L4905" t="s">
        <v>7197</v>
      </c>
      <c r="M4905" t="s">
        <v>7197</v>
      </c>
      <c r="N4905">
        <v>0</v>
      </c>
    </row>
    <row r="4906" spans="1:14">
      <c r="A4906">
        <v>4925</v>
      </c>
      <c r="B4906" t="s">
        <v>3008</v>
      </c>
      <c r="C4906" t="s">
        <v>894</v>
      </c>
      <c r="D4906" t="s">
        <v>3009</v>
      </c>
      <c r="E4906" t="s">
        <v>2845</v>
      </c>
      <c r="F4906" t="s">
        <v>952</v>
      </c>
      <c r="G4906" t="s">
        <v>938</v>
      </c>
      <c r="H4906">
        <v>0</v>
      </c>
      <c r="K4906">
        <v>9161</v>
      </c>
      <c r="L4906" t="s">
        <v>7197</v>
      </c>
      <c r="M4906" t="s">
        <v>7197</v>
      </c>
      <c r="N4906">
        <v>0</v>
      </c>
    </row>
    <row r="4907" spans="1:14">
      <c r="A4907">
        <v>4926</v>
      </c>
      <c r="B4907" t="s">
        <v>3010</v>
      </c>
      <c r="C4907" t="s">
        <v>894</v>
      </c>
      <c r="D4907" t="s">
        <v>3009</v>
      </c>
      <c r="E4907" t="s">
        <v>2845</v>
      </c>
      <c r="F4907" t="s">
        <v>952</v>
      </c>
      <c r="G4907" t="s">
        <v>938</v>
      </c>
      <c r="H4907">
        <v>0</v>
      </c>
      <c r="K4907">
        <v>9171</v>
      </c>
      <c r="L4907" t="s">
        <v>7197</v>
      </c>
      <c r="M4907" t="s">
        <v>7197</v>
      </c>
      <c r="N4907">
        <v>0</v>
      </c>
    </row>
    <row r="4908" spans="1:14">
      <c r="A4908">
        <v>4927</v>
      </c>
      <c r="B4908" t="s">
        <v>1164</v>
      </c>
      <c r="C4908" t="s">
        <v>904</v>
      </c>
      <c r="D4908" t="s">
        <v>1165</v>
      </c>
      <c r="E4908" t="s">
        <v>1162</v>
      </c>
      <c r="F4908" t="s">
        <v>1163</v>
      </c>
      <c r="G4908" t="s">
        <v>899</v>
      </c>
      <c r="H4908">
        <v>1</v>
      </c>
      <c r="I4908">
        <v>6</v>
      </c>
      <c r="J4908">
        <v>8</v>
      </c>
      <c r="K4908">
        <v>10982</v>
      </c>
      <c r="L4908" t="s">
        <v>7197</v>
      </c>
      <c r="M4908" t="s">
        <v>7197</v>
      </c>
      <c r="N4908">
        <v>1</v>
      </c>
    </row>
    <row r="4909" spans="1:14">
      <c r="A4909">
        <v>4928</v>
      </c>
      <c r="B4909" t="s">
        <v>1166</v>
      </c>
      <c r="C4909" t="s">
        <v>894</v>
      </c>
      <c r="D4909" t="s">
        <v>1165</v>
      </c>
      <c r="E4909" t="s">
        <v>1162</v>
      </c>
      <c r="F4909" t="s">
        <v>1163</v>
      </c>
      <c r="G4909" t="s">
        <v>899</v>
      </c>
      <c r="H4909">
        <v>1</v>
      </c>
      <c r="I4909">
        <v>44</v>
      </c>
      <c r="K4909">
        <v>1598</v>
      </c>
      <c r="L4909" t="s">
        <v>7197</v>
      </c>
      <c r="M4909" t="s">
        <v>7197</v>
      </c>
      <c r="N4909">
        <v>1</v>
      </c>
    </row>
    <row r="4910" spans="1:14">
      <c r="A4910">
        <v>4929</v>
      </c>
      <c r="B4910" t="s">
        <v>1167</v>
      </c>
      <c r="C4910" t="s">
        <v>894</v>
      </c>
      <c r="D4910" t="s">
        <v>1165</v>
      </c>
      <c r="E4910" t="s">
        <v>1162</v>
      </c>
      <c r="F4910" t="s">
        <v>1163</v>
      </c>
      <c r="G4910" t="s">
        <v>899</v>
      </c>
      <c r="H4910">
        <v>1</v>
      </c>
      <c r="I4910">
        <v>3.5</v>
      </c>
      <c r="J4910">
        <v>3.5</v>
      </c>
      <c r="K4910">
        <v>11794</v>
      </c>
      <c r="L4910" t="s">
        <v>7197</v>
      </c>
      <c r="M4910" t="s">
        <v>7197</v>
      </c>
      <c r="N4910">
        <v>1</v>
      </c>
    </row>
    <row r="4911" spans="1:14">
      <c r="A4911">
        <v>4930</v>
      </c>
      <c r="B4911" t="s">
        <v>1167</v>
      </c>
      <c r="C4911" t="s">
        <v>934</v>
      </c>
      <c r="D4911" t="s">
        <v>1165</v>
      </c>
      <c r="E4911" t="s">
        <v>1162</v>
      </c>
      <c r="F4911" t="s">
        <v>1163</v>
      </c>
      <c r="G4911" t="s">
        <v>899</v>
      </c>
      <c r="H4911">
        <v>1</v>
      </c>
      <c r="I4911">
        <v>3.5</v>
      </c>
      <c r="J4911">
        <v>3.5</v>
      </c>
      <c r="K4911">
        <v>11794</v>
      </c>
      <c r="L4911" t="s">
        <v>7197</v>
      </c>
      <c r="M4911" t="s">
        <v>7197</v>
      </c>
      <c r="N4911">
        <v>1</v>
      </c>
    </row>
    <row r="4912" spans="1:14">
      <c r="A4912">
        <v>4931</v>
      </c>
      <c r="B4912" t="s">
        <v>1168</v>
      </c>
      <c r="C4912" t="s">
        <v>894</v>
      </c>
      <c r="D4912" t="s">
        <v>1165</v>
      </c>
      <c r="E4912" t="s">
        <v>1162</v>
      </c>
      <c r="F4912" t="s">
        <v>1163</v>
      </c>
      <c r="G4912" t="s">
        <v>899</v>
      </c>
      <c r="H4912">
        <v>1</v>
      </c>
      <c r="I4912">
        <v>4</v>
      </c>
      <c r="J4912">
        <v>5</v>
      </c>
      <c r="K4912">
        <v>18051</v>
      </c>
      <c r="L4912" t="s">
        <v>7197</v>
      </c>
      <c r="M4912" t="s">
        <v>7197</v>
      </c>
      <c r="N4912">
        <v>1</v>
      </c>
    </row>
    <row r="4913" spans="1:14">
      <c r="A4913">
        <v>4932</v>
      </c>
      <c r="B4913" t="s">
        <v>1168</v>
      </c>
      <c r="C4913" t="s">
        <v>904</v>
      </c>
      <c r="D4913" t="s">
        <v>1165</v>
      </c>
      <c r="E4913" t="s">
        <v>1162</v>
      </c>
      <c r="F4913" t="s">
        <v>1163</v>
      </c>
      <c r="G4913" t="s">
        <v>899</v>
      </c>
      <c r="H4913">
        <v>1</v>
      </c>
      <c r="I4913">
        <v>4</v>
      </c>
      <c r="J4913">
        <v>5</v>
      </c>
      <c r="K4913">
        <v>18051</v>
      </c>
      <c r="L4913" t="s">
        <v>7197</v>
      </c>
      <c r="M4913" t="s">
        <v>7197</v>
      </c>
      <c r="N4913">
        <v>1</v>
      </c>
    </row>
    <row r="4914" spans="1:14">
      <c r="A4914">
        <v>4933</v>
      </c>
      <c r="B4914" t="s">
        <v>2367</v>
      </c>
      <c r="C4914" t="s">
        <v>894</v>
      </c>
      <c r="D4914" t="s">
        <v>1165</v>
      </c>
      <c r="E4914" t="s">
        <v>1162</v>
      </c>
      <c r="F4914" t="s">
        <v>1163</v>
      </c>
      <c r="G4914" t="s">
        <v>899</v>
      </c>
      <c r="H4914">
        <v>0</v>
      </c>
      <c r="K4914">
        <v>13991</v>
      </c>
      <c r="L4914" t="s">
        <v>7197</v>
      </c>
      <c r="M4914" t="s">
        <v>7197</v>
      </c>
      <c r="N4914">
        <v>0</v>
      </c>
    </row>
    <row r="4915" spans="1:14">
      <c r="A4915">
        <v>4934</v>
      </c>
      <c r="B4915" t="s">
        <v>6548</v>
      </c>
      <c r="C4915" t="s">
        <v>904</v>
      </c>
      <c r="D4915" t="s">
        <v>6549</v>
      </c>
      <c r="E4915" t="s">
        <v>1100</v>
      </c>
      <c r="F4915" t="s">
        <v>952</v>
      </c>
      <c r="G4915" t="s">
        <v>938</v>
      </c>
      <c r="H4915">
        <v>0</v>
      </c>
      <c r="K4915">
        <v>18836</v>
      </c>
      <c r="L4915" t="s">
        <v>7197</v>
      </c>
      <c r="M4915" t="s">
        <v>7197</v>
      </c>
      <c r="N4915">
        <v>0</v>
      </c>
    </row>
    <row r="4916" spans="1:14">
      <c r="A4916">
        <v>4935</v>
      </c>
      <c r="B4916" t="s">
        <v>6550</v>
      </c>
      <c r="C4916" t="s">
        <v>904</v>
      </c>
      <c r="D4916" t="s">
        <v>6549</v>
      </c>
      <c r="E4916" t="s">
        <v>1100</v>
      </c>
      <c r="F4916" t="s">
        <v>952</v>
      </c>
      <c r="G4916" t="s">
        <v>938</v>
      </c>
      <c r="H4916">
        <v>0</v>
      </c>
      <c r="K4916">
        <v>15782</v>
      </c>
      <c r="L4916" t="s">
        <v>7197</v>
      </c>
      <c r="M4916" t="s">
        <v>7197</v>
      </c>
      <c r="N4916">
        <v>0</v>
      </c>
    </row>
    <row r="4917" spans="1:14">
      <c r="A4917">
        <v>4936</v>
      </c>
      <c r="B4917" t="s">
        <v>6551</v>
      </c>
      <c r="C4917" t="s">
        <v>904</v>
      </c>
      <c r="D4917" t="s">
        <v>6549</v>
      </c>
      <c r="E4917" t="s">
        <v>1100</v>
      </c>
      <c r="F4917" t="s">
        <v>952</v>
      </c>
      <c r="G4917" t="s">
        <v>938</v>
      </c>
      <c r="H4917">
        <v>0</v>
      </c>
      <c r="K4917">
        <v>5011</v>
      </c>
      <c r="L4917" t="s">
        <v>7197</v>
      </c>
      <c r="M4917" t="s">
        <v>7197</v>
      </c>
      <c r="N4917">
        <v>0</v>
      </c>
    </row>
    <row r="4918" spans="1:14">
      <c r="A4918">
        <v>4937</v>
      </c>
      <c r="B4918" t="s">
        <v>6551</v>
      </c>
      <c r="C4918" t="s">
        <v>894</v>
      </c>
      <c r="D4918" t="s">
        <v>6549</v>
      </c>
      <c r="E4918" t="s">
        <v>1100</v>
      </c>
      <c r="F4918" t="s">
        <v>952</v>
      </c>
      <c r="G4918" t="s">
        <v>938</v>
      </c>
      <c r="H4918">
        <v>0</v>
      </c>
      <c r="K4918">
        <v>5011</v>
      </c>
      <c r="L4918" t="s">
        <v>7197</v>
      </c>
      <c r="M4918" t="s">
        <v>7197</v>
      </c>
      <c r="N4918">
        <v>0</v>
      </c>
    </row>
    <row r="4919" spans="1:14">
      <c r="A4919">
        <v>4938</v>
      </c>
      <c r="B4919" t="s">
        <v>6551</v>
      </c>
      <c r="C4919" t="s">
        <v>994</v>
      </c>
      <c r="D4919" t="s">
        <v>6549</v>
      </c>
      <c r="E4919" t="s">
        <v>1100</v>
      </c>
      <c r="F4919" t="s">
        <v>952</v>
      </c>
      <c r="G4919" t="s">
        <v>938</v>
      </c>
      <c r="H4919">
        <v>0</v>
      </c>
      <c r="K4919">
        <v>5011</v>
      </c>
      <c r="L4919" t="s">
        <v>7197</v>
      </c>
      <c r="M4919" t="s">
        <v>7197</v>
      </c>
      <c r="N4919">
        <v>0</v>
      </c>
    </row>
    <row r="4920" spans="1:14">
      <c r="A4920">
        <v>4939</v>
      </c>
      <c r="B4920" t="s">
        <v>6551</v>
      </c>
      <c r="C4920" t="s">
        <v>934</v>
      </c>
      <c r="D4920" t="s">
        <v>6549</v>
      </c>
      <c r="E4920" t="s">
        <v>1100</v>
      </c>
      <c r="F4920" t="s">
        <v>952</v>
      </c>
      <c r="G4920" t="s">
        <v>938</v>
      </c>
      <c r="H4920">
        <v>0</v>
      </c>
      <c r="K4920">
        <v>5011</v>
      </c>
      <c r="L4920" t="s">
        <v>7197</v>
      </c>
      <c r="M4920" t="s">
        <v>7197</v>
      </c>
      <c r="N4920">
        <v>0</v>
      </c>
    </row>
    <row r="4921" spans="1:14">
      <c r="A4921">
        <v>4940</v>
      </c>
      <c r="B4921" t="s">
        <v>6552</v>
      </c>
      <c r="C4921" t="s">
        <v>934</v>
      </c>
      <c r="D4921" t="s">
        <v>6549</v>
      </c>
      <c r="E4921" t="s">
        <v>1100</v>
      </c>
      <c r="F4921" t="s">
        <v>952</v>
      </c>
      <c r="G4921" t="s">
        <v>938</v>
      </c>
      <c r="H4921">
        <v>0</v>
      </c>
      <c r="K4921">
        <v>1599</v>
      </c>
      <c r="L4921" t="s">
        <v>7197</v>
      </c>
      <c r="M4921" t="s">
        <v>7197</v>
      </c>
      <c r="N4921">
        <v>0</v>
      </c>
    </row>
    <row r="4922" spans="1:14">
      <c r="A4922">
        <v>4942</v>
      </c>
      <c r="B4922" t="s">
        <v>6553</v>
      </c>
      <c r="C4922" t="s">
        <v>904</v>
      </c>
      <c r="D4922" t="s">
        <v>6549</v>
      </c>
      <c r="E4922" t="s">
        <v>1100</v>
      </c>
      <c r="F4922" t="s">
        <v>952</v>
      </c>
      <c r="G4922" t="s">
        <v>938</v>
      </c>
      <c r="H4922">
        <v>0</v>
      </c>
      <c r="K4922">
        <v>18756</v>
      </c>
      <c r="L4922" t="s">
        <v>7197</v>
      </c>
      <c r="M4922" t="s">
        <v>7197</v>
      </c>
      <c r="N4922">
        <v>0</v>
      </c>
    </row>
    <row r="4923" spans="1:14">
      <c r="A4923">
        <v>4943</v>
      </c>
      <c r="B4923" t="s">
        <v>5792</v>
      </c>
      <c r="C4923" t="s">
        <v>894</v>
      </c>
      <c r="D4923" t="s">
        <v>5793</v>
      </c>
      <c r="E4923" t="s">
        <v>5736</v>
      </c>
      <c r="F4923" t="s">
        <v>959</v>
      </c>
      <c r="G4923" t="s">
        <v>938</v>
      </c>
      <c r="H4923">
        <v>0</v>
      </c>
      <c r="K4923">
        <v>1600</v>
      </c>
      <c r="L4923" t="s">
        <v>7197</v>
      </c>
      <c r="M4923" t="s">
        <v>7197</v>
      </c>
      <c r="N4923">
        <v>0</v>
      </c>
    </row>
    <row r="4924" spans="1:14">
      <c r="A4924">
        <v>4944</v>
      </c>
      <c r="B4924" t="s">
        <v>7144</v>
      </c>
      <c r="C4924" t="s">
        <v>894</v>
      </c>
      <c r="D4924" t="s">
        <v>7145</v>
      </c>
      <c r="E4924" t="s">
        <v>7107</v>
      </c>
      <c r="F4924" t="s">
        <v>929</v>
      </c>
      <c r="G4924" t="s">
        <v>938</v>
      </c>
      <c r="H4924">
        <v>0</v>
      </c>
      <c r="K4924">
        <v>4374</v>
      </c>
      <c r="L4924" t="s">
        <v>7197</v>
      </c>
      <c r="M4924" t="s">
        <v>7197</v>
      </c>
      <c r="N4924">
        <v>0</v>
      </c>
    </row>
    <row r="4925" spans="1:14">
      <c r="A4925">
        <v>4945</v>
      </c>
      <c r="B4925" t="s">
        <v>3647</v>
      </c>
      <c r="C4925" t="s">
        <v>904</v>
      </c>
      <c r="D4925" t="s">
        <v>3648</v>
      </c>
      <c r="E4925" t="s">
        <v>913</v>
      </c>
      <c r="F4925" t="s">
        <v>914</v>
      </c>
      <c r="G4925" t="s">
        <v>938</v>
      </c>
      <c r="H4925">
        <v>0</v>
      </c>
      <c r="K4925">
        <v>4803</v>
      </c>
      <c r="L4925" t="s">
        <v>7197</v>
      </c>
      <c r="M4925" t="s">
        <v>7197</v>
      </c>
      <c r="N4925">
        <v>0</v>
      </c>
    </row>
    <row r="4926" spans="1:14">
      <c r="A4926">
        <v>4946</v>
      </c>
      <c r="B4926" t="s">
        <v>3649</v>
      </c>
      <c r="C4926" t="s">
        <v>894</v>
      </c>
      <c r="D4926" t="s">
        <v>3648</v>
      </c>
      <c r="E4926" t="s">
        <v>913</v>
      </c>
      <c r="F4926" t="s">
        <v>914</v>
      </c>
      <c r="G4926" t="s">
        <v>938</v>
      </c>
      <c r="H4926">
        <v>0</v>
      </c>
      <c r="K4926">
        <v>2028</v>
      </c>
      <c r="L4926" t="s">
        <v>7197</v>
      </c>
      <c r="M4926" t="s">
        <v>7197</v>
      </c>
      <c r="N4926">
        <v>0</v>
      </c>
    </row>
    <row r="4927" spans="1:14">
      <c r="A4927">
        <v>4947</v>
      </c>
      <c r="B4927" t="s">
        <v>1443</v>
      </c>
      <c r="C4927" t="s">
        <v>934</v>
      </c>
      <c r="D4927" t="s">
        <v>1444</v>
      </c>
      <c r="E4927" t="s">
        <v>1445</v>
      </c>
      <c r="F4927" t="s">
        <v>1446</v>
      </c>
      <c r="G4927" t="s">
        <v>899</v>
      </c>
      <c r="H4927">
        <v>0</v>
      </c>
      <c r="K4927">
        <v>1601</v>
      </c>
      <c r="L4927" t="s">
        <v>7197</v>
      </c>
      <c r="M4927" t="s">
        <v>7197</v>
      </c>
      <c r="N4927">
        <v>0</v>
      </c>
    </row>
    <row r="4928" spans="1:14">
      <c r="A4928">
        <v>4948</v>
      </c>
      <c r="B4928" t="s">
        <v>1443</v>
      </c>
      <c r="C4928" t="s">
        <v>994</v>
      </c>
      <c r="D4928" t="s">
        <v>1444</v>
      </c>
      <c r="E4928" t="s">
        <v>1445</v>
      </c>
      <c r="F4928" t="s">
        <v>1446</v>
      </c>
      <c r="G4928" t="s">
        <v>899</v>
      </c>
      <c r="H4928">
        <v>0</v>
      </c>
      <c r="K4928">
        <v>1601</v>
      </c>
      <c r="L4928" t="s">
        <v>7197</v>
      </c>
      <c r="M4928" t="s">
        <v>7197</v>
      </c>
      <c r="N4928">
        <v>0</v>
      </c>
    </row>
    <row r="4929" spans="1:14">
      <c r="A4929">
        <v>4949</v>
      </c>
      <c r="B4929" t="s">
        <v>1443</v>
      </c>
      <c r="C4929" t="s">
        <v>894</v>
      </c>
      <c r="D4929" t="s">
        <v>1444</v>
      </c>
      <c r="E4929" t="s">
        <v>1445</v>
      </c>
      <c r="F4929" t="s">
        <v>1446</v>
      </c>
      <c r="G4929" t="s">
        <v>899</v>
      </c>
      <c r="H4929">
        <v>0</v>
      </c>
      <c r="K4929">
        <v>1601</v>
      </c>
      <c r="L4929" t="s">
        <v>7197</v>
      </c>
      <c r="M4929" t="s">
        <v>7197</v>
      </c>
      <c r="N4929">
        <v>0</v>
      </c>
    </row>
    <row r="4930" spans="1:14">
      <c r="A4930">
        <v>4950</v>
      </c>
      <c r="B4930" t="s">
        <v>6554</v>
      </c>
      <c r="C4930" t="s">
        <v>904</v>
      </c>
      <c r="D4930" t="s">
        <v>6555</v>
      </c>
      <c r="E4930" t="s">
        <v>1100</v>
      </c>
      <c r="F4930" t="s">
        <v>952</v>
      </c>
      <c r="G4930" t="s">
        <v>938</v>
      </c>
      <c r="H4930">
        <v>0</v>
      </c>
      <c r="K4930">
        <v>1602</v>
      </c>
      <c r="L4930" t="s">
        <v>7198</v>
      </c>
      <c r="M4930" t="s">
        <v>7199</v>
      </c>
      <c r="N4930">
        <v>0</v>
      </c>
    </row>
    <row r="4931" spans="1:14">
      <c r="A4931">
        <v>4951</v>
      </c>
      <c r="B4931" t="s">
        <v>6652</v>
      </c>
      <c r="C4931" t="s">
        <v>934</v>
      </c>
      <c r="D4931" t="s">
        <v>6653</v>
      </c>
      <c r="E4931" t="s">
        <v>1371</v>
      </c>
      <c r="F4931" t="s">
        <v>948</v>
      </c>
      <c r="G4931" t="s">
        <v>938</v>
      </c>
      <c r="H4931">
        <v>0</v>
      </c>
      <c r="K4931">
        <v>2201</v>
      </c>
      <c r="L4931" t="s">
        <v>7197</v>
      </c>
      <c r="M4931" t="s">
        <v>7197</v>
      </c>
      <c r="N4931">
        <v>0</v>
      </c>
    </row>
    <row r="4932" spans="1:14">
      <c r="A4932">
        <v>4952</v>
      </c>
      <c r="B4932" t="s">
        <v>6652</v>
      </c>
      <c r="C4932" t="s">
        <v>894</v>
      </c>
      <c r="D4932" t="s">
        <v>6653</v>
      </c>
      <c r="E4932" t="s">
        <v>1371</v>
      </c>
      <c r="F4932" t="s">
        <v>948</v>
      </c>
      <c r="G4932" t="s">
        <v>899</v>
      </c>
      <c r="H4932">
        <v>0</v>
      </c>
      <c r="K4932">
        <v>2201</v>
      </c>
      <c r="L4932" t="s">
        <v>7197</v>
      </c>
      <c r="M4932" t="s">
        <v>7197</v>
      </c>
      <c r="N4932">
        <v>0</v>
      </c>
    </row>
    <row r="4933" spans="1:14">
      <c r="A4933">
        <v>4953</v>
      </c>
      <c r="B4933" t="s">
        <v>6652</v>
      </c>
      <c r="C4933" t="s">
        <v>904</v>
      </c>
      <c r="D4933" t="s">
        <v>6653</v>
      </c>
      <c r="E4933" t="s">
        <v>1371</v>
      </c>
      <c r="F4933" t="s">
        <v>948</v>
      </c>
      <c r="G4933" t="s">
        <v>938</v>
      </c>
      <c r="H4933">
        <v>0</v>
      </c>
      <c r="K4933">
        <v>2201</v>
      </c>
      <c r="L4933" t="s">
        <v>7197</v>
      </c>
      <c r="M4933" t="s">
        <v>7197</v>
      </c>
      <c r="N4933">
        <v>0</v>
      </c>
    </row>
    <row r="4934" spans="1:14">
      <c r="A4934">
        <v>4954</v>
      </c>
      <c r="B4934" t="s">
        <v>3011</v>
      </c>
      <c r="C4934" t="s">
        <v>894</v>
      </c>
      <c r="D4934" t="s">
        <v>3012</v>
      </c>
      <c r="E4934" t="s">
        <v>2845</v>
      </c>
      <c r="F4934" t="s">
        <v>952</v>
      </c>
      <c r="G4934" t="s">
        <v>938</v>
      </c>
      <c r="H4934">
        <v>0</v>
      </c>
      <c r="K4934">
        <v>5048</v>
      </c>
      <c r="L4934" t="s">
        <v>7197</v>
      </c>
      <c r="M4934" t="s">
        <v>7197</v>
      </c>
      <c r="N4934">
        <v>0</v>
      </c>
    </row>
    <row r="4935" spans="1:14">
      <c r="A4935">
        <v>4955</v>
      </c>
      <c r="B4935" t="s">
        <v>3013</v>
      </c>
      <c r="C4935" t="s">
        <v>934</v>
      </c>
      <c r="D4935" t="s">
        <v>3012</v>
      </c>
      <c r="E4935" t="s">
        <v>2845</v>
      </c>
      <c r="F4935" t="s">
        <v>952</v>
      </c>
      <c r="G4935" t="s">
        <v>938</v>
      </c>
      <c r="H4935">
        <v>0</v>
      </c>
      <c r="K4935">
        <v>18069</v>
      </c>
      <c r="L4935" t="s">
        <v>7197</v>
      </c>
      <c r="M4935" t="s">
        <v>7197</v>
      </c>
      <c r="N4935">
        <v>0</v>
      </c>
    </row>
    <row r="4936" spans="1:14">
      <c r="A4936">
        <v>4956</v>
      </c>
      <c r="B4936" t="s">
        <v>3013</v>
      </c>
      <c r="C4936" t="s">
        <v>894</v>
      </c>
      <c r="D4936" t="s">
        <v>3012</v>
      </c>
      <c r="E4936" t="s">
        <v>2845</v>
      </c>
      <c r="F4936" t="s">
        <v>952</v>
      </c>
      <c r="G4936" t="s">
        <v>938</v>
      </c>
      <c r="H4936">
        <v>0</v>
      </c>
      <c r="K4936">
        <v>18069</v>
      </c>
      <c r="L4936" t="s">
        <v>7197</v>
      </c>
      <c r="M4936" t="s">
        <v>7197</v>
      </c>
      <c r="N4936">
        <v>0</v>
      </c>
    </row>
    <row r="4937" spans="1:14">
      <c r="A4937">
        <v>4957</v>
      </c>
      <c r="B4937" t="s">
        <v>3013</v>
      </c>
      <c r="C4937" t="s">
        <v>904</v>
      </c>
      <c r="D4937" t="s">
        <v>3012</v>
      </c>
      <c r="E4937" t="s">
        <v>2845</v>
      </c>
      <c r="F4937" t="s">
        <v>952</v>
      </c>
      <c r="G4937" t="s">
        <v>938</v>
      </c>
      <c r="H4937">
        <v>0</v>
      </c>
      <c r="K4937">
        <v>18069</v>
      </c>
      <c r="L4937" t="s">
        <v>7197</v>
      </c>
      <c r="M4937" t="s">
        <v>7197</v>
      </c>
      <c r="N4937">
        <v>0</v>
      </c>
    </row>
    <row r="4938" spans="1:14">
      <c r="A4938">
        <v>4958</v>
      </c>
      <c r="B4938" t="s">
        <v>3014</v>
      </c>
      <c r="C4938" t="s">
        <v>934</v>
      </c>
      <c r="D4938" t="s">
        <v>3012</v>
      </c>
      <c r="E4938" t="s">
        <v>2845</v>
      </c>
      <c r="F4938" t="s">
        <v>952</v>
      </c>
      <c r="G4938" t="s">
        <v>938</v>
      </c>
      <c r="H4938">
        <v>0</v>
      </c>
      <c r="K4938">
        <v>4874</v>
      </c>
      <c r="L4938" t="s">
        <v>7197</v>
      </c>
      <c r="M4938" t="s">
        <v>7197</v>
      </c>
      <c r="N4938">
        <v>0</v>
      </c>
    </row>
    <row r="4939" spans="1:14">
      <c r="A4939">
        <v>4959</v>
      </c>
      <c r="B4939" t="s">
        <v>3014</v>
      </c>
      <c r="C4939" t="s">
        <v>894</v>
      </c>
      <c r="D4939" t="s">
        <v>3012</v>
      </c>
      <c r="E4939" t="s">
        <v>2845</v>
      </c>
      <c r="F4939" t="s">
        <v>952</v>
      </c>
      <c r="G4939" t="s">
        <v>938</v>
      </c>
      <c r="H4939">
        <v>0</v>
      </c>
      <c r="K4939">
        <v>4874</v>
      </c>
      <c r="L4939" t="s">
        <v>7197</v>
      </c>
      <c r="M4939" t="s">
        <v>7197</v>
      </c>
      <c r="N4939">
        <v>0</v>
      </c>
    </row>
    <row r="4940" spans="1:14">
      <c r="A4940">
        <v>4960</v>
      </c>
      <c r="B4940" t="s">
        <v>3015</v>
      </c>
      <c r="C4940" t="s">
        <v>904</v>
      </c>
      <c r="D4940" t="s">
        <v>3012</v>
      </c>
      <c r="E4940" t="s">
        <v>2845</v>
      </c>
      <c r="F4940" t="s">
        <v>952</v>
      </c>
      <c r="G4940" t="s">
        <v>938</v>
      </c>
      <c r="H4940">
        <v>0</v>
      </c>
      <c r="K4940">
        <v>16505</v>
      </c>
      <c r="L4940" t="s">
        <v>7197</v>
      </c>
      <c r="M4940" t="s">
        <v>7197</v>
      </c>
      <c r="N4940">
        <v>0</v>
      </c>
    </row>
    <row r="4941" spans="1:14">
      <c r="A4941">
        <v>4961</v>
      </c>
      <c r="B4941" t="s">
        <v>3016</v>
      </c>
      <c r="C4941" t="s">
        <v>904</v>
      </c>
      <c r="D4941" t="s">
        <v>3012</v>
      </c>
      <c r="E4941" t="s">
        <v>2845</v>
      </c>
      <c r="F4941" t="s">
        <v>952</v>
      </c>
      <c r="G4941" t="s">
        <v>938</v>
      </c>
      <c r="H4941">
        <v>0</v>
      </c>
      <c r="K4941">
        <v>4253</v>
      </c>
      <c r="L4941" t="s">
        <v>7197</v>
      </c>
      <c r="M4941" t="s">
        <v>7197</v>
      </c>
      <c r="N4941">
        <v>0</v>
      </c>
    </row>
    <row r="4942" spans="1:14">
      <c r="A4942">
        <v>4962</v>
      </c>
      <c r="B4942" t="s">
        <v>3017</v>
      </c>
      <c r="C4942" t="s">
        <v>904</v>
      </c>
      <c r="D4942" t="s">
        <v>3012</v>
      </c>
      <c r="E4942" t="s">
        <v>2845</v>
      </c>
      <c r="F4942" t="s">
        <v>952</v>
      </c>
      <c r="G4942" t="s">
        <v>938</v>
      </c>
      <c r="H4942">
        <v>0</v>
      </c>
      <c r="K4942">
        <v>1603</v>
      </c>
      <c r="L4942" t="s">
        <v>7197</v>
      </c>
      <c r="M4942" t="s">
        <v>7197</v>
      </c>
      <c r="N4942">
        <v>0</v>
      </c>
    </row>
    <row r="4943" spans="1:14">
      <c r="A4943">
        <v>4963</v>
      </c>
      <c r="B4943" t="s">
        <v>3018</v>
      </c>
      <c r="C4943" t="s">
        <v>894</v>
      </c>
      <c r="D4943" t="s">
        <v>3012</v>
      </c>
      <c r="E4943" t="s">
        <v>2845</v>
      </c>
      <c r="F4943" t="s">
        <v>952</v>
      </c>
      <c r="G4943" t="s">
        <v>938</v>
      </c>
      <c r="H4943">
        <v>0</v>
      </c>
      <c r="K4943">
        <v>1604</v>
      </c>
      <c r="L4943" t="s">
        <v>7197</v>
      </c>
      <c r="M4943" t="s">
        <v>7197</v>
      </c>
      <c r="N4943">
        <v>0</v>
      </c>
    </row>
    <row r="4944" spans="1:14">
      <c r="A4944">
        <v>4964</v>
      </c>
      <c r="B4944" t="s">
        <v>3019</v>
      </c>
      <c r="C4944" t="s">
        <v>894</v>
      </c>
      <c r="D4944" t="s">
        <v>3012</v>
      </c>
      <c r="E4944" t="s">
        <v>2845</v>
      </c>
      <c r="F4944" t="s">
        <v>952</v>
      </c>
      <c r="G4944" t="s">
        <v>938</v>
      </c>
      <c r="H4944">
        <v>0</v>
      </c>
      <c r="K4944">
        <v>1605</v>
      </c>
      <c r="L4944" t="s">
        <v>7197</v>
      </c>
      <c r="M4944" t="s">
        <v>7197</v>
      </c>
      <c r="N4944">
        <v>0</v>
      </c>
    </row>
    <row r="4945" spans="1:14">
      <c r="A4945">
        <v>4965</v>
      </c>
      <c r="B4945" t="s">
        <v>1617</v>
      </c>
      <c r="C4945" t="s">
        <v>904</v>
      </c>
      <c r="D4945" t="s">
        <v>1618</v>
      </c>
      <c r="E4945" t="s">
        <v>897</v>
      </c>
      <c r="F4945" t="s">
        <v>898</v>
      </c>
      <c r="G4945" t="s">
        <v>899</v>
      </c>
      <c r="H4945">
        <v>0</v>
      </c>
      <c r="K4945">
        <v>16329</v>
      </c>
      <c r="L4945" t="s">
        <v>7197</v>
      </c>
      <c r="M4945" t="s">
        <v>7197</v>
      </c>
      <c r="N4945">
        <v>0</v>
      </c>
    </row>
    <row r="4946" spans="1:14">
      <c r="A4946">
        <v>4966</v>
      </c>
      <c r="B4946" t="s">
        <v>1619</v>
      </c>
      <c r="C4946" t="s">
        <v>904</v>
      </c>
      <c r="D4946" t="s">
        <v>1618</v>
      </c>
      <c r="E4946" t="s">
        <v>897</v>
      </c>
      <c r="F4946" t="s">
        <v>898</v>
      </c>
      <c r="G4946" t="s">
        <v>899</v>
      </c>
      <c r="H4946">
        <v>0</v>
      </c>
      <c r="K4946">
        <v>18419</v>
      </c>
      <c r="L4946" t="s">
        <v>7197</v>
      </c>
      <c r="M4946" t="s">
        <v>7197</v>
      </c>
      <c r="N4946">
        <v>0</v>
      </c>
    </row>
    <row r="4947" spans="1:14">
      <c r="A4947">
        <v>4967</v>
      </c>
      <c r="B4947" t="s">
        <v>6719</v>
      </c>
      <c r="C4947" t="s">
        <v>894</v>
      </c>
      <c r="D4947" t="s">
        <v>6720</v>
      </c>
      <c r="E4947" t="s">
        <v>941</v>
      </c>
      <c r="F4947" t="s">
        <v>942</v>
      </c>
      <c r="G4947" t="s">
        <v>938</v>
      </c>
      <c r="H4947">
        <v>0</v>
      </c>
      <c r="K4947">
        <v>4261</v>
      </c>
      <c r="L4947" t="s">
        <v>7197</v>
      </c>
      <c r="M4947" t="s">
        <v>7197</v>
      </c>
      <c r="N4947">
        <v>0</v>
      </c>
    </row>
    <row r="4948" spans="1:14">
      <c r="A4948">
        <v>4968</v>
      </c>
      <c r="B4948" t="s">
        <v>6721</v>
      </c>
      <c r="C4948" t="s">
        <v>894</v>
      </c>
      <c r="D4948" t="s">
        <v>6720</v>
      </c>
      <c r="E4948" t="s">
        <v>941</v>
      </c>
      <c r="F4948" t="s">
        <v>942</v>
      </c>
      <c r="G4948" t="s">
        <v>938</v>
      </c>
      <c r="H4948">
        <v>0</v>
      </c>
      <c r="K4948">
        <v>4113</v>
      </c>
      <c r="L4948" t="s">
        <v>7200</v>
      </c>
      <c r="M4948" t="s">
        <v>7199</v>
      </c>
      <c r="N4948">
        <v>0</v>
      </c>
    </row>
    <row r="4949" spans="1:14">
      <c r="A4949">
        <v>4969</v>
      </c>
      <c r="B4949" t="s">
        <v>1425</v>
      </c>
      <c r="C4949" t="s">
        <v>904</v>
      </c>
      <c r="D4949" t="s">
        <v>1426</v>
      </c>
      <c r="E4949" t="s">
        <v>1427</v>
      </c>
      <c r="F4949" t="s">
        <v>942</v>
      </c>
      <c r="G4949" t="s">
        <v>899</v>
      </c>
      <c r="H4949">
        <v>0</v>
      </c>
      <c r="K4949">
        <v>1606</v>
      </c>
      <c r="L4949" t="s">
        <v>7197</v>
      </c>
      <c r="M4949" t="s">
        <v>7197</v>
      </c>
      <c r="N4949">
        <v>0</v>
      </c>
    </row>
    <row r="4950" spans="1:14">
      <c r="A4950">
        <v>4970</v>
      </c>
      <c r="B4950" t="s">
        <v>1428</v>
      </c>
      <c r="C4950" t="s">
        <v>904</v>
      </c>
      <c r="D4950" t="s">
        <v>1426</v>
      </c>
      <c r="E4950" t="s">
        <v>1427</v>
      </c>
      <c r="F4950" t="s">
        <v>942</v>
      </c>
      <c r="G4950" t="s">
        <v>899</v>
      </c>
      <c r="H4950">
        <v>0</v>
      </c>
      <c r="K4950">
        <v>1607</v>
      </c>
      <c r="L4950" t="s">
        <v>7197</v>
      </c>
      <c r="M4950" t="s">
        <v>7197</v>
      </c>
      <c r="N4950">
        <v>0</v>
      </c>
    </row>
    <row r="4951" spans="1:14">
      <c r="A4951">
        <v>4971</v>
      </c>
      <c r="B4951" t="s">
        <v>1429</v>
      </c>
      <c r="C4951" t="s">
        <v>904</v>
      </c>
      <c r="D4951" t="s">
        <v>1426</v>
      </c>
      <c r="E4951" t="s">
        <v>1427</v>
      </c>
      <c r="F4951" t="s">
        <v>942</v>
      </c>
      <c r="G4951" t="s">
        <v>899</v>
      </c>
      <c r="H4951">
        <v>0</v>
      </c>
      <c r="K4951">
        <v>1608</v>
      </c>
      <c r="L4951" t="s">
        <v>7198</v>
      </c>
      <c r="M4951" t="s">
        <v>7199</v>
      </c>
      <c r="N4951">
        <v>0</v>
      </c>
    </row>
    <row r="4952" spans="1:14">
      <c r="A4952">
        <v>4972</v>
      </c>
      <c r="B4952" t="s">
        <v>1430</v>
      </c>
      <c r="C4952" t="s">
        <v>904</v>
      </c>
      <c r="D4952" t="s">
        <v>1426</v>
      </c>
      <c r="E4952" t="s">
        <v>1427</v>
      </c>
      <c r="F4952" t="s">
        <v>942</v>
      </c>
      <c r="G4952" t="s">
        <v>899</v>
      </c>
      <c r="H4952">
        <v>0</v>
      </c>
      <c r="K4952">
        <v>1609</v>
      </c>
      <c r="L4952" t="s">
        <v>7197</v>
      </c>
      <c r="M4952" t="s">
        <v>7197</v>
      </c>
      <c r="N4952">
        <v>0</v>
      </c>
    </row>
    <row r="4953" spans="1:14">
      <c r="A4953">
        <v>4973</v>
      </c>
      <c r="B4953" t="s">
        <v>1431</v>
      </c>
      <c r="C4953" t="s">
        <v>904</v>
      </c>
      <c r="D4953" t="s">
        <v>1426</v>
      </c>
      <c r="E4953" t="s">
        <v>1427</v>
      </c>
      <c r="F4953" t="s">
        <v>942</v>
      </c>
      <c r="G4953" t="s">
        <v>899</v>
      </c>
      <c r="H4953">
        <v>0</v>
      </c>
      <c r="K4953">
        <v>18515</v>
      </c>
      <c r="L4953" t="s">
        <v>7200</v>
      </c>
      <c r="M4953" t="s">
        <v>7199</v>
      </c>
      <c r="N4953">
        <v>0</v>
      </c>
    </row>
    <row r="4954" spans="1:14">
      <c r="A4954">
        <v>4974</v>
      </c>
      <c r="B4954" t="s">
        <v>1432</v>
      </c>
      <c r="C4954" t="s">
        <v>904</v>
      </c>
      <c r="D4954" t="s">
        <v>1426</v>
      </c>
      <c r="E4954" t="s">
        <v>1427</v>
      </c>
      <c r="F4954" t="s">
        <v>942</v>
      </c>
      <c r="G4954" t="s">
        <v>899</v>
      </c>
      <c r="H4954">
        <v>0</v>
      </c>
      <c r="K4954">
        <v>1610</v>
      </c>
      <c r="L4954" t="s">
        <v>7198</v>
      </c>
      <c r="M4954" t="s">
        <v>7199</v>
      </c>
      <c r="N4954">
        <v>0</v>
      </c>
    </row>
    <row r="4955" spans="1:14">
      <c r="A4955">
        <v>4975</v>
      </c>
      <c r="B4955" t="s">
        <v>1433</v>
      </c>
      <c r="C4955" t="s">
        <v>904</v>
      </c>
      <c r="D4955" t="s">
        <v>1426</v>
      </c>
      <c r="E4955" t="s">
        <v>1427</v>
      </c>
      <c r="F4955" t="s">
        <v>942</v>
      </c>
      <c r="G4955" t="s">
        <v>899</v>
      </c>
      <c r="H4955">
        <v>0</v>
      </c>
      <c r="K4955">
        <v>1611</v>
      </c>
      <c r="L4955" t="s">
        <v>7198</v>
      </c>
      <c r="M4955" t="s">
        <v>7199</v>
      </c>
      <c r="N4955">
        <v>0</v>
      </c>
    </row>
    <row r="4956" spans="1:14">
      <c r="A4956">
        <v>4976</v>
      </c>
      <c r="B4956" t="s">
        <v>1434</v>
      </c>
      <c r="C4956" t="s">
        <v>904</v>
      </c>
      <c r="D4956" t="s">
        <v>1426</v>
      </c>
      <c r="E4956" t="s">
        <v>1427</v>
      </c>
      <c r="F4956" t="s">
        <v>942</v>
      </c>
      <c r="G4956" t="s">
        <v>899</v>
      </c>
      <c r="H4956">
        <v>0</v>
      </c>
      <c r="K4956">
        <v>18580</v>
      </c>
      <c r="L4956" t="s">
        <v>7200</v>
      </c>
      <c r="M4956" t="s">
        <v>7199</v>
      </c>
      <c r="N4956">
        <v>0</v>
      </c>
    </row>
    <row r="4957" spans="1:14">
      <c r="A4957">
        <v>4977</v>
      </c>
      <c r="B4957" t="s">
        <v>1435</v>
      </c>
      <c r="C4957" t="s">
        <v>904</v>
      </c>
      <c r="D4957" t="s">
        <v>1426</v>
      </c>
      <c r="E4957" t="s">
        <v>1427</v>
      </c>
      <c r="F4957" t="s">
        <v>942</v>
      </c>
      <c r="G4957" t="s">
        <v>899</v>
      </c>
      <c r="H4957">
        <v>0</v>
      </c>
      <c r="K4957">
        <v>19895</v>
      </c>
      <c r="L4957" t="s">
        <v>7197</v>
      </c>
      <c r="M4957" t="s">
        <v>7197</v>
      </c>
      <c r="N4957">
        <v>0</v>
      </c>
    </row>
    <row r="4958" spans="1:14">
      <c r="A4958">
        <v>4978</v>
      </c>
      <c r="B4958" t="s">
        <v>1436</v>
      </c>
      <c r="C4958" t="s">
        <v>904</v>
      </c>
      <c r="D4958" t="s">
        <v>1426</v>
      </c>
      <c r="E4958" t="s">
        <v>1427</v>
      </c>
      <c r="F4958" t="s">
        <v>942</v>
      </c>
      <c r="G4958" t="s">
        <v>899</v>
      </c>
      <c r="H4958">
        <v>0</v>
      </c>
      <c r="K4958">
        <v>18222</v>
      </c>
      <c r="L4958" t="s">
        <v>7197</v>
      </c>
      <c r="M4958" t="s">
        <v>7197</v>
      </c>
      <c r="N4958">
        <v>0</v>
      </c>
    </row>
    <row r="4959" spans="1:14">
      <c r="A4959">
        <v>4979</v>
      </c>
      <c r="B4959" t="s">
        <v>1437</v>
      </c>
      <c r="C4959" t="s">
        <v>904</v>
      </c>
      <c r="D4959" t="s">
        <v>1426</v>
      </c>
      <c r="E4959" t="s">
        <v>1427</v>
      </c>
      <c r="F4959" t="s">
        <v>942</v>
      </c>
      <c r="G4959" t="s">
        <v>899</v>
      </c>
      <c r="H4959">
        <v>0</v>
      </c>
      <c r="K4959">
        <v>18759</v>
      </c>
      <c r="L4959" t="s">
        <v>7197</v>
      </c>
      <c r="M4959" t="s">
        <v>7197</v>
      </c>
      <c r="N4959">
        <v>0</v>
      </c>
    </row>
    <row r="4960" spans="1:14">
      <c r="A4960">
        <v>4980</v>
      </c>
      <c r="B4960" t="s">
        <v>1438</v>
      </c>
      <c r="C4960" t="s">
        <v>904</v>
      </c>
      <c r="D4960" t="s">
        <v>1426</v>
      </c>
      <c r="E4960" t="s">
        <v>1427</v>
      </c>
      <c r="F4960" t="s">
        <v>942</v>
      </c>
      <c r="G4960" t="s">
        <v>899</v>
      </c>
      <c r="H4960">
        <v>0</v>
      </c>
      <c r="K4960">
        <v>1612</v>
      </c>
      <c r="L4960" t="s">
        <v>7197</v>
      </c>
      <c r="M4960" t="s">
        <v>7197</v>
      </c>
      <c r="N4960">
        <v>0</v>
      </c>
    </row>
    <row r="4961" spans="1:14">
      <c r="A4961">
        <v>4981</v>
      </c>
      <c r="B4961" t="s">
        <v>1439</v>
      </c>
      <c r="C4961" t="s">
        <v>904</v>
      </c>
      <c r="D4961" t="s">
        <v>1426</v>
      </c>
      <c r="E4961" t="s">
        <v>1427</v>
      </c>
      <c r="F4961" t="s">
        <v>942</v>
      </c>
      <c r="G4961" t="s">
        <v>899</v>
      </c>
      <c r="H4961">
        <v>0</v>
      </c>
      <c r="K4961">
        <v>18924</v>
      </c>
      <c r="L4961" t="s">
        <v>7198</v>
      </c>
      <c r="M4961" t="s">
        <v>7199</v>
      </c>
      <c r="N4961">
        <v>0</v>
      </c>
    </row>
    <row r="4962" spans="1:14">
      <c r="A4962">
        <v>4982</v>
      </c>
      <c r="B4962" t="s">
        <v>1440</v>
      </c>
      <c r="C4962" t="s">
        <v>904</v>
      </c>
      <c r="D4962" t="s">
        <v>1426</v>
      </c>
      <c r="E4962" t="s">
        <v>1427</v>
      </c>
      <c r="F4962" t="s">
        <v>942</v>
      </c>
      <c r="G4962" t="s">
        <v>899</v>
      </c>
      <c r="H4962">
        <v>0</v>
      </c>
      <c r="K4962">
        <v>17574</v>
      </c>
      <c r="L4962" t="s">
        <v>7200</v>
      </c>
      <c r="M4962" t="s">
        <v>7199</v>
      </c>
      <c r="N4962">
        <v>0</v>
      </c>
    </row>
    <row r="4963" spans="1:14">
      <c r="A4963">
        <v>4983</v>
      </c>
      <c r="B4963" t="s">
        <v>1441</v>
      </c>
      <c r="C4963" t="s">
        <v>904</v>
      </c>
      <c r="D4963" t="s">
        <v>1426</v>
      </c>
      <c r="E4963" t="s">
        <v>1427</v>
      </c>
      <c r="F4963" t="s">
        <v>942</v>
      </c>
      <c r="G4963" t="s">
        <v>899</v>
      </c>
      <c r="H4963">
        <v>0</v>
      </c>
      <c r="K4963">
        <v>8014</v>
      </c>
      <c r="L4963" t="s">
        <v>7197</v>
      </c>
      <c r="M4963" t="s">
        <v>7197</v>
      </c>
      <c r="N4963">
        <v>0</v>
      </c>
    </row>
    <row r="4964" spans="1:14">
      <c r="A4964">
        <v>4984</v>
      </c>
      <c r="B4964" t="s">
        <v>1442</v>
      </c>
      <c r="C4964" t="s">
        <v>904</v>
      </c>
      <c r="D4964" t="s">
        <v>1426</v>
      </c>
      <c r="E4964" t="s">
        <v>1427</v>
      </c>
      <c r="F4964" t="s">
        <v>942</v>
      </c>
      <c r="G4964" t="s">
        <v>899</v>
      </c>
      <c r="H4964">
        <v>0</v>
      </c>
      <c r="K4964">
        <v>1613</v>
      </c>
      <c r="L4964" t="s">
        <v>7198</v>
      </c>
      <c r="M4964" t="s">
        <v>7199</v>
      </c>
      <c r="N4964">
        <v>0</v>
      </c>
    </row>
    <row r="4965" spans="1:14">
      <c r="A4965">
        <v>4985</v>
      </c>
      <c r="B4965" t="s">
        <v>5611</v>
      </c>
      <c r="C4965" t="s">
        <v>934</v>
      </c>
      <c r="D4965" t="s">
        <v>5612</v>
      </c>
      <c r="E4965" t="s">
        <v>5581</v>
      </c>
      <c r="F4965" t="s">
        <v>952</v>
      </c>
      <c r="G4965" t="s">
        <v>899</v>
      </c>
      <c r="H4965">
        <v>0</v>
      </c>
      <c r="K4965">
        <v>1614</v>
      </c>
      <c r="L4965" t="s">
        <v>7197</v>
      </c>
      <c r="M4965" t="s">
        <v>7197</v>
      </c>
      <c r="N4965">
        <v>0</v>
      </c>
    </row>
    <row r="4966" spans="1:14">
      <c r="A4966">
        <v>4986</v>
      </c>
      <c r="B4966" t="s">
        <v>5611</v>
      </c>
      <c r="C4966" t="s">
        <v>894</v>
      </c>
      <c r="D4966" t="s">
        <v>5612</v>
      </c>
      <c r="E4966" t="s">
        <v>5581</v>
      </c>
      <c r="F4966" t="s">
        <v>952</v>
      </c>
      <c r="G4966" t="s">
        <v>899</v>
      </c>
      <c r="H4966">
        <v>0</v>
      </c>
      <c r="K4966">
        <v>1614</v>
      </c>
      <c r="L4966" t="s">
        <v>7197</v>
      </c>
      <c r="M4966" t="s">
        <v>7197</v>
      </c>
      <c r="N4966">
        <v>0</v>
      </c>
    </row>
    <row r="4967" spans="1:14">
      <c r="A4967">
        <v>4987</v>
      </c>
      <c r="B4967" t="s">
        <v>5613</v>
      </c>
      <c r="C4967" t="s">
        <v>904</v>
      </c>
      <c r="D4967" t="s">
        <v>5612</v>
      </c>
      <c r="E4967" t="s">
        <v>5581</v>
      </c>
      <c r="F4967" t="s">
        <v>952</v>
      </c>
      <c r="G4967" t="s">
        <v>899</v>
      </c>
      <c r="H4967">
        <v>0</v>
      </c>
      <c r="K4967">
        <v>1615</v>
      </c>
      <c r="L4967" t="s">
        <v>7197</v>
      </c>
      <c r="M4967" t="s">
        <v>7197</v>
      </c>
      <c r="N4967">
        <v>0</v>
      </c>
    </row>
    <row r="4968" spans="1:14">
      <c r="A4968">
        <v>4988</v>
      </c>
      <c r="B4968" t="s">
        <v>5719</v>
      </c>
      <c r="C4968" t="s">
        <v>994</v>
      </c>
      <c r="D4968" t="s">
        <v>5720</v>
      </c>
      <c r="E4968" t="s">
        <v>5709</v>
      </c>
      <c r="F4968" t="s">
        <v>1820</v>
      </c>
      <c r="G4968" t="s">
        <v>938</v>
      </c>
      <c r="H4968">
        <v>0</v>
      </c>
      <c r="K4968">
        <v>8854</v>
      </c>
      <c r="L4968" t="s">
        <v>7201</v>
      </c>
      <c r="M4968" t="s">
        <v>7197</v>
      </c>
      <c r="N4968">
        <v>0</v>
      </c>
    </row>
    <row r="4969" spans="1:14">
      <c r="A4969">
        <v>4989</v>
      </c>
      <c r="B4969" t="s">
        <v>2368</v>
      </c>
      <c r="C4969" t="s">
        <v>934</v>
      </c>
      <c r="D4969" t="s">
        <v>2369</v>
      </c>
      <c r="E4969" t="s">
        <v>1162</v>
      </c>
      <c r="F4969" t="s">
        <v>1163</v>
      </c>
      <c r="G4969" t="s">
        <v>899</v>
      </c>
      <c r="H4969">
        <v>0</v>
      </c>
      <c r="K4969">
        <v>8825</v>
      </c>
      <c r="L4969" t="s">
        <v>7197</v>
      </c>
      <c r="M4969" t="s">
        <v>7197</v>
      </c>
      <c r="N4969">
        <v>0</v>
      </c>
    </row>
    <row r="4970" spans="1:14">
      <c r="A4970">
        <v>4990</v>
      </c>
      <c r="B4970" t="s">
        <v>2370</v>
      </c>
      <c r="C4970" t="s">
        <v>904</v>
      </c>
      <c r="D4970" t="s">
        <v>2369</v>
      </c>
      <c r="E4970" t="s">
        <v>1162</v>
      </c>
      <c r="F4970" t="s">
        <v>1163</v>
      </c>
      <c r="G4970" t="s">
        <v>899</v>
      </c>
      <c r="H4970">
        <v>0</v>
      </c>
      <c r="K4970">
        <v>10061</v>
      </c>
      <c r="L4970" t="s">
        <v>7197</v>
      </c>
      <c r="M4970" t="s">
        <v>7197</v>
      </c>
      <c r="N4970">
        <v>0</v>
      </c>
    </row>
    <row r="4971" spans="1:14">
      <c r="A4971">
        <v>4991</v>
      </c>
      <c r="B4971" t="s">
        <v>1804</v>
      </c>
      <c r="C4971" t="s">
        <v>934</v>
      </c>
      <c r="D4971" t="s">
        <v>1805</v>
      </c>
      <c r="E4971" t="s">
        <v>1775</v>
      </c>
      <c r="F4971" t="s">
        <v>1776</v>
      </c>
      <c r="G4971" t="s">
        <v>899</v>
      </c>
      <c r="H4971">
        <v>0</v>
      </c>
      <c r="K4971">
        <v>1616</v>
      </c>
      <c r="L4971" t="s">
        <v>7197</v>
      </c>
      <c r="M4971" t="s">
        <v>7197</v>
      </c>
      <c r="N4971">
        <v>0</v>
      </c>
    </row>
    <row r="4972" spans="1:14">
      <c r="A4972">
        <v>4992</v>
      </c>
      <c r="B4972" t="s">
        <v>1806</v>
      </c>
      <c r="C4972" t="s">
        <v>894</v>
      </c>
      <c r="D4972" t="s">
        <v>1805</v>
      </c>
      <c r="E4972" t="s">
        <v>1775</v>
      </c>
      <c r="F4972" t="s">
        <v>1776</v>
      </c>
      <c r="G4972" t="s">
        <v>899</v>
      </c>
      <c r="H4972">
        <v>0</v>
      </c>
      <c r="K4972">
        <v>1617</v>
      </c>
      <c r="L4972" t="s">
        <v>7197</v>
      </c>
      <c r="M4972" t="s">
        <v>7197</v>
      </c>
      <c r="N4972">
        <v>0</v>
      </c>
    </row>
    <row r="4973" spans="1:14">
      <c r="A4973">
        <v>4993</v>
      </c>
      <c r="B4973" t="s">
        <v>1807</v>
      </c>
      <c r="C4973" t="s">
        <v>934</v>
      </c>
      <c r="D4973" t="s">
        <v>1805</v>
      </c>
      <c r="E4973" t="s">
        <v>1775</v>
      </c>
      <c r="F4973" t="s">
        <v>1776</v>
      </c>
      <c r="G4973" t="s">
        <v>899</v>
      </c>
      <c r="H4973">
        <v>0</v>
      </c>
      <c r="K4973">
        <v>1618</v>
      </c>
      <c r="L4973" t="s">
        <v>7197</v>
      </c>
      <c r="M4973" t="s">
        <v>7197</v>
      </c>
      <c r="N4973">
        <v>0</v>
      </c>
    </row>
    <row r="4974" spans="1:14">
      <c r="A4974">
        <v>4994</v>
      </c>
      <c r="B4974" t="s">
        <v>1807</v>
      </c>
      <c r="C4974" t="s">
        <v>894</v>
      </c>
      <c r="D4974" t="s">
        <v>1805</v>
      </c>
      <c r="E4974" t="s">
        <v>1775</v>
      </c>
      <c r="F4974" t="s">
        <v>1776</v>
      </c>
      <c r="G4974" t="s">
        <v>899</v>
      </c>
      <c r="H4974">
        <v>0</v>
      </c>
      <c r="K4974">
        <v>1618</v>
      </c>
      <c r="L4974" t="s">
        <v>7197</v>
      </c>
      <c r="M4974" t="s">
        <v>7197</v>
      </c>
      <c r="N4974">
        <v>0</v>
      </c>
    </row>
    <row r="4975" spans="1:14">
      <c r="A4975">
        <v>4995</v>
      </c>
      <c r="B4975" t="s">
        <v>1808</v>
      </c>
      <c r="C4975" t="s">
        <v>894</v>
      </c>
      <c r="D4975" t="s">
        <v>1805</v>
      </c>
      <c r="E4975" t="s">
        <v>1775</v>
      </c>
      <c r="F4975" t="s">
        <v>1776</v>
      </c>
      <c r="G4975" t="s">
        <v>899</v>
      </c>
      <c r="H4975">
        <v>0</v>
      </c>
      <c r="K4975">
        <v>1619</v>
      </c>
      <c r="L4975" t="s">
        <v>7202</v>
      </c>
      <c r="M4975" t="s">
        <v>7199</v>
      </c>
      <c r="N4975">
        <v>0</v>
      </c>
    </row>
    <row r="4976" spans="1:14">
      <c r="A4976">
        <v>4996</v>
      </c>
      <c r="B4976" t="s">
        <v>1809</v>
      </c>
      <c r="C4976" t="s">
        <v>894</v>
      </c>
      <c r="D4976" t="s">
        <v>1805</v>
      </c>
      <c r="E4976" t="s">
        <v>1775</v>
      </c>
      <c r="F4976" t="s">
        <v>1776</v>
      </c>
      <c r="G4976" t="s">
        <v>899</v>
      </c>
      <c r="H4976">
        <v>0</v>
      </c>
      <c r="K4976">
        <v>1620</v>
      </c>
      <c r="L4976" t="s">
        <v>7197</v>
      </c>
      <c r="M4976" t="s">
        <v>7197</v>
      </c>
      <c r="N4976">
        <v>0</v>
      </c>
    </row>
    <row r="4977" spans="1:14">
      <c r="A4977">
        <v>4997</v>
      </c>
      <c r="B4977" t="s">
        <v>1810</v>
      </c>
      <c r="C4977" t="s">
        <v>894</v>
      </c>
      <c r="D4977" t="s">
        <v>1805</v>
      </c>
      <c r="E4977" t="s">
        <v>1775</v>
      </c>
      <c r="F4977" t="s">
        <v>1776</v>
      </c>
      <c r="G4977" t="s">
        <v>899</v>
      </c>
      <c r="H4977">
        <v>0</v>
      </c>
      <c r="K4977">
        <v>1621</v>
      </c>
      <c r="L4977" t="s">
        <v>7197</v>
      </c>
      <c r="M4977" t="s">
        <v>7197</v>
      </c>
      <c r="N4977">
        <v>0</v>
      </c>
    </row>
    <row r="4978" spans="1:14">
      <c r="A4978">
        <v>4998</v>
      </c>
      <c r="B4978" t="s">
        <v>1811</v>
      </c>
      <c r="C4978" t="s">
        <v>894</v>
      </c>
      <c r="D4978" t="s">
        <v>1805</v>
      </c>
      <c r="E4978" t="s">
        <v>1775</v>
      </c>
      <c r="F4978" t="s">
        <v>1776</v>
      </c>
      <c r="G4978" t="s">
        <v>899</v>
      </c>
      <c r="H4978">
        <v>0</v>
      </c>
      <c r="K4978">
        <v>1622</v>
      </c>
      <c r="L4978" t="s">
        <v>7197</v>
      </c>
      <c r="M4978" t="s">
        <v>7197</v>
      </c>
      <c r="N4978">
        <v>0</v>
      </c>
    </row>
    <row r="4979" spans="1:14">
      <c r="A4979">
        <v>4999</v>
      </c>
      <c r="B4979" t="s">
        <v>1812</v>
      </c>
      <c r="C4979" t="s">
        <v>894</v>
      </c>
      <c r="D4979" t="s">
        <v>1805</v>
      </c>
      <c r="E4979" t="s">
        <v>1775</v>
      </c>
      <c r="F4979" t="s">
        <v>1776</v>
      </c>
      <c r="G4979" t="s">
        <v>899</v>
      </c>
      <c r="H4979">
        <v>0</v>
      </c>
      <c r="K4979">
        <v>1623</v>
      </c>
      <c r="L4979" t="s">
        <v>7197</v>
      </c>
      <c r="M4979" t="s">
        <v>7197</v>
      </c>
      <c r="N4979">
        <v>0</v>
      </c>
    </row>
    <row r="4980" spans="1:14">
      <c r="A4980">
        <v>5000</v>
      </c>
      <c r="B4980" t="s">
        <v>1813</v>
      </c>
      <c r="C4980" t="s">
        <v>894</v>
      </c>
      <c r="D4980" t="s">
        <v>1805</v>
      </c>
      <c r="E4980" t="s">
        <v>1775</v>
      </c>
      <c r="F4980" t="s">
        <v>1776</v>
      </c>
      <c r="G4980" t="s">
        <v>899</v>
      </c>
      <c r="H4980">
        <v>0</v>
      </c>
      <c r="K4980">
        <v>1624</v>
      </c>
      <c r="L4980" t="s">
        <v>7197</v>
      </c>
      <c r="M4980" t="s">
        <v>7197</v>
      </c>
      <c r="N4980">
        <v>0</v>
      </c>
    </row>
    <row r="4981" spans="1:14">
      <c r="A4981">
        <v>5001</v>
      </c>
      <c r="B4981" t="s">
        <v>1813</v>
      </c>
      <c r="C4981" t="s">
        <v>934</v>
      </c>
      <c r="D4981" t="s">
        <v>1805</v>
      </c>
      <c r="E4981" t="s">
        <v>1775</v>
      </c>
      <c r="F4981" t="s">
        <v>1776</v>
      </c>
      <c r="G4981" t="s">
        <v>899</v>
      </c>
      <c r="H4981">
        <v>0</v>
      </c>
      <c r="K4981">
        <v>1624</v>
      </c>
      <c r="L4981" t="s">
        <v>7197</v>
      </c>
      <c r="M4981" t="s">
        <v>7197</v>
      </c>
      <c r="N4981">
        <v>0</v>
      </c>
    </row>
    <row r="4982" spans="1:14">
      <c r="A4982">
        <v>5002</v>
      </c>
      <c r="B4982" t="s">
        <v>1813</v>
      </c>
      <c r="C4982" t="s">
        <v>904</v>
      </c>
      <c r="D4982" t="s">
        <v>1805</v>
      </c>
      <c r="E4982" t="s">
        <v>1775</v>
      </c>
      <c r="F4982" t="s">
        <v>1776</v>
      </c>
      <c r="G4982" t="s">
        <v>899</v>
      </c>
      <c r="H4982">
        <v>0</v>
      </c>
      <c r="K4982">
        <v>1624</v>
      </c>
      <c r="L4982" t="s">
        <v>7197</v>
      </c>
      <c r="M4982" t="s">
        <v>7197</v>
      </c>
      <c r="N4982">
        <v>0</v>
      </c>
    </row>
    <row r="4983" spans="1:14">
      <c r="A4983">
        <v>5003</v>
      </c>
      <c r="B4983" t="s">
        <v>1814</v>
      </c>
      <c r="C4983" t="s">
        <v>894</v>
      </c>
      <c r="D4983" t="s">
        <v>1805</v>
      </c>
      <c r="E4983" t="s">
        <v>1775</v>
      </c>
      <c r="F4983" t="s">
        <v>1776</v>
      </c>
      <c r="G4983" t="s">
        <v>899</v>
      </c>
      <c r="H4983">
        <v>0</v>
      </c>
      <c r="K4983">
        <v>1625</v>
      </c>
      <c r="L4983" t="s">
        <v>7197</v>
      </c>
      <c r="M4983" t="s">
        <v>7197</v>
      </c>
      <c r="N4983">
        <v>0</v>
      </c>
    </row>
    <row r="4984" spans="1:14">
      <c r="A4984">
        <v>5004</v>
      </c>
      <c r="B4984" t="s">
        <v>1815</v>
      </c>
      <c r="C4984" t="s">
        <v>894</v>
      </c>
      <c r="D4984" t="s">
        <v>1805</v>
      </c>
      <c r="E4984" t="s">
        <v>1775</v>
      </c>
      <c r="F4984" t="s">
        <v>1776</v>
      </c>
      <c r="G4984" t="s">
        <v>899</v>
      </c>
      <c r="H4984">
        <v>0</v>
      </c>
      <c r="K4984">
        <v>1626</v>
      </c>
      <c r="L4984" t="s">
        <v>7197</v>
      </c>
      <c r="M4984" t="s">
        <v>7197</v>
      </c>
      <c r="N4984">
        <v>0</v>
      </c>
    </row>
    <row r="4985" spans="1:14">
      <c r="A4985">
        <v>5005</v>
      </c>
      <c r="B4985" t="s">
        <v>1816</v>
      </c>
      <c r="C4985" t="s">
        <v>934</v>
      </c>
      <c r="D4985" t="s">
        <v>1805</v>
      </c>
      <c r="E4985" t="s">
        <v>1775</v>
      </c>
      <c r="F4985" t="s">
        <v>1776</v>
      </c>
      <c r="G4985" t="s">
        <v>899</v>
      </c>
      <c r="H4985">
        <v>0</v>
      </c>
      <c r="K4985">
        <v>1627</v>
      </c>
      <c r="L4985" t="s">
        <v>7197</v>
      </c>
      <c r="M4985" t="s">
        <v>7197</v>
      </c>
      <c r="N4985">
        <v>0</v>
      </c>
    </row>
    <row r="4986" spans="1:14">
      <c r="A4986">
        <v>5006</v>
      </c>
      <c r="B4986" t="s">
        <v>1816</v>
      </c>
      <c r="C4986" t="s">
        <v>894</v>
      </c>
      <c r="D4986" t="s">
        <v>1805</v>
      </c>
      <c r="E4986" t="s">
        <v>1775</v>
      </c>
      <c r="F4986" t="s">
        <v>1776</v>
      </c>
      <c r="G4986" t="s">
        <v>899</v>
      </c>
      <c r="H4986">
        <v>0</v>
      </c>
      <c r="K4986">
        <v>1627</v>
      </c>
      <c r="L4986" t="s">
        <v>7197</v>
      </c>
      <c r="M4986" t="s">
        <v>7197</v>
      </c>
      <c r="N4986">
        <v>0</v>
      </c>
    </row>
    <row r="4987" spans="1:14">
      <c r="A4987">
        <v>5007</v>
      </c>
      <c r="B4987" t="s">
        <v>1495</v>
      </c>
      <c r="C4987" t="s">
        <v>894</v>
      </c>
      <c r="D4987" t="s">
        <v>1496</v>
      </c>
      <c r="E4987" t="s">
        <v>1110</v>
      </c>
      <c r="F4987" t="s">
        <v>948</v>
      </c>
      <c r="G4987" t="s">
        <v>938</v>
      </c>
      <c r="H4987">
        <v>0</v>
      </c>
      <c r="K4987">
        <v>16094</v>
      </c>
      <c r="L4987" t="s">
        <v>7197</v>
      </c>
      <c r="M4987" t="s">
        <v>7197</v>
      </c>
      <c r="N4987">
        <v>0</v>
      </c>
    </row>
    <row r="4988" spans="1:14">
      <c r="A4988">
        <v>5008</v>
      </c>
      <c r="B4988" t="s">
        <v>1497</v>
      </c>
      <c r="C4988" t="s">
        <v>894</v>
      </c>
      <c r="D4988" t="s">
        <v>1496</v>
      </c>
      <c r="E4988" t="s">
        <v>1110</v>
      </c>
      <c r="F4988" t="s">
        <v>948</v>
      </c>
      <c r="G4988" t="s">
        <v>938</v>
      </c>
      <c r="H4988">
        <v>0</v>
      </c>
      <c r="K4988">
        <v>9117</v>
      </c>
      <c r="L4988" t="s">
        <v>7197</v>
      </c>
      <c r="M4988" t="s">
        <v>7197</v>
      </c>
      <c r="N4988">
        <v>0</v>
      </c>
    </row>
    <row r="4989" spans="1:14">
      <c r="A4989">
        <v>5009</v>
      </c>
      <c r="B4989" t="s">
        <v>1498</v>
      </c>
      <c r="C4989" t="s">
        <v>994</v>
      </c>
      <c r="D4989" t="s">
        <v>1499</v>
      </c>
      <c r="E4989" t="s">
        <v>1110</v>
      </c>
      <c r="F4989" t="s">
        <v>948</v>
      </c>
      <c r="G4989" t="s">
        <v>899</v>
      </c>
      <c r="H4989">
        <v>0</v>
      </c>
      <c r="K4989">
        <v>1628</v>
      </c>
      <c r="L4989" t="s">
        <v>7197</v>
      </c>
      <c r="M4989" t="s">
        <v>7197</v>
      </c>
      <c r="N4989">
        <v>0</v>
      </c>
    </row>
    <row r="4990" spans="1:14">
      <c r="A4990">
        <v>5010</v>
      </c>
      <c r="B4990" t="s">
        <v>1498</v>
      </c>
      <c r="C4990" t="s">
        <v>934</v>
      </c>
      <c r="D4990" t="s">
        <v>1499</v>
      </c>
      <c r="E4990" t="s">
        <v>1110</v>
      </c>
      <c r="F4990" t="s">
        <v>948</v>
      </c>
      <c r="G4990" t="s">
        <v>899</v>
      </c>
      <c r="H4990">
        <v>0</v>
      </c>
      <c r="K4990">
        <v>1628</v>
      </c>
      <c r="L4990" t="s">
        <v>7197</v>
      </c>
      <c r="M4990" t="s">
        <v>7197</v>
      </c>
      <c r="N4990">
        <v>0</v>
      </c>
    </row>
    <row r="4991" spans="1:14">
      <c r="A4991">
        <v>5011</v>
      </c>
      <c r="B4991" t="s">
        <v>1500</v>
      </c>
      <c r="C4991" t="s">
        <v>934</v>
      </c>
      <c r="D4991" t="s">
        <v>1499</v>
      </c>
      <c r="E4991" t="s">
        <v>1110</v>
      </c>
      <c r="F4991" t="s">
        <v>948</v>
      </c>
      <c r="G4991" t="s">
        <v>899</v>
      </c>
      <c r="H4991">
        <v>0</v>
      </c>
      <c r="K4991">
        <v>1629</v>
      </c>
      <c r="L4991" t="s">
        <v>7197</v>
      </c>
      <c r="M4991" t="s">
        <v>7197</v>
      </c>
      <c r="N4991">
        <v>0</v>
      </c>
    </row>
    <row r="4992" spans="1:14">
      <c r="A4992">
        <v>5012</v>
      </c>
      <c r="B4992" t="s">
        <v>1501</v>
      </c>
      <c r="C4992" t="s">
        <v>934</v>
      </c>
      <c r="D4992" t="s">
        <v>1499</v>
      </c>
      <c r="E4992" t="s">
        <v>1110</v>
      </c>
      <c r="F4992" t="s">
        <v>948</v>
      </c>
      <c r="G4992" t="s">
        <v>899</v>
      </c>
      <c r="H4992">
        <v>0</v>
      </c>
      <c r="K4992">
        <v>1630</v>
      </c>
      <c r="L4992" t="s">
        <v>7197</v>
      </c>
      <c r="M4992" t="s">
        <v>7197</v>
      </c>
      <c r="N4992">
        <v>0</v>
      </c>
    </row>
    <row r="4993" spans="1:14">
      <c r="A4993">
        <v>5013</v>
      </c>
      <c r="B4993" t="s">
        <v>1502</v>
      </c>
      <c r="C4993" t="s">
        <v>994</v>
      </c>
      <c r="D4993" t="s">
        <v>1499</v>
      </c>
      <c r="E4993" t="s">
        <v>1110</v>
      </c>
      <c r="F4993" t="s">
        <v>948</v>
      </c>
      <c r="G4993" t="s">
        <v>899</v>
      </c>
      <c r="H4993">
        <v>0</v>
      </c>
      <c r="K4993">
        <v>1631</v>
      </c>
      <c r="L4993" t="s">
        <v>7197</v>
      </c>
      <c r="M4993" t="s">
        <v>7197</v>
      </c>
      <c r="N4993">
        <v>0</v>
      </c>
    </row>
    <row r="4994" spans="1:14">
      <c r="A4994">
        <v>5014</v>
      </c>
      <c r="B4994" t="s">
        <v>1503</v>
      </c>
      <c r="C4994" t="s">
        <v>894</v>
      </c>
      <c r="D4994" t="s">
        <v>1499</v>
      </c>
      <c r="E4994" t="s">
        <v>1110</v>
      </c>
      <c r="F4994" t="s">
        <v>948</v>
      </c>
      <c r="G4994" t="s">
        <v>899</v>
      </c>
      <c r="H4994">
        <v>0</v>
      </c>
      <c r="K4994">
        <v>11402</v>
      </c>
      <c r="L4994" t="s">
        <v>7197</v>
      </c>
      <c r="M4994" t="s">
        <v>7197</v>
      </c>
      <c r="N4994">
        <v>0</v>
      </c>
    </row>
    <row r="4995" spans="1:14">
      <c r="A4995">
        <v>5015</v>
      </c>
      <c r="B4995" t="s">
        <v>1503</v>
      </c>
      <c r="C4995" t="s">
        <v>934</v>
      </c>
      <c r="D4995" t="s">
        <v>1499</v>
      </c>
      <c r="E4995" t="s">
        <v>1110</v>
      </c>
      <c r="F4995" t="s">
        <v>948</v>
      </c>
      <c r="G4995" t="s">
        <v>899</v>
      </c>
      <c r="H4995">
        <v>0</v>
      </c>
      <c r="K4995">
        <v>11402</v>
      </c>
      <c r="L4995" t="s">
        <v>7197</v>
      </c>
      <c r="M4995" t="s">
        <v>7197</v>
      </c>
      <c r="N4995">
        <v>0</v>
      </c>
    </row>
    <row r="4996" spans="1:14">
      <c r="A4996">
        <v>5016</v>
      </c>
      <c r="B4996" t="s">
        <v>1504</v>
      </c>
      <c r="C4996" t="s">
        <v>934</v>
      </c>
      <c r="D4996" t="s">
        <v>1499</v>
      </c>
      <c r="E4996" t="s">
        <v>1110</v>
      </c>
      <c r="F4996" t="s">
        <v>948</v>
      </c>
      <c r="G4996" t="s">
        <v>899</v>
      </c>
      <c r="H4996">
        <v>0</v>
      </c>
      <c r="K4996">
        <v>1632</v>
      </c>
      <c r="L4996" t="s">
        <v>7197</v>
      </c>
      <c r="M4996" t="s">
        <v>7197</v>
      </c>
      <c r="N4996">
        <v>0</v>
      </c>
    </row>
    <row r="4997" spans="1:14">
      <c r="A4997">
        <v>5017</v>
      </c>
      <c r="B4997" t="s">
        <v>1504</v>
      </c>
      <c r="C4997" t="s">
        <v>894</v>
      </c>
      <c r="D4997" t="s">
        <v>1499</v>
      </c>
      <c r="E4997" t="s">
        <v>1110</v>
      </c>
      <c r="F4997" t="s">
        <v>948</v>
      </c>
      <c r="G4997" t="s">
        <v>899</v>
      </c>
      <c r="H4997">
        <v>0</v>
      </c>
      <c r="K4997">
        <v>1632</v>
      </c>
      <c r="L4997" t="s">
        <v>7197</v>
      </c>
      <c r="M4997" t="s">
        <v>7197</v>
      </c>
      <c r="N4997">
        <v>0</v>
      </c>
    </row>
    <row r="4998" spans="1:14">
      <c r="A4998">
        <v>5018</v>
      </c>
      <c r="B4998" t="s">
        <v>1505</v>
      </c>
      <c r="C4998" t="s">
        <v>934</v>
      </c>
      <c r="D4998" t="s">
        <v>1499</v>
      </c>
      <c r="E4998" t="s">
        <v>1110</v>
      </c>
      <c r="F4998" t="s">
        <v>948</v>
      </c>
      <c r="G4998" t="s">
        <v>899</v>
      </c>
      <c r="H4998">
        <v>0</v>
      </c>
      <c r="K4998">
        <v>8742</v>
      </c>
      <c r="L4998" t="s">
        <v>7197</v>
      </c>
      <c r="M4998" t="s">
        <v>7197</v>
      </c>
      <c r="N4998">
        <v>0</v>
      </c>
    </row>
    <row r="4999" spans="1:14">
      <c r="A4999">
        <v>5019</v>
      </c>
      <c r="B4999" t="s">
        <v>1506</v>
      </c>
      <c r="C4999" t="s">
        <v>994</v>
      </c>
      <c r="D4999" t="s">
        <v>1499</v>
      </c>
      <c r="E4999" t="s">
        <v>1110</v>
      </c>
      <c r="F4999" t="s">
        <v>948</v>
      </c>
      <c r="G4999" t="s">
        <v>899</v>
      </c>
      <c r="H4999">
        <v>0</v>
      </c>
      <c r="K4999">
        <v>1633</v>
      </c>
      <c r="L4999" t="s">
        <v>7197</v>
      </c>
      <c r="M4999" t="s">
        <v>7197</v>
      </c>
      <c r="N4999">
        <v>0</v>
      </c>
    </row>
    <row r="5000" spans="1:14">
      <c r="A5000">
        <v>5020</v>
      </c>
      <c r="B5000" t="s">
        <v>1507</v>
      </c>
      <c r="C5000" t="s">
        <v>994</v>
      </c>
      <c r="D5000" t="s">
        <v>1499</v>
      </c>
      <c r="E5000" t="s">
        <v>1110</v>
      </c>
      <c r="F5000" t="s">
        <v>948</v>
      </c>
      <c r="G5000" t="s">
        <v>899</v>
      </c>
      <c r="H5000">
        <v>0</v>
      </c>
      <c r="K5000">
        <v>1634</v>
      </c>
      <c r="L5000" t="s">
        <v>7197</v>
      </c>
      <c r="M5000" t="s">
        <v>7197</v>
      </c>
      <c r="N5000">
        <v>0</v>
      </c>
    </row>
    <row r="5001" spans="1:14">
      <c r="A5001">
        <v>5021</v>
      </c>
      <c r="B5001" t="s">
        <v>1508</v>
      </c>
      <c r="C5001" t="s">
        <v>894</v>
      </c>
      <c r="D5001" t="s">
        <v>1499</v>
      </c>
      <c r="E5001" t="s">
        <v>1110</v>
      </c>
      <c r="F5001" t="s">
        <v>948</v>
      </c>
      <c r="G5001" t="s">
        <v>899</v>
      </c>
      <c r="H5001">
        <v>0</v>
      </c>
      <c r="K5001">
        <v>1635</v>
      </c>
      <c r="L5001" t="s">
        <v>7197</v>
      </c>
      <c r="M5001" t="s">
        <v>7197</v>
      </c>
      <c r="N5001">
        <v>0</v>
      </c>
    </row>
    <row r="5002" spans="1:14">
      <c r="A5002">
        <v>5022</v>
      </c>
      <c r="B5002" t="s">
        <v>1508</v>
      </c>
      <c r="C5002" t="s">
        <v>934</v>
      </c>
      <c r="D5002" t="s">
        <v>1499</v>
      </c>
      <c r="E5002" t="s">
        <v>1110</v>
      </c>
      <c r="F5002" t="s">
        <v>948</v>
      </c>
      <c r="G5002" t="s">
        <v>899</v>
      </c>
      <c r="H5002">
        <v>0</v>
      </c>
      <c r="K5002">
        <v>1635</v>
      </c>
      <c r="L5002" t="s">
        <v>7197</v>
      </c>
      <c r="M5002" t="s">
        <v>7197</v>
      </c>
      <c r="N5002">
        <v>0</v>
      </c>
    </row>
    <row r="5003" spans="1:14">
      <c r="A5003">
        <v>5023</v>
      </c>
      <c r="B5003" t="s">
        <v>1509</v>
      </c>
      <c r="C5003" t="s">
        <v>994</v>
      </c>
      <c r="D5003" t="s">
        <v>1499</v>
      </c>
      <c r="E5003" t="s">
        <v>1110</v>
      </c>
      <c r="F5003" t="s">
        <v>948</v>
      </c>
      <c r="G5003" t="s">
        <v>899</v>
      </c>
      <c r="H5003">
        <v>0</v>
      </c>
      <c r="K5003">
        <v>1636</v>
      </c>
      <c r="L5003" t="s">
        <v>7197</v>
      </c>
      <c r="M5003" t="s">
        <v>7197</v>
      </c>
      <c r="N5003">
        <v>0</v>
      </c>
    </row>
    <row r="5004" spans="1:14">
      <c r="A5004">
        <v>5024</v>
      </c>
      <c r="B5004" t="s">
        <v>6332</v>
      </c>
      <c r="C5004" t="s">
        <v>894</v>
      </c>
      <c r="D5004" t="s">
        <v>6333</v>
      </c>
      <c r="E5004" t="s">
        <v>937</v>
      </c>
      <c r="F5004" t="s">
        <v>903</v>
      </c>
      <c r="G5004" t="s">
        <v>938</v>
      </c>
      <c r="H5004">
        <v>0</v>
      </c>
      <c r="K5004">
        <v>11969</v>
      </c>
      <c r="L5004" t="s">
        <v>7197</v>
      </c>
      <c r="M5004" t="s">
        <v>7197</v>
      </c>
      <c r="N5004">
        <v>0</v>
      </c>
    </row>
    <row r="5005" spans="1:14">
      <c r="A5005">
        <v>5025</v>
      </c>
      <c r="B5005" t="s">
        <v>3650</v>
      </c>
      <c r="C5005" t="s">
        <v>934</v>
      </c>
      <c r="D5005" t="s">
        <v>3651</v>
      </c>
      <c r="E5005" t="s">
        <v>913</v>
      </c>
      <c r="F5005" t="s">
        <v>914</v>
      </c>
      <c r="G5005" t="s">
        <v>938</v>
      </c>
      <c r="H5005">
        <v>0</v>
      </c>
      <c r="K5005">
        <v>13192</v>
      </c>
      <c r="L5005" t="s">
        <v>7197</v>
      </c>
      <c r="M5005" t="s">
        <v>7197</v>
      </c>
      <c r="N5005">
        <v>0</v>
      </c>
    </row>
    <row r="5006" spans="1:14">
      <c r="A5006">
        <v>5026</v>
      </c>
      <c r="B5006" t="s">
        <v>3650</v>
      </c>
      <c r="C5006" t="s">
        <v>904</v>
      </c>
      <c r="D5006" t="s">
        <v>3651</v>
      </c>
      <c r="E5006" t="s">
        <v>913</v>
      </c>
      <c r="F5006" t="s">
        <v>914</v>
      </c>
      <c r="G5006" t="s">
        <v>938</v>
      </c>
      <c r="H5006">
        <v>0</v>
      </c>
      <c r="K5006">
        <v>13192</v>
      </c>
      <c r="L5006" t="s">
        <v>7197</v>
      </c>
      <c r="M5006" t="s">
        <v>7197</v>
      </c>
      <c r="N5006">
        <v>0</v>
      </c>
    </row>
    <row r="5007" spans="1:14">
      <c r="A5007">
        <v>5027</v>
      </c>
      <c r="B5007" t="s">
        <v>3650</v>
      </c>
      <c r="C5007" t="s">
        <v>894</v>
      </c>
      <c r="D5007" t="s">
        <v>3651</v>
      </c>
      <c r="E5007" t="s">
        <v>913</v>
      </c>
      <c r="F5007" t="s">
        <v>914</v>
      </c>
      <c r="G5007" t="s">
        <v>938</v>
      </c>
      <c r="H5007">
        <v>0</v>
      </c>
      <c r="K5007">
        <v>13192</v>
      </c>
      <c r="L5007" t="s">
        <v>7197</v>
      </c>
      <c r="M5007" t="s">
        <v>7197</v>
      </c>
      <c r="N5007">
        <v>0</v>
      </c>
    </row>
    <row r="5008" spans="1:14">
      <c r="A5008">
        <v>5028</v>
      </c>
      <c r="B5008" t="s">
        <v>6973</v>
      </c>
      <c r="C5008" t="s">
        <v>894</v>
      </c>
      <c r="D5008" t="s">
        <v>6974</v>
      </c>
      <c r="E5008" t="s">
        <v>6956</v>
      </c>
      <c r="F5008" t="s">
        <v>920</v>
      </c>
      <c r="G5008" t="s">
        <v>899</v>
      </c>
      <c r="H5008">
        <v>0</v>
      </c>
      <c r="K5008">
        <v>7451</v>
      </c>
      <c r="L5008" t="s">
        <v>7197</v>
      </c>
      <c r="M5008" t="s">
        <v>7197</v>
      </c>
      <c r="N5008">
        <v>0</v>
      </c>
    </row>
    <row r="5009" spans="1:14">
      <c r="A5009">
        <v>5029</v>
      </c>
      <c r="B5009" t="s">
        <v>6975</v>
      </c>
      <c r="C5009" t="s">
        <v>894</v>
      </c>
      <c r="D5009" t="s">
        <v>6974</v>
      </c>
      <c r="E5009" t="s">
        <v>6956</v>
      </c>
      <c r="F5009" t="s">
        <v>920</v>
      </c>
      <c r="G5009" t="s">
        <v>899</v>
      </c>
      <c r="H5009">
        <v>0</v>
      </c>
      <c r="K5009">
        <v>4301</v>
      </c>
      <c r="L5009" t="s">
        <v>7197</v>
      </c>
      <c r="M5009" t="s">
        <v>7197</v>
      </c>
      <c r="N5009">
        <v>0</v>
      </c>
    </row>
    <row r="5010" spans="1:14">
      <c r="A5010">
        <v>5030</v>
      </c>
      <c r="B5010" t="s">
        <v>6737</v>
      </c>
      <c r="C5010" t="s">
        <v>894</v>
      </c>
      <c r="D5010" t="s">
        <v>6738</v>
      </c>
      <c r="E5010" t="s">
        <v>6739</v>
      </c>
      <c r="F5010" t="s">
        <v>1740</v>
      </c>
      <c r="G5010" t="s">
        <v>899</v>
      </c>
      <c r="H5010">
        <v>0</v>
      </c>
      <c r="K5010">
        <v>1637</v>
      </c>
      <c r="L5010" t="s">
        <v>7197</v>
      </c>
      <c r="M5010" t="s">
        <v>7197</v>
      </c>
      <c r="N5010">
        <v>0</v>
      </c>
    </row>
    <row r="5011" spans="1:14">
      <c r="A5011">
        <v>5031</v>
      </c>
      <c r="B5011" t="s">
        <v>6737</v>
      </c>
      <c r="C5011" t="s">
        <v>934</v>
      </c>
      <c r="D5011" t="s">
        <v>6738</v>
      </c>
      <c r="E5011" t="s">
        <v>6739</v>
      </c>
      <c r="F5011" t="s">
        <v>1740</v>
      </c>
      <c r="G5011" t="s">
        <v>899</v>
      </c>
      <c r="H5011">
        <v>0</v>
      </c>
      <c r="K5011">
        <v>1637</v>
      </c>
      <c r="L5011" t="s">
        <v>7197</v>
      </c>
      <c r="M5011" t="s">
        <v>7197</v>
      </c>
      <c r="N5011">
        <v>0</v>
      </c>
    </row>
    <row r="5012" spans="1:14">
      <c r="A5012">
        <v>5032</v>
      </c>
      <c r="B5012" t="s">
        <v>6740</v>
      </c>
      <c r="C5012" t="s">
        <v>894</v>
      </c>
      <c r="D5012" t="s">
        <v>6738</v>
      </c>
      <c r="E5012" t="s">
        <v>6739</v>
      </c>
      <c r="F5012" t="s">
        <v>1740</v>
      </c>
      <c r="G5012" t="s">
        <v>899</v>
      </c>
      <c r="H5012">
        <v>0</v>
      </c>
      <c r="K5012">
        <v>1638</v>
      </c>
      <c r="L5012" t="s">
        <v>7197</v>
      </c>
      <c r="M5012" t="s">
        <v>7197</v>
      </c>
      <c r="N5012">
        <v>0</v>
      </c>
    </row>
    <row r="5013" spans="1:14">
      <c r="A5013">
        <v>5033</v>
      </c>
      <c r="B5013" t="s">
        <v>6741</v>
      </c>
      <c r="C5013" t="s">
        <v>904</v>
      </c>
      <c r="D5013" t="s">
        <v>6738</v>
      </c>
      <c r="E5013" t="s">
        <v>6739</v>
      </c>
      <c r="F5013" t="s">
        <v>1740</v>
      </c>
      <c r="G5013" t="s">
        <v>899</v>
      </c>
      <c r="H5013">
        <v>0</v>
      </c>
      <c r="K5013">
        <v>14368</v>
      </c>
      <c r="L5013" t="s">
        <v>7197</v>
      </c>
      <c r="M5013" t="s">
        <v>7197</v>
      </c>
      <c r="N5013">
        <v>0</v>
      </c>
    </row>
    <row r="5014" spans="1:14">
      <c r="A5014">
        <v>5034</v>
      </c>
      <c r="B5014" t="s">
        <v>6742</v>
      </c>
      <c r="C5014" t="s">
        <v>904</v>
      </c>
      <c r="D5014" t="s">
        <v>6738</v>
      </c>
      <c r="E5014" t="s">
        <v>6739</v>
      </c>
      <c r="F5014" t="s">
        <v>1740</v>
      </c>
      <c r="G5014" t="s">
        <v>899</v>
      </c>
      <c r="H5014">
        <v>0</v>
      </c>
      <c r="K5014">
        <v>18198</v>
      </c>
      <c r="L5014" t="s">
        <v>7197</v>
      </c>
      <c r="M5014" t="s">
        <v>7197</v>
      </c>
      <c r="N5014">
        <v>0</v>
      </c>
    </row>
    <row r="5015" spans="1:14">
      <c r="A5015">
        <v>5035</v>
      </c>
      <c r="B5015" t="s">
        <v>5964</v>
      </c>
      <c r="C5015" t="s">
        <v>934</v>
      </c>
      <c r="D5015" t="s">
        <v>5965</v>
      </c>
      <c r="E5015" t="s">
        <v>5929</v>
      </c>
      <c r="F5015" t="s">
        <v>924</v>
      </c>
      <c r="G5015" t="s">
        <v>899</v>
      </c>
      <c r="H5015">
        <v>0</v>
      </c>
      <c r="K5015">
        <v>1639</v>
      </c>
      <c r="L5015" t="s">
        <v>7197</v>
      </c>
      <c r="M5015" t="s">
        <v>7197</v>
      </c>
      <c r="N5015">
        <v>0</v>
      </c>
    </row>
    <row r="5016" spans="1:14">
      <c r="A5016">
        <v>5036</v>
      </c>
      <c r="B5016" t="s">
        <v>5966</v>
      </c>
      <c r="C5016" t="s">
        <v>934</v>
      </c>
      <c r="D5016" t="s">
        <v>5965</v>
      </c>
      <c r="E5016" t="s">
        <v>5929</v>
      </c>
      <c r="F5016" t="s">
        <v>924</v>
      </c>
      <c r="G5016" t="s">
        <v>899</v>
      </c>
      <c r="H5016">
        <v>0</v>
      </c>
      <c r="K5016">
        <v>8743</v>
      </c>
      <c r="L5016" t="s">
        <v>7197</v>
      </c>
      <c r="M5016" t="s">
        <v>7197</v>
      </c>
      <c r="N5016">
        <v>0</v>
      </c>
    </row>
    <row r="5017" spans="1:14">
      <c r="A5017">
        <v>5037</v>
      </c>
      <c r="B5017" t="s">
        <v>3020</v>
      </c>
      <c r="C5017" t="s">
        <v>904</v>
      </c>
      <c r="D5017" t="s">
        <v>3021</v>
      </c>
      <c r="E5017" t="s">
        <v>2845</v>
      </c>
      <c r="F5017" t="s">
        <v>952</v>
      </c>
      <c r="G5017" t="s">
        <v>938</v>
      </c>
      <c r="H5017">
        <v>0</v>
      </c>
      <c r="K5017">
        <v>1640</v>
      </c>
      <c r="L5017" t="s">
        <v>7197</v>
      </c>
      <c r="M5017" t="s">
        <v>7197</v>
      </c>
      <c r="N5017">
        <v>0</v>
      </c>
    </row>
    <row r="5018" spans="1:14">
      <c r="A5018">
        <v>5038</v>
      </c>
      <c r="B5018" t="s">
        <v>3022</v>
      </c>
      <c r="C5018" t="s">
        <v>934</v>
      </c>
      <c r="D5018" t="s">
        <v>3021</v>
      </c>
      <c r="E5018" t="s">
        <v>2845</v>
      </c>
      <c r="F5018" t="s">
        <v>952</v>
      </c>
      <c r="G5018" t="s">
        <v>938</v>
      </c>
      <c r="H5018">
        <v>0</v>
      </c>
      <c r="K5018">
        <v>1641</v>
      </c>
      <c r="L5018" t="s">
        <v>7197</v>
      </c>
      <c r="M5018" t="s">
        <v>7197</v>
      </c>
      <c r="N5018">
        <v>0</v>
      </c>
    </row>
    <row r="5019" spans="1:14">
      <c r="A5019">
        <v>5039</v>
      </c>
      <c r="B5019" t="s">
        <v>3023</v>
      </c>
      <c r="C5019" t="s">
        <v>934</v>
      </c>
      <c r="D5019" t="s">
        <v>3021</v>
      </c>
      <c r="E5019" t="s">
        <v>2845</v>
      </c>
      <c r="F5019" t="s">
        <v>952</v>
      </c>
      <c r="G5019" t="s">
        <v>938</v>
      </c>
      <c r="H5019">
        <v>0</v>
      </c>
      <c r="K5019">
        <v>5118</v>
      </c>
      <c r="L5019" t="s">
        <v>7197</v>
      </c>
      <c r="M5019" t="s">
        <v>7197</v>
      </c>
      <c r="N5019">
        <v>0</v>
      </c>
    </row>
    <row r="5020" spans="1:14">
      <c r="A5020">
        <v>5040</v>
      </c>
      <c r="B5020" t="s">
        <v>3023</v>
      </c>
      <c r="C5020" t="s">
        <v>894</v>
      </c>
      <c r="D5020" t="s">
        <v>3021</v>
      </c>
      <c r="E5020" t="s">
        <v>2845</v>
      </c>
      <c r="F5020" t="s">
        <v>952</v>
      </c>
      <c r="G5020" t="s">
        <v>938</v>
      </c>
      <c r="H5020">
        <v>0</v>
      </c>
      <c r="K5020">
        <v>5118</v>
      </c>
      <c r="L5020" t="s">
        <v>7197</v>
      </c>
      <c r="M5020" t="s">
        <v>7197</v>
      </c>
      <c r="N5020">
        <v>0</v>
      </c>
    </row>
    <row r="5021" spans="1:14">
      <c r="A5021">
        <v>5041</v>
      </c>
      <c r="B5021" t="s">
        <v>3024</v>
      </c>
      <c r="C5021" t="s">
        <v>904</v>
      </c>
      <c r="D5021" t="s">
        <v>3021</v>
      </c>
      <c r="E5021" t="s">
        <v>2845</v>
      </c>
      <c r="F5021" t="s">
        <v>952</v>
      </c>
      <c r="G5021" t="s">
        <v>938</v>
      </c>
      <c r="H5021">
        <v>0</v>
      </c>
      <c r="K5021">
        <v>19985</v>
      </c>
      <c r="L5021" t="s">
        <v>7198</v>
      </c>
      <c r="M5021" t="s">
        <v>7199</v>
      </c>
      <c r="N5021">
        <v>0</v>
      </c>
    </row>
    <row r="5022" spans="1:14">
      <c r="A5022">
        <v>5042</v>
      </c>
      <c r="B5022" t="s">
        <v>3025</v>
      </c>
      <c r="C5022" t="s">
        <v>904</v>
      </c>
      <c r="D5022" t="s">
        <v>3021</v>
      </c>
      <c r="E5022" t="s">
        <v>2845</v>
      </c>
      <c r="F5022" t="s">
        <v>952</v>
      </c>
      <c r="G5022" t="s">
        <v>938</v>
      </c>
      <c r="H5022">
        <v>0</v>
      </c>
      <c r="K5022">
        <v>1642</v>
      </c>
      <c r="L5022" t="s">
        <v>7197</v>
      </c>
      <c r="M5022" t="s">
        <v>7197</v>
      </c>
      <c r="N5022">
        <v>0</v>
      </c>
    </row>
    <row r="5023" spans="1:14">
      <c r="A5023">
        <v>5043</v>
      </c>
      <c r="B5023" t="s">
        <v>3026</v>
      </c>
      <c r="C5023" t="s">
        <v>904</v>
      </c>
      <c r="D5023" t="s">
        <v>3021</v>
      </c>
      <c r="E5023" t="s">
        <v>2845</v>
      </c>
      <c r="F5023" t="s">
        <v>952</v>
      </c>
      <c r="G5023" t="s">
        <v>938</v>
      </c>
      <c r="H5023">
        <v>0</v>
      </c>
      <c r="K5023">
        <v>17945</v>
      </c>
      <c r="L5023" t="s">
        <v>7197</v>
      </c>
      <c r="M5023" t="s">
        <v>7197</v>
      </c>
      <c r="N5023">
        <v>0</v>
      </c>
    </row>
    <row r="5024" spans="1:14">
      <c r="A5024">
        <v>5044</v>
      </c>
      <c r="B5024" t="s">
        <v>5622</v>
      </c>
      <c r="C5024" t="s">
        <v>934</v>
      </c>
      <c r="D5024" t="s">
        <v>5623</v>
      </c>
      <c r="E5024" t="s">
        <v>5619</v>
      </c>
      <c r="F5024" t="s">
        <v>959</v>
      </c>
      <c r="G5024" t="s">
        <v>938</v>
      </c>
      <c r="H5024">
        <v>0</v>
      </c>
      <c r="K5024">
        <v>1643</v>
      </c>
      <c r="L5024" t="s">
        <v>7197</v>
      </c>
      <c r="M5024" t="s">
        <v>7197</v>
      </c>
      <c r="N5024">
        <v>0</v>
      </c>
    </row>
    <row r="5025" spans="1:14">
      <c r="A5025">
        <v>5045</v>
      </c>
      <c r="B5025" t="s">
        <v>5622</v>
      </c>
      <c r="C5025" t="s">
        <v>894</v>
      </c>
      <c r="D5025" t="s">
        <v>5623</v>
      </c>
      <c r="E5025" t="s">
        <v>5619</v>
      </c>
      <c r="F5025" t="s">
        <v>959</v>
      </c>
      <c r="G5025" t="s">
        <v>938</v>
      </c>
      <c r="H5025">
        <v>0</v>
      </c>
      <c r="K5025">
        <v>1643</v>
      </c>
      <c r="L5025" t="s">
        <v>7197</v>
      </c>
      <c r="M5025" t="s">
        <v>7197</v>
      </c>
      <c r="N5025">
        <v>0</v>
      </c>
    </row>
    <row r="5026" spans="1:14">
      <c r="A5026">
        <v>5046</v>
      </c>
      <c r="B5026" t="s">
        <v>5624</v>
      </c>
      <c r="C5026" t="s">
        <v>934</v>
      </c>
      <c r="D5026" t="s">
        <v>5623</v>
      </c>
      <c r="E5026" t="s">
        <v>5619</v>
      </c>
      <c r="F5026" t="s">
        <v>959</v>
      </c>
      <c r="G5026" t="s">
        <v>938</v>
      </c>
      <c r="H5026">
        <v>0</v>
      </c>
      <c r="K5026">
        <v>1644</v>
      </c>
      <c r="L5026" t="s">
        <v>7197</v>
      </c>
      <c r="M5026" t="s">
        <v>7197</v>
      </c>
      <c r="N5026">
        <v>0</v>
      </c>
    </row>
    <row r="5027" spans="1:14">
      <c r="A5027">
        <v>5047</v>
      </c>
      <c r="B5027" t="s">
        <v>5625</v>
      </c>
      <c r="C5027" t="s">
        <v>894</v>
      </c>
      <c r="D5027" t="s">
        <v>5623</v>
      </c>
      <c r="E5027" t="s">
        <v>5619</v>
      </c>
      <c r="F5027" t="s">
        <v>959</v>
      </c>
      <c r="G5027" t="s">
        <v>938</v>
      </c>
      <c r="H5027">
        <v>0</v>
      </c>
      <c r="K5027">
        <v>1645</v>
      </c>
      <c r="L5027" t="s">
        <v>7197</v>
      </c>
      <c r="M5027" t="s">
        <v>7197</v>
      </c>
      <c r="N5027">
        <v>0</v>
      </c>
    </row>
    <row r="5028" spans="1:14">
      <c r="A5028">
        <v>5048</v>
      </c>
      <c r="B5028" t="s">
        <v>2371</v>
      </c>
      <c r="C5028" t="s">
        <v>904</v>
      </c>
      <c r="D5028" t="s">
        <v>2372</v>
      </c>
      <c r="E5028" t="s">
        <v>1162</v>
      </c>
      <c r="F5028" t="s">
        <v>1163</v>
      </c>
      <c r="G5028" t="s">
        <v>938</v>
      </c>
      <c r="H5028">
        <v>0</v>
      </c>
      <c r="K5028">
        <v>16664</v>
      </c>
      <c r="L5028" t="s">
        <v>7197</v>
      </c>
      <c r="M5028" t="s">
        <v>7197</v>
      </c>
      <c r="N5028">
        <v>0</v>
      </c>
    </row>
    <row r="5029" spans="1:14">
      <c r="A5029">
        <v>5049</v>
      </c>
      <c r="B5029" t="s">
        <v>2035</v>
      </c>
      <c r="C5029" t="s">
        <v>904</v>
      </c>
      <c r="D5029" t="s">
        <v>2036</v>
      </c>
      <c r="E5029" t="s">
        <v>1925</v>
      </c>
      <c r="F5029" t="s">
        <v>1926</v>
      </c>
      <c r="G5029" t="s">
        <v>938</v>
      </c>
      <c r="H5029">
        <v>0</v>
      </c>
      <c r="K5029">
        <v>1646</v>
      </c>
      <c r="L5029" t="s">
        <v>7197</v>
      </c>
      <c r="M5029" t="s">
        <v>7197</v>
      </c>
      <c r="N5029">
        <v>0</v>
      </c>
    </row>
    <row r="5030" spans="1:14">
      <c r="A5030">
        <v>5050</v>
      </c>
      <c r="B5030" t="s">
        <v>2037</v>
      </c>
      <c r="C5030" t="s">
        <v>994</v>
      </c>
      <c r="D5030" t="s">
        <v>2036</v>
      </c>
      <c r="E5030" t="s">
        <v>1925</v>
      </c>
      <c r="F5030" t="s">
        <v>1926</v>
      </c>
      <c r="G5030" t="s">
        <v>938</v>
      </c>
      <c r="H5030">
        <v>0</v>
      </c>
      <c r="K5030">
        <v>1647</v>
      </c>
      <c r="L5030" t="s">
        <v>7198</v>
      </c>
      <c r="M5030" t="s">
        <v>7199</v>
      </c>
      <c r="N5030">
        <v>0</v>
      </c>
    </row>
    <row r="5031" spans="1:14">
      <c r="A5031">
        <v>5051</v>
      </c>
      <c r="B5031" t="s">
        <v>2038</v>
      </c>
      <c r="C5031" t="s">
        <v>904</v>
      </c>
      <c r="D5031" t="s">
        <v>2036</v>
      </c>
      <c r="E5031" t="s">
        <v>1925</v>
      </c>
      <c r="F5031" t="s">
        <v>1926</v>
      </c>
      <c r="G5031" t="s">
        <v>938</v>
      </c>
      <c r="H5031">
        <v>0</v>
      </c>
      <c r="K5031">
        <v>1648</v>
      </c>
      <c r="L5031" t="s">
        <v>7197</v>
      </c>
      <c r="M5031" t="s">
        <v>7197</v>
      </c>
      <c r="N5031">
        <v>0</v>
      </c>
    </row>
    <row r="5032" spans="1:14">
      <c r="A5032">
        <v>5052</v>
      </c>
      <c r="B5032" t="s">
        <v>2039</v>
      </c>
      <c r="C5032" t="s">
        <v>994</v>
      </c>
      <c r="D5032" t="s">
        <v>2036</v>
      </c>
      <c r="E5032" t="s">
        <v>1925</v>
      </c>
      <c r="F5032" t="s">
        <v>1926</v>
      </c>
      <c r="G5032" t="s">
        <v>938</v>
      </c>
      <c r="H5032">
        <v>0</v>
      </c>
      <c r="K5032">
        <v>1649</v>
      </c>
      <c r="L5032" t="s">
        <v>7197</v>
      </c>
      <c r="M5032" t="s">
        <v>7197</v>
      </c>
      <c r="N5032">
        <v>0</v>
      </c>
    </row>
    <row r="5033" spans="1:14">
      <c r="A5033">
        <v>5053</v>
      </c>
      <c r="B5033" t="s">
        <v>3652</v>
      </c>
      <c r="C5033" t="s">
        <v>934</v>
      </c>
      <c r="D5033" t="s">
        <v>3653</v>
      </c>
      <c r="E5033" t="s">
        <v>913</v>
      </c>
      <c r="F5033" t="s">
        <v>914</v>
      </c>
      <c r="G5033" t="s">
        <v>938</v>
      </c>
      <c r="H5033">
        <v>0</v>
      </c>
      <c r="K5033">
        <v>1650</v>
      </c>
      <c r="L5033" t="s">
        <v>7197</v>
      </c>
      <c r="M5033" t="s">
        <v>7197</v>
      </c>
      <c r="N5033">
        <v>0</v>
      </c>
    </row>
    <row r="5034" spans="1:14">
      <c r="A5034">
        <v>5054</v>
      </c>
      <c r="B5034" t="s">
        <v>3654</v>
      </c>
      <c r="C5034" t="s">
        <v>894</v>
      </c>
      <c r="D5034" t="s">
        <v>3653</v>
      </c>
      <c r="E5034" t="s">
        <v>913</v>
      </c>
      <c r="F5034" t="s">
        <v>914</v>
      </c>
      <c r="G5034" t="s">
        <v>938</v>
      </c>
      <c r="H5034">
        <v>0</v>
      </c>
      <c r="K5034">
        <v>13408</v>
      </c>
      <c r="L5034" t="s">
        <v>7197</v>
      </c>
      <c r="M5034" t="s">
        <v>7197</v>
      </c>
      <c r="N5034">
        <v>0</v>
      </c>
    </row>
    <row r="5035" spans="1:14">
      <c r="A5035">
        <v>5055</v>
      </c>
      <c r="B5035" t="s">
        <v>3655</v>
      </c>
      <c r="C5035" t="s">
        <v>904</v>
      </c>
      <c r="D5035" t="s">
        <v>3653</v>
      </c>
      <c r="E5035" t="s">
        <v>913</v>
      </c>
      <c r="F5035" t="s">
        <v>914</v>
      </c>
      <c r="G5035" t="s">
        <v>938</v>
      </c>
      <c r="H5035">
        <v>0</v>
      </c>
      <c r="K5035">
        <v>1651</v>
      </c>
      <c r="L5035" t="s">
        <v>7197</v>
      </c>
      <c r="M5035" t="s">
        <v>7197</v>
      </c>
      <c r="N5035">
        <v>0</v>
      </c>
    </row>
    <row r="5036" spans="1:14">
      <c r="A5036">
        <v>5056</v>
      </c>
      <c r="B5036" t="s">
        <v>3656</v>
      </c>
      <c r="C5036" t="s">
        <v>934</v>
      </c>
      <c r="D5036" t="s">
        <v>3653</v>
      </c>
      <c r="E5036" t="s">
        <v>913</v>
      </c>
      <c r="F5036" t="s">
        <v>914</v>
      </c>
      <c r="G5036" t="s">
        <v>938</v>
      </c>
      <c r="H5036">
        <v>0</v>
      </c>
      <c r="K5036">
        <v>2179</v>
      </c>
      <c r="L5036" t="s">
        <v>7197</v>
      </c>
      <c r="M5036" t="s">
        <v>7197</v>
      </c>
      <c r="N5036">
        <v>0</v>
      </c>
    </row>
    <row r="5037" spans="1:14">
      <c r="A5037">
        <v>5057</v>
      </c>
      <c r="B5037" t="s">
        <v>3656</v>
      </c>
      <c r="C5037" t="s">
        <v>894</v>
      </c>
      <c r="D5037" t="s">
        <v>3653</v>
      </c>
      <c r="E5037" t="s">
        <v>913</v>
      </c>
      <c r="F5037" t="s">
        <v>914</v>
      </c>
      <c r="G5037" t="s">
        <v>938</v>
      </c>
      <c r="H5037">
        <v>0</v>
      </c>
      <c r="K5037">
        <v>2179</v>
      </c>
      <c r="L5037" t="s">
        <v>7197</v>
      </c>
      <c r="M5037" t="s">
        <v>7197</v>
      </c>
      <c r="N5037">
        <v>0</v>
      </c>
    </row>
    <row r="5038" spans="1:14">
      <c r="A5038">
        <v>5058</v>
      </c>
      <c r="B5038" t="s">
        <v>3656</v>
      </c>
      <c r="C5038" t="s">
        <v>904</v>
      </c>
      <c r="D5038" t="s">
        <v>3653</v>
      </c>
      <c r="E5038" t="s">
        <v>913</v>
      </c>
      <c r="F5038" t="s">
        <v>914</v>
      </c>
      <c r="G5038" t="s">
        <v>938</v>
      </c>
      <c r="H5038">
        <v>0</v>
      </c>
      <c r="K5038">
        <v>2179</v>
      </c>
      <c r="L5038" t="s">
        <v>7197</v>
      </c>
      <c r="M5038" t="s">
        <v>7197</v>
      </c>
      <c r="N5038">
        <v>0</v>
      </c>
    </row>
    <row r="5039" spans="1:14">
      <c r="A5039">
        <v>5059</v>
      </c>
      <c r="B5039" t="s">
        <v>3657</v>
      </c>
      <c r="C5039" t="s">
        <v>894</v>
      </c>
      <c r="D5039" t="s">
        <v>3653</v>
      </c>
      <c r="E5039" t="s">
        <v>913</v>
      </c>
      <c r="F5039" t="s">
        <v>914</v>
      </c>
      <c r="G5039" t="s">
        <v>938</v>
      </c>
      <c r="H5039">
        <v>0</v>
      </c>
      <c r="K5039">
        <v>9184</v>
      </c>
      <c r="L5039" t="s">
        <v>7197</v>
      </c>
      <c r="M5039" t="s">
        <v>7197</v>
      </c>
      <c r="N5039">
        <v>0</v>
      </c>
    </row>
    <row r="5040" spans="1:14">
      <c r="A5040">
        <v>5060</v>
      </c>
      <c r="B5040" t="s">
        <v>3658</v>
      </c>
      <c r="C5040" t="s">
        <v>904</v>
      </c>
      <c r="D5040" t="s">
        <v>3653</v>
      </c>
      <c r="E5040" t="s">
        <v>913</v>
      </c>
      <c r="F5040" t="s">
        <v>914</v>
      </c>
      <c r="G5040" t="s">
        <v>938</v>
      </c>
      <c r="H5040">
        <v>0</v>
      </c>
      <c r="K5040">
        <v>1652</v>
      </c>
      <c r="L5040" t="s">
        <v>7200</v>
      </c>
      <c r="M5040" t="s">
        <v>7199</v>
      </c>
      <c r="N5040">
        <v>0</v>
      </c>
    </row>
    <row r="5041" spans="1:14">
      <c r="A5041">
        <v>5061</v>
      </c>
      <c r="B5041" t="s">
        <v>3659</v>
      </c>
      <c r="C5041" t="s">
        <v>894</v>
      </c>
      <c r="D5041" t="s">
        <v>3653</v>
      </c>
      <c r="E5041" t="s">
        <v>913</v>
      </c>
      <c r="F5041" t="s">
        <v>914</v>
      </c>
      <c r="G5041" t="s">
        <v>938</v>
      </c>
      <c r="H5041">
        <v>0</v>
      </c>
      <c r="K5041">
        <v>3921</v>
      </c>
      <c r="L5041" t="s">
        <v>7197</v>
      </c>
      <c r="M5041" t="s">
        <v>7197</v>
      </c>
      <c r="N5041">
        <v>0</v>
      </c>
    </row>
    <row r="5042" spans="1:14">
      <c r="A5042">
        <v>5062</v>
      </c>
      <c r="B5042" t="s">
        <v>3659</v>
      </c>
      <c r="C5042" t="s">
        <v>904</v>
      </c>
      <c r="D5042" t="s">
        <v>3653</v>
      </c>
      <c r="E5042" t="s">
        <v>913</v>
      </c>
      <c r="F5042" t="s">
        <v>914</v>
      </c>
      <c r="G5042" t="s">
        <v>938</v>
      </c>
      <c r="H5042">
        <v>0</v>
      </c>
      <c r="K5042">
        <v>3921</v>
      </c>
      <c r="L5042" t="s">
        <v>7197</v>
      </c>
      <c r="M5042" t="s">
        <v>7197</v>
      </c>
      <c r="N5042">
        <v>0</v>
      </c>
    </row>
    <row r="5043" spans="1:14">
      <c r="A5043">
        <v>5063</v>
      </c>
      <c r="B5043" t="s">
        <v>3660</v>
      </c>
      <c r="C5043" t="s">
        <v>894</v>
      </c>
      <c r="D5043" t="s">
        <v>3653</v>
      </c>
      <c r="E5043" t="s">
        <v>913</v>
      </c>
      <c r="F5043" t="s">
        <v>914</v>
      </c>
      <c r="G5043" t="s">
        <v>938</v>
      </c>
      <c r="H5043">
        <v>0</v>
      </c>
      <c r="K5043">
        <v>1653</v>
      </c>
      <c r="L5043" t="s">
        <v>7197</v>
      </c>
      <c r="M5043" t="s">
        <v>7197</v>
      </c>
      <c r="N5043">
        <v>0</v>
      </c>
    </row>
    <row r="5044" spans="1:14">
      <c r="A5044">
        <v>5064</v>
      </c>
      <c r="B5044" t="s">
        <v>3660</v>
      </c>
      <c r="C5044" t="s">
        <v>934</v>
      </c>
      <c r="D5044" t="s">
        <v>3653</v>
      </c>
      <c r="E5044" t="s">
        <v>913</v>
      </c>
      <c r="F5044" t="s">
        <v>914</v>
      </c>
      <c r="G5044" t="s">
        <v>938</v>
      </c>
      <c r="H5044">
        <v>0</v>
      </c>
      <c r="K5044">
        <v>1653</v>
      </c>
      <c r="L5044" t="s">
        <v>7197</v>
      </c>
      <c r="M5044" t="s">
        <v>7197</v>
      </c>
      <c r="N5044">
        <v>0</v>
      </c>
    </row>
    <row r="5045" spans="1:14">
      <c r="A5045">
        <v>5065</v>
      </c>
      <c r="B5045" t="s">
        <v>3660</v>
      </c>
      <c r="C5045" t="s">
        <v>904</v>
      </c>
      <c r="D5045" t="s">
        <v>3653</v>
      </c>
      <c r="E5045" t="s">
        <v>913</v>
      </c>
      <c r="F5045" t="s">
        <v>914</v>
      </c>
      <c r="G5045" t="s">
        <v>938</v>
      </c>
      <c r="H5045">
        <v>0</v>
      </c>
      <c r="K5045">
        <v>1653</v>
      </c>
      <c r="L5045" t="s">
        <v>7197</v>
      </c>
      <c r="M5045" t="s">
        <v>7197</v>
      </c>
      <c r="N5045">
        <v>0</v>
      </c>
    </row>
    <row r="5046" spans="1:14">
      <c r="A5046">
        <v>5066</v>
      </c>
      <c r="B5046" t="s">
        <v>3661</v>
      </c>
      <c r="C5046" t="s">
        <v>894</v>
      </c>
      <c r="D5046" t="s">
        <v>3653</v>
      </c>
      <c r="E5046" t="s">
        <v>913</v>
      </c>
      <c r="F5046" t="s">
        <v>914</v>
      </c>
      <c r="G5046" t="s">
        <v>938</v>
      </c>
      <c r="H5046">
        <v>0</v>
      </c>
      <c r="K5046">
        <v>1654</v>
      </c>
      <c r="L5046" t="s">
        <v>7197</v>
      </c>
      <c r="M5046" t="s">
        <v>7197</v>
      </c>
      <c r="N5046">
        <v>0</v>
      </c>
    </row>
    <row r="5047" spans="1:14">
      <c r="A5047">
        <v>5067</v>
      </c>
      <c r="B5047" t="s">
        <v>3662</v>
      </c>
      <c r="C5047" t="s">
        <v>894</v>
      </c>
      <c r="D5047" t="s">
        <v>3663</v>
      </c>
      <c r="E5047" t="s">
        <v>913</v>
      </c>
      <c r="F5047" t="s">
        <v>914</v>
      </c>
      <c r="G5047" t="s">
        <v>938</v>
      </c>
      <c r="H5047">
        <v>0</v>
      </c>
      <c r="K5047">
        <v>19191</v>
      </c>
      <c r="L5047" t="s">
        <v>7197</v>
      </c>
      <c r="M5047" t="s">
        <v>7197</v>
      </c>
      <c r="N5047">
        <v>0</v>
      </c>
    </row>
    <row r="5048" spans="1:14">
      <c r="A5048">
        <v>5068</v>
      </c>
      <c r="B5048" t="s">
        <v>3662</v>
      </c>
      <c r="C5048" t="s">
        <v>934</v>
      </c>
      <c r="D5048" t="s">
        <v>3663</v>
      </c>
      <c r="E5048" t="s">
        <v>913</v>
      </c>
      <c r="F5048" t="s">
        <v>914</v>
      </c>
      <c r="G5048" t="s">
        <v>938</v>
      </c>
      <c r="H5048">
        <v>0</v>
      </c>
      <c r="K5048">
        <v>19191</v>
      </c>
      <c r="L5048" t="s">
        <v>7197</v>
      </c>
      <c r="M5048" t="s">
        <v>7197</v>
      </c>
      <c r="N5048">
        <v>0</v>
      </c>
    </row>
    <row r="5049" spans="1:14">
      <c r="A5049">
        <v>5069</v>
      </c>
      <c r="B5049" t="s">
        <v>3662</v>
      </c>
      <c r="C5049" t="s">
        <v>904</v>
      </c>
      <c r="D5049" t="s">
        <v>3663</v>
      </c>
      <c r="E5049" t="s">
        <v>913</v>
      </c>
      <c r="F5049" t="s">
        <v>914</v>
      </c>
      <c r="G5049" t="s">
        <v>938</v>
      </c>
      <c r="H5049">
        <v>0</v>
      </c>
      <c r="K5049">
        <v>19191</v>
      </c>
      <c r="L5049" t="s">
        <v>7197</v>
      </c>
      <c r="M5049" t="s">
        <v>7197</v>
      </c>
      <c r="N5049">
        <v>0</v>
      </c>
    </row>
    <row r="5050" spans="1:14">
      <c r="A5050">
        <v>5070</v>
      </c>
      <c r="B5050" t="s">
        <v>3664</v>
      </c>
      <c r="C5050" t="s">
        <v>934</v>
      </c>
      <c r="D5050" t="s">
        <v>3663</v>
      </c>
      <c r="E5050" t="s">
        <v>913</v>
      </c>
      <c r="F5050" t="s">
        <v>914</v>
      </c>
      <c r="G5050" t="s">
        <v>938</v>
      </c>
      <c r="H5050">
        <v>0</v>
      </c>
      <c r="K5050">
        <v>1655</v>
      </c>
      <c r="L5050" t="s">
        <v>7197</v>
      </c>
      <c r="M5050" t="s">
        <v>7197</v>
      </c>
      <c r="N5050">
        <v>0</v>
      </c>
    </row>
    <row r="5051" spans="1:14">
      <c r="A5051">
        <v>5071</v>
      </c>
      <c r="B5051" t="s">
        <v>3665</v>
      </c>
      <c r="C5051" t="s">
        <v>904</v>
      </c>
      <c r="D5051" t="s">
        <v>3663</v>
      </c>
      <c r="E5051" t="s">
        <v>913</v>
      </c>
      <c r="F5051" t="s">
        <v>914</v>
      </c>
      <c r="G5051" t="s">
        <v>938</v>
      </c>
      <c r="H5051">
        <v>0</v>
      </c>
      <c r="K5051">
        <v>5828</v>
      </c>
      <c r="L5051" t="s">
        <v>7197</v>
      </c>
      <c r="M5051" t="s">
        <v>7197</v>
      </c>
      <c r="N5051">
        <v>0</v>
      </c>
    </row>
    <row r="5052" spans="1:14">
      <c r="A5052">
        <v>5072</v>
      </c>
      <c r="B5052" t="s">
        <v>3666</v>
      </c>
      <c r="C5052" t="s">
        <v>894</v>
      </c>
      <c r="D5052" t="s">
        <v>3663</v>
      </c>
      <c r="E5052" t="s">
        <v>913</v>
      </c>
      <c r="F5052" t="s">
        <v>914</v>
      </c>
      <c r="G5052" t="s">
        <v>938</v>
      </c>
      <c r="H5052">
        <v>0</v>
      </c>
      <c r="K5052">
        <v>17174</v>
      </c>
      <c r="L5052" t="s">
        <v>7197</v>
      </c>
      <c r="M5052" t="s">
        <v>7197</v>
      </c>
      <c r="N5052">
        <v>0</v>
      </c>
    </row>
    <row r="5053" spans="1:14">
      <c r="A5053">
        <v>5073</v>
      </c>
      <c r="B5053" t="s">
        <v>3666</v>
      </c>
      <c r="C5053" t="s">
        <v>904</v>
      </c>
      <c r="D5053" t="s">
        <v>3663</v>
      </c>
      <c r="E5053" t="s">
        <v>913</v>
      </c>
      <c r="F5053" t="s">
        <v>914</v>
      </c>
      <c r="G5053" t="s">
        <v>938</v>
      </c>
      <c r="H5053">
        <v>0</v>
      </c>
      <c r="K5053">
        <v>17174</v>
      </c>
      <c r="L5053" t="s">
        <v>7197</v>
      </c>
      <c r="M5053" t="s">
        <v>7197</v>
      </c>
      <c r="N5053">
        <v>0</v>
      </c>
    </row>
    <row r="5054" spans="1:14">
      <c r="A5054">
        <v>5074</v>
      </c>
      <c r="B5054" t="s">
        <v>3667</v>
      </c>
      <c r="C5054" t="s">
        <v>894</v>
      </c>
      <c r="D5054" t="s">
        <v>3663</v>
      </c>
      <c r="E5054" t="s">
        <v>913</v>
      </c>
      <c r="F5054" t="s">
        <v>914</v>
      </c>
      <c r="G5054" t="s">
        <v>938</v>
      </c>
      <c r="H5054">
        <v>0</v>
      </c>
      <c r="K5054">
        <v>7722</v>
      </c>
      <c r="L5054" t="s">
        <v>7197</v>
      </c>
      <c r="M5054" t="s">
        <v>7197</v>
      </c>
      <c r="N5054">
        <v>0</v>
      </c>
    </row>
    <row r="5055" spans="1:14">
      <c r="A5055">
        <v>5075</v>
      </c>
      <c r="B5055" t="s">
        <v>3668</v>
      </c>
      <c r="C5055" t="s">
        <v>894</v>
      </c>
      <c r="D5055" t="s">
        <v>3663</v>
      </c>
      <c r="E5055" t="s">
        <v>913</v>
      </c>
      <c r="F5055" t="s">
        <v>914</v>
      </c>
      <c r="G5055" t="s">
        <v>938</v>
      </c>
      <c r="H5055">
        <v>0</v>
      </c>
      <c r="K5055">
        <v>1656</v>
      </c>
      <c r="L5055" t="s">
        <v>7197</v>
      </c>
      <c r="M5055" t="s">
        <v>7197</v>
      </c>
      <c r="N5055">
        <v>0</v>
      </c>
    </row>
    <row r="5056" spans="1:14">
      <c r="A5056">
        <v>5076</v>
      </c>
      <c r="B5056" t="s">
        <v>3669</v>
      </c>
      <c r="C5056" t="s">
        <v>894</v>
      </c>
      <c r="D5056" t="s">
        <v>3663</v>
      </c>
      <c r="E5056" t="s">
        <v>913</v>
      </c>
      <c r="F5056" t="s">
        <v>914</v>
      </c>
      <c r="G5056" t="s">
        <v>938</v>
      </c>
      <c r="H5056">
        <v>0</v>
      </c>
      <c r="K5056">
        <v>8744</v>
      </c>
      <c r="L5056" t="s">
        <v>7197</v>
      </c>
      <c r="M5056" t="s">
        <v>7197</v>
      </c>
      <c r="N5056">
        <v>0</v>
      </c>
    </row>
    <row r="5057" spans="1:14">
      <c r="A5057">
        <v>5077</v>
      </c>
      <c r="B5057" t="s">
        <v>3669</v>
      </c>
      <c r="C5057" t="s">
        <v>934</v>
      </c>
      <c r="D5057" t="s">
        <v>3663</v>
      </c>
      <c r="E5057" t="s">
        <v>913</v>
      </c>
      <c r="F5057" t="s">
        <v>914</v>
      </c>
      <c r="G5057" t="s">
        <v>938</v>
      </c>
      <c r="H5057">
        <v>0</v>
      </c>
      <c r="K5057">
        <v>8744</v>
      </c>
      <c r="L5057" t="s">
        <v>7197</v>
      </c>
      <c r="M5057" t="s">
        <v>7197</v>
      </c>
      <c r="N5057">
        <v>0</v>
      </c>
    </row>
    <row r="5058" spans="1:14">
      <c r="A5058">
        <v>5078</v>
      </c>
      <c r="B5058" t="s">
        <v>3670</v>
      </c>
      <c r="C5058" t="s">
        <v>894</v>
      </c>
      <c r="D5058" t="s">
        <v>3663</v>
      </c>
      <c r="E5058" t="s">
        <v>913</v>
      </c>
      <c r="F5058" t="s">
        <v>914</v>
      </c>
      <c r="G5058" t="s">
        <v>938</v>
      </c>
      <c r="H5058">
        <v>0</v>
      </c>
      <c r="K5058">
        <v>3946</v>
      </c>
      <c r="L5058" t="s">
        <v>7197</v>
      </c>
      <c r="M5058" t="s">
        <v>7197</v>
      </c>
      <c r="N5058">
        <v>0</v>
      </c>
    </row>
    <row r="5059" spans="1:14">
      <c r="A5059">
        <v>5079</v>
      </c>
      <c r="B5059" t="s">
        <v>3671</v>
      </c>
      <c r="C5059" t="s">
        <v>904</v>
      </c>
      <c r="D5059" t="s">
        <v>3663</v>
      </c>
      <c r="E5059" t="s">
        <v>913</v>
      </c>
      <c r="F5059" t="s">
        <v>914</v>
      </c>
      <c r="G5059" t="s">
        <v>938</v>
      </c>
      <c r="H5059">
        <v>0</v>
      </c>
      <c r="K5059">
        <v>1657</v>
      </c>
      <c r="L5059" t="s">
        <v>7197</v>
      </c>
      <c r="M5059" t="s">
        <v>7197</v>
      </c>
      <c r="N5059">
        <v>0</v>
      </c>
    </row>
    <row r="5060" spans="1:14">
      <c r="A5060">
        <v>5080</v>
      </c>
      <c r="B5060" t="s">
        <v>3672</v>
      </c>
      <c r="C5060" t="s">
        <v>904</v>
      </c>
      <c r="D5060" t="s">
        <v>3663</v>
      </c>
      <c r="E5060" t="s">
        <v>913</v>
      </c>
      <c r="F5060" t="s">
        <v>914</v>
      </c>
      <c r="G5060" t="s">
        <v>938</v>
      </c>
      <c r="H5060">
        <v>0</v>
      </c>
      <c r="K5060">
        <v>6124</v>
      </c>
      <c r="L5060" t="s">
        <v>7197</v>
      </c>
      <c r="M5060" t="s">
        <v>7197</v>
      </c>
      <c r="N5060">
        <v>0</v>
      </c>
    </row>
    <row r="5061" spans="1:14">
      <c r="A5061">
        <v>5081</v>
      </c>
      <c r="B5061" t="s">
        <v>3673</v>
      </c>
      <c r="C5061" t="s">
        <v>934</v>
      </c>
      <c r="D5061" t="s">
        <v>3663</v>
      </c>
      <c r="E5061" t="s">
        <v>913</v>
      </c>
      <c r="F5061" t="s">
        <v>914</v>
      </c>
      <c r="G5061" t="s">
        <v>938</v>
      </c>
      <c r="H5061">
        <v>0</v>
      </c>
      <c r="K5061">
        <v>7583</v>
      </c>
      <c r="L5061" t="s">
        <v>7197</v>
      </c>
      <c r="M5061" t="s">
        <v>7197</v>
      </c>
      <c r="N5061">
        <v>0</v>
      </c>
    </row>
    <row r="5062" spans="1:14">
      <c r="A5062">
        <v>5082</v>
      </c>
      <c r="B5062" t="s">
        <v>3673</v>
      </c>
      <c r="C5062" t="s">
        <v>894</v>
      </c>
      <c r="D5062" t="s">
        <v>3663</v>
      </c>
      <c r="E5062" t="s">
        <v>913</v>
      </c>
      <c r="F5062" t="s">
        <v>914</v>
      </c>
      <c r="G5062" t="s">
        <v>938</v>
      </c>
      <c r="H5062">
        <v>0</v>
      </c>
      <c r="K5062">
        <v>7583</v>
      </c>
      <c r="L5062" t="s">
        <v>7197</v>
      </c>
      <c r="M5062" t="s">
        <v>7197</v>
      </c>
      <c r="N5062">
        <v>0</v>
      </c>
    </row>
    <row r="5063" spans="1:14">
      <c r="A5063">
        <v>5083</v>
      </c>
      <c r="B5063" t="s">
        <v>3674</v>
      </c>
      <c r="C5063" t="s">
        <v>894</v>
      </c>
      <c r="D5063" t="s">
        <v>3663</v>
      </c>
      <c r="E5063" t="s">
        <v>913</v>
      </c>
      <c r="F5063" t="s">
        <v>914</v>
      </c>
      <c r="G5063" t="s">
        <v>938</v>
      </c>
      <c r="H5063">
        <v>0</v>
      </c>
      <c r="K5063">
        <v>4311</v>
      </c>
      <c r="L5063" t="s">
        <v>7197</v>
      </c>
      <c r="M5063" t="s">
        <v>7197</v>
      </c>
      <c r="N5063">
        <v>0</v>
      </c>
    </row>
    <row r="5064" spans="1:14">
      <c r="A5064">
        <v>5084</v>
      </c>
      <c r="B5064" t="s">
        <v>3675</v>
      </c>
      <c r="C5064" t="s">
        <v>904</v>
      </c>
      <c r="D5064" t="s">
        <v>3663</v>
      </c>
      <c r="E5064" t="s">
        <v>913</v>
      </c>
      <c r="F5064" t="s">
        <v>914</v>
      </c>
      <c r="G5064" t="s">
        <v>938</v>
      </c>
      <c r="H5064">
        <v>0</v>
      </c>
      <c r="K5064">
        <v>1658</v>
      </c>
      <c r="L5064" t="s">
        <v>7197</v>
      </c>
      <c r="M5064" t="s">
        <v>7197</v>
      </c>
      <c r="N5064">
        <v>0</v>
      </c>
    </row>
    <row r="5065" spans="1:14">
      <c r="A5065">
        <v>5085</v>
      </c>
      <c r="B5065" t="s">
        <v>3676</v>
      </c>
      <c r="C5065" t="s">
        <v>934</v>
      </c>
      <c r="D5065" t="s">
        <v>3663</v>
      </c>
      <c r="E5065" t="s">
        <v>913</v>
      </c>
      <c r="F5065" t="s">
        <v>914</v>
      </c>
      <c r="G5065" t="s">
        <v>938</v>
      </c>
      <c r="H5065">
        <v>0</v>
      </c>
      <c r="K5065">
        <v>1659</v>
      </c>
      <c r="L5065" t="s">
        <v>7197</v>
      </c>
      <c r="M5065" t="s">
        <v>7197</v>
      </c>
      <c r="N5065">
        <v>0</v>
      </c>
    </row>
    <row r="5066" spans="1:14">
      <c r="A5066">
        <v>5086</v>
      </c>
      <c r="B5066" t="s">
        <v>3676</v>
      </c>
      <c r="C5066" t="s">
        <v>894</v>
      </c>
      <c r="D5066" t="s">
        <v>3663</v>
      </c>
      <c r="E5066" t="s">
        <v>913</v>
      </c>
      <c r="F5066" t="s">
        <v>914</v>
      </c>
      <c r="G5066" t="s">
        <v>938</v>
      </c>
      <c r="H5066">
        <v>0</v>
      </c>
      <c r="K5066">
        <v>1659</v>
      </c>
      <c r="L5066" t="s">
        <v>7197</v>
      </c>
      <c r="M5066" t="s">
        <v>7197</v>
      </c>
      <c r="N5066">
        <v>0</v>
      </c>
    </row>
    <row r="5067" spans="1:14">
      <c r="A5067">
        <v>5087</v>
      </c>
      <c r="B5067" t="s">
        <v>3677</v>
      </c>
      <c r="C5067" t="s">
        <v>904</v>
      </c>
      <c r="D5067" t="s">
        <v>3663</v>
      </c>
      <c r="E5067" t="s">
        <v>913</v>
      </c>
      <c r="F5067" t="s">
        <v>914</v>
      </c>
      <c r="G5067" t="s">
        <v>938</v>
      </c>
      <c r="H5067">
        <v>0</v>
      </c>
      <c r="K5067">
        <v>17761</v>
      </c>
      <c r="L5067" t="s">
        <v>7197</v>
      </c>
      <c r="M5067" t="s">
        <v>7197</v>
      </c>
      <c r="N5067">
        <v>0</v>
      </c>
    </row>
    <row r="5068" spans="1:14">
      <c r="A5068">
        <v>5088</v>
      </c>
      <c r="B5068" t="s">
        <v>3678</v>
      </c>
      <c r="C5068" t="s">
        <v>934</v>
      </c>
      <c r="D5068" t="s">
        <v>3663</v>
      </c>
      <c r="E5068" t="s">
        <v>913</v>
      </c>
      <c r="F5068" t="s">
        <v>914</v>
      </c>
      <c r="G5068" t="s">
        <v>938</v>
      </c>
      <c r="H5068">
        <v>0</v>
      </c>
      <c r="K5068">
        <v>1660</v>
      </c>
      <c r="L5068" t="s">
        <v>7197</v>
      </c>
      <c r="M5068" t="s">
        <v>7197</v>
      </c>
      <c r="N5068">
        <v>0</v>
      </c>
    </row>
    <row r="5069" spans="1:14">
      <c r="A5069">
        <v>5089</v>
      </c>
      <c r="B5069" t="s">
        <v>3679</v>
      </c>
      <c r="C5069" t="s">
        <v>934</v>
      </c>
      <c r="D5069" t="s">
        <v>3663</v>
      </c>
      <c r="E5069" t="s">
        <v>913</v>
      </c>
      <c r="F5069" t="s">
        <v>914</v>
      </c>
      <c r="G5069" t="s">
        <v>938</v>
      </c>
      <c r="H5069">
        <v>0</v>
      </c>
      <c r="K5069">
        <v>13036</v>
      </c>
      <c r="L5069" t="s">
        <v>7197</v>
      </c>
      <c r="M5069" t="s">
        <v>7197</v>
      </c>
      <c r="N5069">
        <v>0</v>
      </c>
    </row>
    <row r="5070" spans="1:14">
      <c r="A5070">
        <v>5090</v>
      </c>
      <c r="B5070" t="s">
        <v>3680</v>
      </c>
      <c r="C5070" t="s">
        <v>904</v>
      </c>
      <c r="D5070" t="s">
        <v>3663</v>
      </c>
      <c r="E5070" t="s">
        <v>913</v>
      </c>
      <c r="F5070" t="s">
        <v>914</v>
      </c>
      <c r="G5070" t="s">
        <v>938</v>
      </c>
      <c r="H5070">
        <v>0</v>
      </c>
      <c r="K5070">
        <v>5619</v>
      </c>
      <c r="L5070" t="s">
        <v>7197</v>
      </c>
      <c r="M5070" t="s">
        <v>7197</v>
      </c>
      <c r="N5070">
        <v>0</v>
      </c>
    </row>
    <row r="5071" spans="1:14">
      <c r="A5071">
        <v>5091</v>
      </c>
      <c r="B5071" t="s">
        <v>3681</v>
      </c>
      <c r="C5071" t="s">
        <v>904</v>
      </c>
      <c r="D5071" t="s">
        <v>3663</v>
      </c>
      <c r="E5071" t="s">
        <v>913</v>
      </c>
      <c r="F5071" t="s">
        <v>914</v>
      </c>
      <c r="G5071" t="s">
        <v>938</v>
      </c>
      <c r="H5071">
        <v>0</v>
      </c>
      <c r="K5071">
        <v>17181</v>
      </c>
      <c r="L5071" t="s">
        <v>7197</v>
      </c>
      <c r="M5071" t="s">
        <v>7197</v>
      </c>
      <c r="N5071">
        <v>0</v>
      </c>
    </row>
    <row r="5072" spans="1:14">
      <c r="A5072">
        <v>5092</v>
      </c>
      <c r="B5072" t="s">
        <v>3681</v>
      </c>
      <c r="C5072" t="s">
        <v>894</v>
      </c>
      <c r="D5072" t="s">
        <v>3663</v>
      </c>
      <c r="E5072" t="s">
        <v>913</v>
      </c>
      <c r="F5072" t="s">
        <v>914</v>
      </c>
      <c r="G5072" t="s">
        <v>938</v>
      </c>
      <c r="H5072">
        <v>0</v>
      </c>
      <c r="K5072">
        <v>17181</v>
      </c>
      <c r="L5072" t="s">
        <v>7197</v>
      </c>
      <c r="M5072" t="s">
        <v>7197</v>
      </c>
      <c r="N5072">
        <v>0</v>
      </c>
    </row>
    <row r="5073" spans="1:14">
      <c r="A5073">
        <v>5093</v>
      </c>
      <c r="B5073" t="s">
        <v>3682</v>
      </c>
      <c r="C5073" t="s">
        <v>904</v>
      </c>
      <c r="D5073" t="s">
        <v>3663</v>
      </c>
      <c r="E5073" t="s">
        <v>913</v>
      </c>
      <c r="F5073" t="s">
        <v>914</v>
      </c>
      <c r="G5073" t="s">
        <v>938</v>
      </c>
      <c r="H5073">
        <v>0</v>
      </c>
      <c r="K5073">
        <v>16677</v>
      </c>
      <c r="L5073" t="s">
        <v>7197</v>
      </c>
      <c r="M5073" t="s">
        <v>7197</v>
      </c>
      <c r="N5073">
        <v>0</v>
      </c>
    </row>
    <row r="5074" spans="1:14">
      <c r="A5074">
        <v>5094</v>
      </c>
      <c r="B5074" t="s">
        <v>3683</v>
      </c>
      <c r="C5074" t="s">
        <v>904</v>
      </c>
      <c r="D5074" t="s">
        <v>3663</v>
      </c>
      <c r="E5074" t="s">
        <v>913</v>
      </c>
      <c r="F5074" t="s">
        <v>914</v>
      </c>
      <c r="G5074" t="s">
        <v>938</v>
      </c>
      <c r="H5074">
        <v>0</v>
      </c>
      <c r="K5074">
        <v>4321</v>
      </c>
      <c r="L5074" t="s">
        <v>7197</v>
      </c>
      <c r="M5074" t="s">
        <v>7197</v>
      </c>
      <c r="N5074">
        <v>0</v>
      </c>
    </row>
    <row r="5075" spans="1:14">
      <c r="A5075">
        <v>5095</v>
      </c>
      <c r="B5075" t="s">
        <v>3683</v>
      </c>
      <c r="C5075" t="s">
        <v>894</v>
      </c>
      <c r="D5075" t="s">
        <v>3663</v>
      </c>
      <c r="E5075" t="s">
        <v>913</v>
      </c>
      <c r="F5075" t="s">
        <v>914</v>
      </c>
      <c r="G5075" t="s">
        <v>938</v>
      </c>
      <c r="H5075">
        <v>0</v>
      </c>
      <c r="K5075">
        <v>4321</v>
      </c>
      <c r="L5075" t="s">
        <v>7197</v>
      </c>
      <c r="M5075" t="s">
        <v>7197</v>
      </c>
      <c r="N5075">
        <v>0</v>
      </c>
    </row>
    <row r="5076" spans="1:14">
      <c r="A5076">
        <v>5096</v>
      </c>
      <c r="B5076" t="s">
        <v>3684</v>
      </c>
      <c r="C5076" t="s">
        <v>894</v>
      </c>
      <c r="D5076" t="s">
        <v>3663</v>
      </c>
      <c r="E5076" t="s">
        <v>913</v>
      </c>
      <c r="F5076" t="s">
        <v>914</v>
      </c>
      <c r="G5076" t="s">
        <v>938</v>
      </c>
      <c r="H5076">
        <v>0</v>
      </c>
      <c r="K5076">
        <v>5018</v>
      </c>
      <c r="L5076" t="s">
        <v>7197</v>
      </c>
      <c r="M5076" t="s">
        <v>7197</v>
      </c>
      <c r="N5076">
        <v>0</v>
      </c>
    </row>
    <row r="5077" spans="1:14">
      <c r="A5077">
        <v>5097</v>
      </c>
      <c r="B5077" t="s">
        <v>3684</v>
      </c>
      <c r="C5077" t="s">
        <v>934</v>
      </c>
      <c r="D5077" t="s">
        <v>3663</v>
      </c>
      <c r="E5077" t="s">
        <v>913</v>
      </c>
      <c r="F5077" t="s">
        <v>914</v>
      </c>
      <c r="G5077" t="s">
        <v>938</v>
      </c>
      <c r="H5077">
        <v>0</v>
      </c>
      <c r="K5077">
        <v>5018</v>
      </c>
      <c r="L5077" t="s">
        <v>7197</v>
      </c>
      <c r="M5077" t="s">
        <v>7197</v>
      </c>
      <c r="N5077">
        <v>0</v>
      </c>
    </row>
    <row r="5078" spans="1:14">
      <c r="A5078">
        <v>5098</v>
      </c>
      <c r="B5078" t="s">
        <v>3685</v>
      </c>
      <c r="C5078" t="s">
        <v>894</v>
      </c>
      <c r="D5078" t="s">
        <v>3663</v>
      </c>
      <c r="E5078" t="s">
        <v>913</v>
      </c>
      <c r="F5078" t="s">
        <v>914</v>
      </c>
      <c r="G5078" t="s">
        <v>938</v>
      </c>
      <c r="H5078">
        <v>0</v>
      </c>
      <c r="K5078">
        <v>4332</v>
      </c>
      <c r="L5078" t="s">
        <v>7197</v>
      </c>
      <c r="M5078" t="s">
        <v>7197</v>
      </c>
      <c r="N5078">
        <v>0</v>
      </c>
    </row>
    <row r="5079" spans="1:14">
      <c r="A5079">
        <v>5099</v>
      </c>
      <c r="B5079" t="s">
        <v>3685</v>
      </c>
      <c r="C5079" t="s">
        <v>934</v>
      </c>
      <c r="D5079" t="s">
        <v>3663</v>
      </c>
      <c r="E5079" t="s">
        <v>913</v>
      </c>
      <c r="F5079" t="s">
        <v>914</v>
      </c>
      <c r="G5079" t="s">
        <v>938</v>
      </c>
      <c r="H5079">
        <v>0</v>
      </c>
      <c r="K5079">
        <v>4332</v>
      </c>
      <c r="L5079" t="s">
        <v>7197</v>
      </c>
      <c r="M5079" t="s">
        <v>7197</v>
      </c>
      <c r="N5079">
        <v>0</v>
      </c>
    </row>
    <row r="5080" spans="1:14">
      <c r="A5080">
        <v>5100</v>
      </c>
      <c r="B5080" t="s">
        <v>3686</v>
      </c>
      <c r="C5080" t="s">
        <v>904</v>
      </c>
      <c r="D5080" t="s">
        <v>3663</v>
      </c>
      <c r="E5080" t="s">
        <v>913</v>
      </c>
      <c r="F5080" t="s">
        <v>914</v>
      </c>
      <c r="G5080" t="s">
        <v>938</v>
      </c>
      <c r="H5080">
        <v>0</v>
      </c>
      <c r="K5080">
        <v>15907</v>
      </c>
      <c r="L5080" t="s">
        <v>7197</v>
      </c>
      <c r="M5080" t="s">
        <v>7197</v>
      </c>
      <c r="N5080">
        <v>0</v>
      </c>
    </row>
    <row r="5081" spans="1:14">
      <c r="A5081">
        <v>5101</v>
      </c>
      <c r="B5081" t="s">
        <v>3687</v>
      </c>
      <c r="C5081" t="s">
        <v>904</v>
      </c>
      <c r="D5081" t="s">
        <v>3663</v>
      </c>
      <c r="E5081" t="s">
        <v>913</v>
      </c>
      <c r="F5081" t="s">
        <v>914</v>
      </c>
      <c r="G5081" t="s">
        <v>938</v>
      </c>
      <c r="H5081">
        <v>0</v>
      </c>
      <c r="K5081">
        <v>2202</v>
      </c>
      <c r="L5081" t="s">
        <v>7197</v>
      </c>
      <c r="M5081" t="s">
        <v>7197</v>
      </c>
      <c r="N5081">
        <v>0</v>
      </c>
    </row>
    <row r="5082" spans="1:14">
      <c r="A5082">
        <v>5102</v>
      </c>
      <c r="B5082" t="s">
        <v>3687</v>
      </c>
      <c r="C5082" t="s">
        <v>894</v>
      </c>
      <c r="D5082" t="s">
        <v>3663</v>
      </c>
      <c r="E5082" t="s">
        <v>913</v>
      </c>
      <c r="F5082" t="s">
        <v>914</v>
      </c>
      <c r="G5082" t="s">
        <v>938</v>
      </c>
      <c r="H5082">
        <v>0</v>
      </c>
      <c r="K5082">
        <v>2202</v>
      </c>
      <c r="L5082" t="s">
        <v>7197</v>
      </c>
      <c r="M5082" t="s">
        <v>7197</v>
      </c>
      <c r="N5082">
        <v>0</v>
      </c>
    </row>
    <row r="5083" spans="1:14">
      <c r="A5083">
        <v>5103</v>
      </c>
      <c r="B5083" t="s">
        <v>3688</v>
      </c>
      <c r="C5083" t="s">
        <v>894</v>
      </c>
      <c r="D5083" t="s">
        <v>3663</v>
      </c>
      <c r="E5083" t="s">
        <v>913</v>
      </c>
      <c r="F5083" t="s">
        <v>914</v>
      </c>
      <c r="G5083" t="s">
        <v>938</v>
      </c>
      <c r="H5083">
        <v>0</v>
      </c>
      <c r="K5083">
        <v>1661</v>
      </c>
      <c r="L5083" t="s">
        <v>7197</v>
      </c>
      <c r="M5083" t="s">
        <v>7197</v>
      </c>
      <c r="N5083">
        <v>0</v>
      </c>
    </row>
    <row r="5084" spans="1:14">
      <c r="A5084">
        <v>5104</v>
      </c>
      <c r="B5084" t="s">
        <v>3689</v>
      </c>
      <c r="C5084" t="s">
        <v>934</v>
      </c>
      <c r="D5084" t="s">
        <v>3690</v>
      </c>
      <c r="E5084" t="s">
        <v>913</v>
      </c>
      <c r="F5084" t="s">
        <v>914</v>
      </c>
      <c r="G5084" t="s">
        <v>938</v>
      </c>
      <c r="H5084">
        <v>0</v>
      </c>
      <c r="K5084">
        <v>11468</v>
      </c>
      <c r="L5084" t="s">
        <v>7197</v>
      </c>
      <c r="M5084" t="s">
        <v>7197</v>
      </c>
      <c r="N5084">
        <v>0</v>
      </c>
    </row>
    <row r="5085" spans="1:14">
      <c r="A5085">
        <v>5105</v>
      </c>
      <c r="B5085" t="s">
        <v>3689</v>
      </c>
      <c r="C5085" t="s">
        <v>894</v>
      </c>
      <c r="D5085" t="s">
        <v>3690</v>
      </c>
      <c r="E5085" t="s">
        <v>913</v>
      </c>
      <c r="F5085" t="s">
        <v>914</v>
      </c>
      <c r="G5085" t="s">
        <v>938</v>
      </c>
      <c r="H5085">
        <v>0</v>
      </c>
      <c r="K5085">
        <v>11468</v>
      </c>
      <c r="L5085" t="s">
        <v>7197</v>
      </c>
      <c r="M5085" t="s">
        <v>7197</v>
      </c>
      <c r="N5085">
        <v>0</v>
      </c>
    </row>
    <row r="5086" spans="1:14">
      <c r="A5086">
        <v>5106</v>
      </c>
      <c r="B5086" t="s">
        <v>6823</v>
      </c>
      <c r="C5086" t="s">
        <v>934</v>
      </c>
      <c r="D5086" t="s">
        <v>6824</v>
      </c>
      <c r="E5086" t="s">
        <v>1101</v>
      </c>
      <c r="F5086" t="s">
        <v>1102</v>
      </c>
      <c r="G5086" t="s">
        <v>899</v>
      </c>
      <c r="H5086">
        <v>0</v>
      </c>
      <c r="K5086">
        <v>1662</v>
      </c>
      <c r="L5086" t="s">
        <v>7197</v>
      </c>
      <c r="M5086" t="s">
        <v>7197</v>
      </c>
      <c r="N5086">
        <v>0</v>
      </c>
    </row>
    <row r="5087" spans="1:14">
      <c r="A5087">
        <v>5107</v>
      </c>
      <c r="B5087" t="s">
        <v>6722</v>
      </c>
      <c r="C5087" t="s">
        <v>904</v>
      </c>
      <c r="D5087" t="s">
        <v>6723</v>
      </c>
      <c r="E5087" t="s">
        <v>941</v>
      </c>
      <c r="F5087" t="s">
        <v>942</v>
      </c>
      <c r="G5087" t="s">
        <v>899</v>
      </c>
      <c r="H5087">
        <v>0</v>
      </c>
      <c r="K5087">
        <v>1663</v>
      </c>
      <c r="L5087" t="s">
        <v>7197</v>
      </c>
      <c r="M5087" t="s">
        <v>7197</v>
      </c>
      <c r="N5087">
        <v>0</v>
      </c>
    </row>
    <row r="5088" spans="1:14">
      <c r="A5088">
        <v>5108</v>
      </c>
      <c r="B5088" t="s">
        <v>6724</v>
      </c>
      <c r="C5088" t="s">
        <v>904</v>
      </c>
      <c r="D5088" t="s">
        <v>6723</v>
      </c>
      <c r="E5088" t="s">
        <v>941</v>
      </c>
      <c r="F5088" t="s">
        <v>942</v>
      </c>
      <c r="G5088" t="s">
        <v>899</v>
      </c>
      <c r="H5088">
        <v>0</v>
      </c>
      <c r="K5088">
        <v>1664</v>
      </c>
      <c r="L5088" t="s">
        <v>7197</v>
      </c>
      <c r="M5088" t="s">
        <v>7197</v>
      </c>
      <c r="N5088">
        <v>0</v>
      </c>
    </row>
    <row r="5089" spans="1:14">
      <c r="A5089">
        <v>5109</v>
      </c>
      <c r="B5089" t="s">
        <v>6725</v>
      </c>
      <c r="C5089" t="s">
        <v>904</v>
      </c>
      <c r="D5089" t="s">
        <v>6723</v>
      </c>
      <c r="E5089" t="s">
        <v>941</v>
      </c>
      <c r="F5089" t="s">
        <v>942</v>
      </c>
      <c r="G5089" t="s">
        <v>899</v>
      </c>
      <c r="H5089">
        <v>0</v>
      </c>
      <c r="K5089">
        <v>14470</v>
      </c>
      <c r="L5089" t="s">
        <v>7197</v>
      </c>
      <c r="M5089" t="s">
        <v>7197</v>
      </c>
      <c r="N5089">
        <v>0</v>
      </c>
    </row>
    <row r="5090" spans="1:14">
      <c r="A5090">
        <v>5110</v>
      </c>
      <c r="B5090" t="s">
        <v>6726</v>
      </c>
      <c r="C5090" t="s">
        <v>904</v>
      </c>
      <c r="D5090" t="s">
        <v>6723</v>
      </c>
      <c r="E5090" t="s">
        <v>941</v>
      </c>
      <c r="F5090" t="s">
        <v>942</v>
      </c>
      <c r="G5090" t="s">
        <v>899</v>
      </c>
      <c r="H5090">
        <v>0</v>
      </c>
      <c r="K5090">
        <v>1665</v>
      </c>
      <c r="L5090" t="s">
        <v>7197</v>
      </c>
      <c r="M5090" t="s">
        <v>7197</v>
      </c>
      <c r="N5090">
        <v>0</v>
      </c>
    </row>
    <row r="5091" spans="1:14">
      <c r="A5091">
        <v>5111</v>
      </c>
      <c r="B5091" t="s">
        <v>6727</v>
      </c>
      <c r="C5091" t="s">
        <v>904</v>
      </c>
      <c r="D5091" t="s">
        <v>6723</v>
      </c>
      <c r="E5091" t="s">
        <v>941</v>
      </c>
      <c r="F5091" t="s">
        <v>942</v>
      </c>
      <c r="G5091" t="s">
        <v>899</v>
      </c>
      <c r="H5091">
        <v>0</v>
      </c>
      <c r="K5091">
        <v>1666</v>
      </c>
      <c r="L5091" t="s">
        <v>7197</v>
      </c>
      <c r="M5091" t="s">
        <v>7197</v>
      </c>
      <c r="N5091">
        <v>0</v>
      </c>
    </row>
    <row r="5092" spans="1:14">
      <c r="A5092">
        <v>5112</v>
      </c>
      <c r="B5092" t="s">
        <v>6728</v>
      </c>
      <c r="C5092" t="s">
        <v>904</v>
      </c>
      <c r="D5092" t="s">
        <v>6723</v>
      </c>
      <c r="E5092" t="s">
        <v>941</v>
      </c>
      <c r="F5092" t="s">
        <v>942</v>
      </c>
      <c r="G5092" t="s">
        <v>899</v>
      </c>
      <c r="H5092">
        <v>0</v>
      </c>
      <c r="K5092">
        <v>14347</v>
      </c>
      <c r="L5092" t="s">
        <v>7197</v>
      </c>
      <c r="M5092" t="s">
        <v>7197</v>
      </c>
      <c r="N5092">
        <v>0</v>
      </c>
    </row>
    <row r="5093" spans="1:14">
      <c r="A5093">
        <v>5113</v>
      </c>
      <c r="B5093" t="s">
        <v>6729</v>
      </c>
      <c r="C5093" t="s">
        <v>894</v>
      </c>
      <c r="D5093" t="s">
        <v>6723</v>
      </c>
      <c r="E5093" t="s">
        <v>941</v>
      </c>
      <c r="F5093" t="s">
        <v>942</v>
      </c>
      <c r="G5093" t="s">
        <v>899</v>
      </c>
      <c r="H5093">
        <v>0</v>
      </c>
      <c r="K5093">
        <v>5050</v>
      </c>
      <c r="L5093" t="s">
        <v>7197</v>
      </c>
      <c r="M5093" t="s">
        <v>7197</v>
      </c>
      <c r="N5093">
        <v>0</v>
      </c>
    </row>
    <row r="5094" spans="1:14">
      <c r="A5094">
        <v>5114</v>
      </c>
      <c r="B5094" t="s">
        <v>6729</v>
      </c>
      <c r="C5094" t="s">
        <v>934</v>
      </c>
      <c r="D5094" t="s">
        <v>6723</v>
      </c>
      <c r="E5094" t="s">
        <v>941</v>
      </c>
      <c r="F5094" t="s">
        <v>942</v>
      </c>
      <c r="G5094" t="s">
        <v>899</v>
      </c>
      <c r="H5094">
        <v>0</v>
      </c>
      <c r="K5094">
        <v>5050</v>
      </c>
      <c r="L5094" t="s">
        <v>7197</v>
      </c>
      <c r="M5094" t="s">
        <v>7197</v>
      </c>
      <c r="N5094">
        <v>0</v>
      </c>
    </row>
    <row r="5095" spans="1:14">
      <c r="A5095">
        <v>5115</v>
      </c>
      <c r="B5095" t="s">
        <v>6729</v>
      </c>
      <c r="C5095" t="s">
        <v>904</v>
      </c>
      <c r="D5095" t="s">
        <v>6723</v>
      </c>
      <c r="E5095" t="s">
        <v>941</v>
      </c>
      <c r="F5095" t="s">
        <v>942</v>
      </c>
      <c r="G5095" t="s">
        <v>899</v>
      </c>
      <c r="H5095">
        <v>0</v>
      </c>
      <c r="K5095">
        <v>5050</v>
      </c>
      <c r="L5095" t="s">
        <v>7197</v>
      </c>
      <c r="M5095" t="s">
        <v>7197</v>
      </c>
      <c r="N5095">
        <v>0</v>
      </c>
    </row>
    <row r="5096" spans="1:14">
      <c r="A5096">
        <v>5116</v>
      </c>
      <c r="B5096" t="s">
        <v>6730</v>
      </c>
      <c r="C5096" t="s">
        <v>904</v>
      </c>
      <c r="D5096" t="s">
        <v>6723</v>
      </c>
      <c r="E5096" t="s">
        <v>941</v>
      </c>
      <c r="F5096" t="s">
        <v>942</v>
      </c>
      <c r="G5096" t="s">
        <v>899</v>
      </c>
      <c r="H5096">
        <v>0</v>
      </c>
      <c r="K5096">
        <v>19421</v>
      </c>
      <c r="L5096" t="s">
        <v>7197</v>
      </c>
      <c r="M5096" t="s">
        <v>7197</v>
      </c>
      <c r="N5096">
        <v>0</v>
      </c>
    </row>
    <row r="5097" spans="1:14">
      <c r="A5097">
        <v>5117</v>
      </c>
      <c r="B5097" t="s">
        <v>6731</v>
      </c>
      <c r="C5097" t="s">
        <v>904</v>
      </c>
      <c r="D5097" t="s">
        <v>6723</v>
      </c>
      <c r="E5097" t="s">
        <v>941</v>
      </c>
      <c r="F5097" t="s">
        <v>942</v>
      </c>
      <c r="G5097" t="s">
        <v>899</v>
      </c>
      <c r="H5097">
        <v>0</v>
      </c>
      <c r="K5097">
        <v>14674</v>
      </c>
      <c r="L5097" t="s">
        <v>7197</v>
      </c>
      <c r="M5097" t="s">
        <v>7197</v>
      </c>
      <c r="N5097">
        <v>0</v>
      </c>
    </row>
    <row r="5098" spans="1:14">
      <c r="A5098">
        <v>5118</v>
      </c>
      <c r="B5098" t="s">
        <v>6732</v>
      </c>
      <c r="C5098" t="s">
        <v>904</v>
      </c>
      <c r="D5098" t="s">
        <v>6723</v>
      </c>
      <c r="E5098" t="s">
        <v>941</v>
      </c>
      <c r="F5098" t="s">
        <v>942</v>
      </c>
      <c r="G5098" t="s">
        <v>899</v>
      </c>
      <c r="H5098">
        <v>0</v>
      </c>
      <c r="K5098">
        <v>14735</v>
      </c>
      <c r="L5098" t="s">
        <v>7197</v>
      </c>
      <c r="M5098" t="s">
        <v>7197</v>
      </c>
      <c r="N5098">
        <v>0</v>
      </c>
    </row>
    <row r="5099" spans="1:14">
      <c r="A5099">
        <v>5119</v>
      </c>
      <c r="B5099" t="s">
        <v>6733</v>
      </c>
      <c r="C5099" t="s">
        <v>904</v>
      </c>
      <c r="D5099" t="s">
        <v>6723</v>
      </c>
      <c r="E5099" t="s">
        <v>941</v>
      </c>
      <c r="F5099" t="s">
        <v>942</v>
      </c>
      <c r="G5099" t="s">
        <v>899</v>
      </c>
      <c r="H5099">
        <v>0</v>
      </c>
      <c r="K5099">
        <v>14348</v>
      </c>
      <c r="L5099" t="s">
        <v>7197</v>
      </c>
      <c r="M5099" t="s">
        <v>7197</v>
      </c>
      <c r="N5099">
        <v>0</v>
      </c>
    </row>
    <row r="5100" spans="1:14">
      <c r="A5100">
        <v>5120</v>
      </c>
      <c r="B5100" t="s">
        <v>6734</v>
      </c>
      <c r="C5100" t="s">
        <v>904</v>
      </c>
      <c r="D5100" t="s">
        <v>6723</v>
      </c>
      <c r="E5100" t="s">
        <v>941</v>
      </c>
      <c r="F5100" t="s">
        <v>942</v>
      </c>
      <c r="G5100" t="s">
        <v>899</v>
      </c>
      <c r="H5100">
        <v>0</v>
      </c>
      <c r="K5100">
        <v>17978</v>
      </c>
      <c r="L5100" t="s">
        <v>7197</v>
      </c>
      <c r="M5100" t="s">
        <v>7197</v>
      </c>
      <c r="N5100">
        <v>0</v>
      </c>
    </row>
    <row r="5101" spans="1:14">
      <c r="A5101">
        <v>5121</v>
      </c>
      <c r="B5101" t="s">
        <v>6735</v>
      </c>
      <c r="C5101" t="s">
        <v>904</v>
      </c>
      <c r="D5101" t="s">
        <v>6723</v>
      </c>
      <c r="E5101" t="s">
        <v>941</v>
      </c>
      <c r="F5101" t="s">
        <v>942</v>
      </c>
      <c r="G5101" t="s">
        <v>899</v>
      </c>
      <c r="H5101">
        <v>0</v>
      </c>
      <c r="K5101">
        <v>16678</v>
      </c>
      <c r="L5101" t="s">
        <v>7200</v>
      </c>
      <c r="M5101" t="s">
        <v>7199</v>
      </c>
      <c r="N5101">
        <v>0</v>
      </c>
    </row>
    <row r="5102" spans="1:14">
      <c r="A5102">
        <v>5122</v>
      </c>
      <c r="B5102" t="s">
        <v>6736</v>
      </c>
      <c r="C5102" t="s">
        <v>904</v>
      </c>
      <c r="D5102" t="s">
        <v>6723</v>
      </c>
      <c r="E5102" t="s">
        <v>941</v>
      </c>
      <c r="F5102" t="s">
        <v>942</v>
      </c>
      <c r="G5102" t="s">
        <v>899</v>
      </c>
      <c r="H5102">
        <v>0</v>
      </c>
      <c r="K5102">
        <v>18484</v>
      </c>
      <c r="L5102" t="s">
        <v>7197</v>
      </c>
      <c r="M5102" t="s">
        <v>7197</v>
      </c>
      <c r="N5102">
        <v>0</v>
      </c>
    </row>
    <row r="5103" spans="1:14">
      <c r="A5103">
        <v>5123</v>
      </c>
      <c r="B5103" t="s">
        <v>1397</v>
      </c>
      <c r="C5103" t="s">
        <v>894</v>
      </c>
      <c r="D5103" t="s">
        <v>946</v>
      </c>
      <c r="E5103" t="s">
        <v>947</v>
      </c>
      <c r="F5103" t="s">
        <v>948</v>
      </c>
      <c r="G5103" t="s">
        <v>899</v>
      </c>
      <c r="H5103">
        <v>1</v>
      </c>
      <c r="I5103">
        <v>7</v>
      </c>
      <c r="J5103">
        <v>7</v>
      </c>
      <c r="K5103">
        <v>1667</v>
      </c>
      <c r="L5103" t="s">
        <v>7197</v>
      </c>
      <c r="M5103" t="s">
        <v>7197</v>
      </c>
      <c r="N5103">
        <v>1</v>
      </c>
    </row>
    <row r="5104" spans="1:14">
      <c r="A5104">
        <v>5124</v>
      </c>
      <c r="B5104" t="s">
        <v>6760</v>
      </c>
      <c r="C5104" t="s">
        <v>894</v>
      </c>
      <c r="D5104" t="s">
        <v>946</v>
      </c>
      <c r="E5104" t="s">
        <v>947</v>
      </c>
      <c r="F5104" t="s">
        <v>948</v>
      </c>
      <c r="G5104" t="s">
        <v>899</v>
      </c>
      <c r="H5104">
        <v>0</v>
      </c>
      <c r="K5104">
        <v>11002</v>
      </c>
      <c r="L5104" t="s">
        <v>7197</v>
      </c>
      <c r="M5104" t="s">
        <v>7197</v>
      </c>
      <c r="N5104">
        <v>0</v>
      </c>
    </row>
    <row r="5105" spans="1:14">
      <c r="A5105">
        <v>5125</v>
      </c>
      <c r="B5105" t="s">
        <v>945</v>
      </c>
      <c r="C5105" t="s">
        <v>894</v>
      </c>
      <c r="D5105" t="s">
        <v>946</v>
      </c>
      <c r="E5105" t="s">
        <v>947</v>
      </c>
      <c r="F5105" t="s">
        <v>948</v>
      </c>
      <c r="G5105" t="s">
        <v>899</v>
      </c>
      <c r="H5105">
        <v>4</v>
      </c>
      <c r="K5105">
        <v>1668</v>
      </c>
      <c r="L5105" t="s">
        <v>7197</v>
      </c>
      <c r="M5105" t="s">
        <v>7197</v>
      </c>
      <c r="N5105">
        <v>1</v>
      </c>
    </row>
    <row r="5106" spans="1:14">
      <c r="A5106">
        <v>5126</v>
      </c>
      <c r="B5106" t="s">
        <v>1398</v>
      </c>
      <c r="C5106" t="s">
        <v>894</v>
      </c>
      <c r="D5106" t="s">
        <v>946</v>
      </c>
      <c r="E5106" t="s">
        <v>947</v>
      </c>
      <c r="F5106" t="s">
        <v>948</v>
      </c>
      <c r="G5106" t="s">
        <v>899</v>
      </c>
      <c r="H5106">
        <v>1</v>
      </c>
      <c r="I5106">
        <v>4</v>
      </c>
      <c r="J5106">
        <v>2</v>
      </c>
      <c r="K5106">
        <v>18081</v>
      </c>
      <c r="L5106" t="s">
        <v>7197</v>
      </c>
      <c r="M5106" t="s">
        <v>7197</v>
      </c>
      <c r="N5106">
        <v>1</v>
      </c>
    </row>
    <row r="5107" spans="1:14">
      <c r="A5107">
        <v>5127</v>
      </c>
      <c r="B5107" t="s">
        <v>6761</v>
      </c>
      <c r="C5107" t="s">
        <v>894</v>
      </c>
      <c r="D5107" t="s">
        <v>946</v>
      </c>
      <c r="E5107" t="s">
        <v>947</v>
      </c>
      <c r="F5107" t="s">
        <v>948</v>
      </c>
      <c r="G5107" t="s">
        <v>899</v>
      </c>
      <c r="H5107">
        <v>0</v>
      </c>
      <c r="K5107">
        <v>2755</v>
      </c>
      <c r="L5107" t="s">
        <v>7197</v>
      </c>
      <c r="M5107" t="s">
        <v>7197</v>
      </c>
      <c r="N5107">
        <v>0</v>
      </c>
    </row>
    <row r="5108" spans="1:14">
      <c r="A5108">
        <v>5128</v>
      </c>
      <c r="B5108" t="s">
        <v>6762</v>
      </c>
      <c r="C5108" t="s">
        <v>894</v>
      </c>
      <c r="D5108" t="s">
        <v>6763</v>
      </c>
      <c r="E5108" t="s">
        <v>947</v>
      </c>
      <c r="F5108" t="s">
        <v>948</v>
      </c>
      <c r="G5108" t="s">
        <v>899</v>
      </c>
      <c r="H5108">
        <v>0</v>
      </c>
      <c r="K5108">
        <v>11012</v>
      </c>
      <c r="L5108" t="s">
        <v>7197</v>
      </c>
      <c r="M5108" t="s">
        <v>7197</v>
      </c>
      <c r="N5108">
        <v>0</v>
      </c>
    </row>
    <row r="5109" spans="1:14">
      <c r="A5109">
        <v>5129</v>
      </c>
      <c r="B5109" t="s">
        <v>6762</v>
      </c>
      <c r="C5109" t="s">
        <v>904</v>
      </c>
      <c r="D5109" t="s">
        <v>6763</v>
      </c>
      <c r="E5109" t="s">
        <v>947</v>
      </c>
      <c r="F5109" t="s">
        <v>948</v>
      </c>
      <c r="G5109" t="s">
        <v>899</v>
      </c>
      <c r="H5109">
        <v>0</v>
      </c>
      <c r="K5109">
        <v>11012</v>
      </c>
      <c r="L5109" t="s">
        <v>7197</v>
      </c>
      <c r="M5109" t="s">
        <v>7197</v>
      </c>
      <c r="N5109">
        <v>0</v>
      </c>
    </row>
    <row r="5110" spans="1:14">
      <c r="A5110">
        <v>5130</v>
      </c>
      <c r="B5110" t="s">
        <v>6764</v>
      </c>
      <c r="C5110" t="s">
        <v>904</v>
      </c>
      <c r="D5110" t="s">
        <v>6763</v>
      </c>
      <c r="E5110" t="s">
        <v>947</v>
      </c>
      <c r="F5110" t="s">
        <v>948</v>
      </c>
      <c r="G5110" t="s">
        <v>899</v>
      </c>
      <c r="H5110">
        <v>0</v>
      </c>
      <c r="K5110">
        <v>14445</v>
      </c>
      <c r="L5110" t="s">
        <v>7197</v>
      </c>
      <c r="M5110" t="s">
        <v>7197</v>
      </c>
      <c r="N5110">
        <v>0</v>
      </c>
    </row>
    <row r="5111" spans="1:14">
      <c r="A5111">
        <v>5131</v>
      </c>
      <c r="B5111" t="s">
        <v>6765</v>
      </c>
      <c r="C5111" t="s">
        <v>894</v>
      </c>
      <c r="D5111" t="s">
        <v>6763</v>
      </c>
      <c r="E5111" t="s">
        <v>947</v>
      </c>
      <c r="F5111" t="s">
        <v>948</v>
      </c>
      <c r="G5111" t="s">
        <v>899</v>
      </c>
      <c r="H5111">
        <v>0</v>
      </c>
      <c r="K5111">
        <v>4376</v>
      </c>
      <c r="L5111" t="s">
        <v>7197</v>
      </c>
      <c r="M5111" t="s">
        <v>7197</v>
      </c>
      <c r="N5111">
        <v>0</v>
      </c>
    </row>
    <row r="5112" spans="1:14">
      <c r="A5112">
        <v>5132</v>
      </c>
      <c r="B5112" t="s">
        <v>6334</v>
      </c>
      <c r="C5112" t="s">
        <v>894</v>
      </c>
      <c r="D5112" t="s">
        <v>6335</v>
      </c>
      <c r="E5112" t="s">
        <v>937</v>
      </c>
      <c r="F5112" t="s">
        <v>903</v>
      </c>
      <c r="G5112" t="s">
        <v>938</v>
      </c>
      <c r="H5112">
        <v>0</v>
      </c>
      <c r="K5112">
        <v>5120</v>
      </c>
      <c r="L5112" t="s">
        <v>7197</v>
      </c>
      <c r="M5112" t="s">
        <v>7197</v>
      </c>
      <c r="N5112">
        <v>0</v>
      </c>
    </row>
    <row r="5113" spans="1:14">
      <c r="A5113">
        <v>5133</v>
      </c>
      <c r="B5113" t="s">
        <v>6334</v>
      </c>
      <c r="C5113" t="s">
        <v>934</v>
      </c>
      <c r="D5113" t="s">
        <v>6335</v>
      </c>
      <c r="E5113" t="s">
        <v>937</v>
      </c>
      <c r="F5113" t="s">
        <v>903</v>
      </c>
      <c r="G5113" t="s">
        <v>938</v>
      </c>
      <c r="H5113">
        <v>0</v>
      </c>
      <c r="K5113">
        <v>5120</v>
      </c>
      <c r="L5113" t="s">
        <v>7197</v>
      </c>
      <c r="M5113" t="s">
        <v>7197</v>
      </c>
      <c r="N5113">
        <v>0</v>
      </c>
    </row>
    <row r="5114" spans="1:14">
      <c r="A5114">
        <v>5134</v>
      </c>
      <c r="B5114" t="s">
        <v>6336</v>
      </c>
      <c r="C5114" t="s">
        <v>894</v>
      </c>
      <c r="D5114" t="s">
        <v>6335</v>
      </c>
      <c r="E5114" t="s">
        <v>937</v>
      </c>
      <c r="F5114" t="s">
        <v>903</v>
      </c>
      <c r="G5114" t="s">
        <v>938</v>
      </c>
      <c r="H5114">
        <v>0</v>
      </c>
      <c r="K5114">
        <v>1669</v>
      </c>
      <c r="L5114" t="s">
        <v>7198</v>
      </c>
      <c r="M5114" t="s">
        <v>7199</v>
      </c>
      <c r="N5114">
        <v>0</v>
      </c>
    </row>
    <row r="5115" spans="1:14">
      <c r="A5115">
        <v>5135</v>
      </c>
      <c r="B5115" t="s">
        <v>6337</v>
      </c>
      <c r="C5115" t="s">
        <v>894</v>
      </c>
      <c r="D5115" t="s">
        <v>6335</v>
      </c>
      <c r="E5115" t="s">
        <v>937</v>
      </c>
      <c r="F5115" t="s">
        <v>903</v>
      </c>
      <c r="G5115" t="s">
        <v>938</v>
      </c>
      <c r="H5115">
        <v>0</v>
      </c>
      <c r="K5115">
        <v>1670</v>
      </c>
      <c r="L5115" t="s">
        <v>7197</v>
      </c>
      <c r="M5115" t="s">
        <v>7197</v>
      </c>
      <c r="N5115">
        <v>0</v>
      </c>
    </row>
    <row r="5116" spans="1:14">
      <c r="A5116">
        <v>5136</v>
      </c>
      <c r="B5116" t="s">
        <v>6338</v>
      </c>
      <c r="C5116" t="s">
        <v>904</v>
      </c>
      <c r="D5116" t="s">
        <v>6335</v>
      </c>
      <c r="E5116" t="s">
        <v>937</v>
      </c>
      <c r="F5116" t="s">
        <v>903</v>
      </c>
      <c r="G5116" t="s">
        <v>938</v>
      </c>
      <c r="H5116">
        <v>0</v>
      </c>
      <c r="K5116">
        <v>19309</v>
      </c>
      <c r="L5116" t="s">
        <v>7198</v>
      </c>
      <c r="M5116" t="s">
        <v>7199</v>
      </c>
      <c r="N5116">
        <v>0</v>
      </c>
    </row>
    <row r="5117" spans="1:14">
      <c r="A5117">
        <v>5137</v>
      </c>
      <c r="B5117" t="s">
        <v>6339</v>
      </c>
      <c r="C5117" t="s">
        <v>894</v>
      </c>
      <c r="D5117" t="s">
        <v>6335</v>
      </c>
      <c r="E5117" t="s">
        <v>937</v>
      </c>
      <c r="F5117" t="s">
        <v>903</v>
      </c>
      <c r="G5117" t="s">
        <v>938</v>
      </c>
      <c r="H5117">
        <v>0</v>
      </c>
      <c r="K5117">
        <v>1671</v>
      </c>
      <c r="L5117" t="s">
        <v>7197</v>
      </c>
      <c r="M5117" t="s">
        <v>7197</v>
      </c>
      <c r="N5117">
        <v>0</v>
      </c>
    </row>
    <row r="5118" spans="1:14">
      <c r="A5118">
        <v>5138</v>
      </c>
      <c r="B5118" t="s">
        <v>6340</v>
      </c>
      <c r="C5118" t="s">
        <v>904</v>
      </c>
      <c r="D5118" t="s">
        <v>6335</v>
      </c>
      <c r="E5118" t="s">
        <v>937</v>
      </c>
      <c r="F5118" t="s">
        <v>903</v>
      </c>
      <c r="G5118" t="s">
        <v>938</v>
      </c>
      <c r="H5118">
        <v>0</v>
      </c>
      <c r="K5118">
        <v>1672</v>
      </c>
      <c r="L5118" t="s">
        <v>7197</v>
      </c>
      <c r="M5118" t="s">
        <v>7197</v>
      </c>
      <c r="N5118">
        <v>0</v>
      </c>
    </row>
    <row r="5119" spans="1:14">
      <c r="A5119">
        <v>5139</v>
      </c>
      <c r="B5119" t="s">
        <v>6341</v>
      </c>
      <c r="C5119" t="s">
        <v>894</v>
      </c>
      <c r="D5119" t="s">
        <v>6335</v>
      </c>
      <c r="E5119" t="s">
        <v>937</v>
      </c>
      <c r="F5119" t="s">
        <v>903</v>
      </c>
      <c r="G5119" t="s">
        <v>938</v>
      </c>
      <c r="H5119">
        <v>0</v>
      </c>
      <c r="K5119">
        <v>18103</v>
      </c>
      <c r="L5119" t="s">
        <v>7197</v>
      </c>
      <c r="M5119" t="s">
        <v>7197</v>
      </c>
      <c r="N5119">
        <v>0</v>
      </c>
    </row>
    <row r="5120" spans="1:14">
      <c r="A5120">
        <v>5140</v>
      </c>
      <c r="B5120" t="s">
        <v>6342</v>
      </c>
      <c r="C5120" t="s">
        <v>904</v>
      </c>
      <c r="D5120" t="s">
        <v>6335</v>
      </c>
      <c r="E5120" t="s">
        <v>937</v>
      </c>
      <c r="F5120" t="s">
        <v>903</v>
      </c>
      <c r="G5120" t="s">
        <v>938</v>
      </c>
      <c r="H5120">
        <v>0</v>
      </c>
      <c r="K5120">
        <v>16626</v>
      </c>
      <c r="L5120" t="s">
        <v>7197</v>
      </c>
      <c r="M5120" t="s">
        <v>7197</v>
      </c>
      <c r="N5120">
        <v>0</v>
      </c>
    </row>
    <row r="5121" spans="1:14">
      <c r="A5121">
        <v>5141</v>
      </c>
      <c r="B5121" t="s">
        <v>6343</v>
      </c>
      <c r="C5121" t="s">
        <v>934</v>
      </c>
      <c r="D5121" t="s">
        <v>6335</v>
      </c>
      <c r="E5121" t="s">
        <v>937</v>
      </c>
      <c r="F5121" t="s">
        <v>903</v>
      </c>
      <c r="G5121" t="s">
        <v>938</v>
      </c>
      <c r="H5121">
        <v>0</v>
      </c>
      <c r="K5121">
        <v>11469</v>
      </c>
      <c r="L5121" t="s">
        <v>7197</v>
      </c>
      <c r="M5121" t="s">
        <v>7197</v>
      </c>
      <c r="N5121">
        <v>0</v>
      </c>
    </row>
    <row r="5122" spans="1:14">
      <c r="A5122">
        <v>5142</v>
      </c>
      <c r="B5122" t="s">
        <v>2040</v>
      </c>
      <c r="C5122" t="s">
        <v>904</v>
      </c>
      <c r="D5122" t="s">
        <v>2041</v>
      </c>
      <c r="E5122" t="s">
        <v>1925</v>
      </c>
      <c r="F5122" t="s">
        <v>1926</v>
      </c>
      <c r="G5122" t="s">
        <v>938</v>
      </c>
      <c r="H5122">
        <v>0</v>
      </c>
      <c r="K5122">
        <v>18491</v>
      </c>
      <c r="L5122" t="s">
        <v>7197</v>
      </c>
      <c r="M5122" t="s">
        <v>7197</v>
      </c>
      <c r="N5122">
        <v>0</v>
      </c>
    </row>
    <row r="5123" spans="1:14">
      <c r="A5123">
        <v>5143</v>
      </c>
      <c r="B5123" t="s">
        <v>6766</v>
      </c>
      <c r="C5123" t="s">
        <v>934</v>
      </c>
      <c r="D5123" t="s">
        <v>6767</v>
      </c>
      <c r="E5123" t="s">
        <v>6768</v>
      </c>
      <c r="F5123" t="s">
        <v>1293</v>
      </c>
      <c r="G5123" t="s">
        <v>899</v>
      </c>
      <c r="H5123">
        <v>0</v>
      </c>
      <c r="K5123">
        <v>1673</v>
      </c>
      <c r="L5123" t="s">
        <v>7197</v>
      </c>
      <c r="M5123" t="s">
        <v>7197</v>
      </c>
      <c r="N5123">
        <v>0</v>
      </c>
    </row>
    <row r="5124" spans="1:14">
      <c r="A5124">
        <v>5144</v>
      </c>
      <c r="B5124" t="s">
        <v>6766</v>
      </c>
      <c r="C5124" t="s">
        <v>894</v>
      </c>
      <c r="D5124" t="s">
        <v>6767</v>
      </c>
      <c r="E5124" t="s">
        <v>6768</v>
      </c>
      <c r="F5124" t="s">
        <v>1293</v>
      </c>
      <c r="G5124" t="s">
        <v>899</v>
      </c>
      <c r="H5124">
        <v>0</v>
      </c>
      <c r="K5124">
        <v>1673</v>
      </c>
      <c r="L5124" t="s">
        <v>7197</v>
      </c>
      <c r="M5124" t="s">
        <v>7197</v>
      </c>
      <c r="N5124">
        <v>0</v>
      </c>
    </row>
    <row r="5125" spans="1:14">
      <c r="A5125">
        <v>5145</v>
      </c>
      <c r="B5125" t="s">
        <v>6769</v>
      </c>
      <c r="C5125" t="s">
        <v>894</v>
      </c>
      <c r="D5125" t="s">
        <v>6767</v>
      </c>
      <c r="E5125" t="s">
        <v>6768</v>
      </c>
      <c r="F5125" t="s">
        <v>1293</v>
      </c>
      <c r="G5125" t="s">
        <v>899</v>
      </c>
      <c r="H5125">
        <v>0</v>
      </c>
      <c r="K5125">
        <v>1674</v>
      </c>
      <c r="L5125" t="s">
        <v>7197</v>
      </c>
      <c r="M5125" t="s">
        <v>7197</v>
      </c>
      <c r="N5125">
        <v>0</v>
      </c>
    </row>
    <row r="5126" spans="1:14">
      <c r="A5126">
        <v>5146</v>
      </c>
      <c r="B5126" t="s">
        <v>6770</v>
      </c>
      <c r="C5126" t="s">
        <v>894</v>
      </c>
      <c r="D5126" t="s">
        <v>6767</v>
      </c>
      <c r="E5126" t="s">
        <v>6768</v>
      </c>
      <c r="F5126" t="s">
        <v>1293</v>
      </c>
      <c r="G5126" t="s">
        <v>899</v>
      </c>
      <c r="H5126">
        <v>0</v>
      </c>
      <c r="K5126">
        <v>4352</v>
      </c>
      <c r="L5126" t="s">
        <v>7197</v>
      </c>
      <c r="M5126" t="s">
        <v>7197</v>
      </c>
      <c r="N5126">
        <v>0</v>
      </c>
    </row>
    <row r="5127" spans="1:14">
      <c r="A5127">
        <v>5147</v>
      </c>
      <c r="B5127" t="s">
        <v>6771</v>
      </c>
      <c r="C5127" t="s">
        <v>894</v>
      </c>
      <c r="D5127" t="s">
        <v>6767</v>
      </c>
      <c r="E5127" t="s">
        <v>6768</v>
      </c>
      <c r="F5127" t="s">
        <v>1293</v>
      </c>
      <c r="G5127" t="s">
        <v>899</v>
      </c>
      <c r="H5127">
        <v>0</v>
      </c>
      <c r="K5127">
        <v>4364</v>
      </c>
      <c r="L5127" t="s">
        <v>7197</v>
      </c>
      <c r="M5127" t="s">
        <v>7197</v>
      </c>
      <c r="N5127">
        <v>0</v>
      </c>
    </row>
    <row r="5128" spans="1:14">
      <c r="A5128">
        <v>5148</v>
      </c>
      <c r="B5128" t="s">
        <v>6772</v>
      </c>
      <c r="C5128" t="s">
        <v>894</v>
      </c>
      <c r="D5128" t="s">
        <v>6767</v>
      </c>
      <c r="E5128" t="s">
        <v>6768</v>
      </c>
      <c r="F5128" t="s">
        <v>1293</v>
      </c>
      <c r="G5128" t="s">
        <v>899</v>
      </c>
      <c r="H5128">
        <v>0</v>
      </c>
      <c r="K5128">
        <v>3042</v>
      </c>
      <c r="L5128" t="s">
        <v>7197</v>
      </c>
      <c r="M5128" t="s">
        <v>7197</v>
      </c>
      <c r="N5128">
        <v>0</v>
      </c>
    </row>
    <row r="5129" spans="1:14">
      <c r="A5129">
        <v>5149</v>
      </c>
      <c r="B5129" t="s">
        <v>6773</v>
      </c>
      <c r="C5129" t="s">
        <v>894</v>
      </c>
      <c r="D5129" t="s">
        <v>6767</v>
      </c>
      <c r="E5129" t="s">
        <v>6768</v>
      </c>
      <c r="F5129" t="s">
        <v>1293</v>
      </c>
      <c r="G5129" t="s">
        <v>899</v>
      </c>
      <c r="H5129">
        <v>0</v>
      </c>
      <c r="K5129">
        <v>4373</v>
      </c>
      <c r="L5129" t="s">
        <v>7197</v>
      </c>
      <c r="M5129" t="s">
        <v>7197</v>
      </c>
      <c r="N5129">
        <v>0</v>
      </c>
    </row>
    <row r="5130" spans="1:14">
      <c r="A5130">
        <v>5150</v>
      </c>
      <c r="B5130" t="s">
        <v>6774</v>
      </c>
      <c r="C5130" t="s">
        <v>904</v>
      </c>
      <c r="D5130" t="s">
        <v>6767</v>
      </c>
      <c r="E5130" t="s">
        <v>6768</v>
      </c>
      <c r="F5130" t="s">
        <v>1293</v>
      </c>
      <c r="G5130" t="s">
        <v>899</v>
      </c>
      <c r="H5130">
        <v>0</v>
      </c>
      <c r="K5130">
        <v>9668</v>
      </c>
      <c r="L5130" t="s">
        <v>7197</v>
      </c>
      <c r="M5130" t="s">
        <v>7197</v>
      </c>
      <c r="N5130">
        <v>0</v>
      </c>
    </row>
    <row r="5131" spans="1:14">
      <c r="A5131">
        <v>5151</v>
      </c>
      <c r="B5131" t="s">
        <v>6775</v>
      </c>
      <c r="C5131" t="s">
        <v>894</v>
      </c>
      <c r="D5131" t="s">
        <v>6767</v>
      </c>
      <c r="E5131" t="s">
        <v>6768</v>
      </c>
      <c r="F5131" t="s">
        <v>1293</v>
      </c>
      <c r="G5131" t="s">
        <v>899</v>
      </c>
      <c r="H5131">
        <v>0</v>
      </c>
      <c r="K5131">
        <v>11814</v>
      </c>
      <c r="L5131" t="s">
        <v>7197</v>
      </c>
      <c r="M5131" t="s">
        <v>7197</v>
      </c>
      <c r="N5131">
        <v>0</v>
      </c>
    </row>
    <row r="5132" spans="1:14">
      <c r="A5132">
        <v>5152</v>
      </c>
      <c r="B5132" t="s">
        <v>6776</v>
      </c>
      <c r="C5132" t="s">
        <v>934</v>
      </c>
      <c r="D5132" t="s">
        <v>6767</v>
      </c>
      <c r="E5132" t="s">
        <v>6768</v>
      </c>
      <c r="F5132" t="s">
        <v>1293</v>
      </c>
      <c r="G5132" t="s">
        <v>899</v>
      </c>
      <c r="H5132">
        <v>0</v>
      </c>
      <c r="K5132">
        <v>9201</v>
      </c>
      <c r="L5132" t="s">
        <v>7197</v>
      </c>
      <c r="M5132" t="s">
        <v>7197</v>
      </c>
      <c r="N5132">
        <v>0</v>
      </c>
    </row>
    <row r="5133" spans="1:14">
      <c r="A5133">
        <v>5153</v>
      </c>
      <c r="B5133" t="s">
        <v>6776</v>
      </c>
      <c r="C5133" t="s">
        <v>894</v>
      </c>
      <c r="D5133" t="s">
        <v>6767</v>
      </c>
      <c r="E5133" t="s">
        <v>6768</v>
      </c>
      <c r="F5133" t="s">
        <v>1293</v>
      </c>
      <c r="G5133" t="s">
        <v>899</v>
      </c>
      <c r="H5133">
        <v>0</v>
      </c>
      <c r="K5133">
        <v>9201</v>
      </c>
      <c r="L5133" t="s">
        <v>7197</v>
      </c>
      <c r="M5133" t="s">
        <v>7197</v>
      </c>
      <c r="N5133">
        <v>0</v>
      </c>
    </row>
    <row r="5134" spans="1:14">
      <c r="A5134">
        <v>5154</v>
      </c>
      <c r="B5134" t="s">
        <v>6777</v>
      </c>
      <c r="C5134" t="s">
        <v>894</v>
      </c>
      <c r="D5134" t="s">
        <v>6767</v>
      </c>
      <c r="E5134" t="s">
        <v>6768</v>
      </c>
      <c r="F5134" t="s">
        <v>1293</v>
      </c>
      <c r="G5134" t="s">
        <v>899</v>
      </c>
      <c r="H5134">
        <v>0</v>
      </c>
      <c r="K5134">
        <v>4381</v>
      </c>
      <c r="L5134" t="s">
        <v>7197</v>
      </c>
      <c r="M5134" t="s">
        <v>7197</v>
      </c>
      <c r="N5134">
        <v>0</v>
      </c>
    </row>
    <row r="5135" spans="1:14">
      <c r="A5135">
        <v>5155</v>
      </c>
      <c r="B5135" t="s">
        <v>6778</v>
      </c>
      <c r="C5135" t="s">
        <v>894</v>
      </c>
      <c r="D5135" t="s">
        <v>6767</v>
      </c>
      <c r="E5135" t="s">
        <v>6768</v>
      </c>
      <c r="F5135" t="s">
        <v>1293</v>
      </c>
      <c r="G5135" t="s">
        <v>899</v>
      </c>
      <c r="H5135">
        <v>0</v>
      </c>
      <c r="K5135">
        <v>2379</v>
      </c>
      <c r="L5135" t="s">
        <v>7197</v>
      </c>
      <c r="M5135" t="s">
        <v>7197</v>
      </c>
      <c r="N5135">
        <v>0</v>
      </c>
    </row>
    <row r="5136" spans="1:14">
      <c r="A5136">
        <v>5156</v>
      </c>
      <c r="B5136" t="s">
        <v>6779</v>
      </c>
      <c r="C5136" t="s">
        <v>894</v>
      </c>
      <c r="D5136" t="s">
        <v>6767</v>
      </c>
      <c r="E5136" t="s">
        <v>6768</v>
      </c>
      <c r="F5136" t="s">
        <v>1293</v>
      </c>
      <c r="G5136" t="s">
        <v>899</v>
      </c>
      <c r="H5136">
        <v>0</v>
      </c>
      <c r="K5136">
        <v>1675</v>
      </c>
      <c r="L5136" t="s">
        <v>7197</v>
      </c>
      <c r="M5136" t="s">
        <v>7197</v>
      </c>
      <c r="N5136">
        <v>0</v>
      </c>
    </row>
    <row r="5137" spans="1:14">
      <c r="A5137">
        <v>5157</v>
      </c>
      <c r="B5137" t="s">
        <v>6780</v>
      </c>
      <c r="C5137" t="s">
        <v>894</v>
      </c>
      <c r="D5137" t="s">
        <v>6767</v>
      </c>
      <c r="E5137" t="s">
        <v>6768</v>
      </c>
      <c r="F5137" t="s">
        <v>1293</v>
      </c>
      <c r="G5137" t="s">
        <v>899</v>
      </c>
      <c r="H5137">
        <v>0</v>
      </c>
      <c r="K5137">
        <v>4401</v>
      </c>
      <c r="L5137" t="s">
        <v>7197</v>
      </c>
      <c r="M5137" t="s">
        <v>7197</v>
      </c>
      <c r="N5137">
        <v>0</v>
      </c>
    </row>
    <row r="5138" spans="1:14">
      <c r="A5138">
        <v>5158</v>
      </c>
      <c r="B5138" t="s">
        <v>6780</v>
      </c>
      <c r="C5138" t="s">
        <v>904</v>
      </c>
      <c r="D5138" t="s">
        <v>6767</v>
      </c>
      <c r="E5138" t="s">
        <v>6768</v>
      </c>
      <c r="F5138" t="s">
        <v>1293</v>
      </c>
      <c r="G5138" t="s">
        <v>899</v>
      </c>
      <c r="H5138">
        <v>0</v>
      </c>
      <c r="K5138">
        <v>4401</v>
      </c>
      <c r="L5138" t="s">
        <v>7197</v>
      </c>
      <c r="M5138" t="s">
        <v>7197</v>
      </c>
      <c r="N5138">
        <v>0</v>
      </c>
    </row>
    <row r="5139" spans="1:14">
      <c r="A5139">
        <v>5159</v>
      </c>
      <c r="B5139" t="s">
        <v>5383</v>
      </c>
      <c r="C5139" t="s">
        <v>934</v>
      </c>
      <c r="D5139" t="s">
        <v>5384</v>
      </c>
      <c r="E5139" t="s">
        <v>928</v>
      </c>
      <c r="F5139" t="s">
        <v>929</v>
      </c>
      <c r="G5139" t="s">
        <v>899</v>
      </c>
      <c r="H5139">
        <v>0</v>
      </c>
      <c r="K5139">
        <v>13038</v>
      </c>
      <c r="L5139" t="s">
        <v>7197</v>
      </c>
      <c r="M5139" t="s">
        <v>7197</v>
      </c>
      <c r="N5139">
        <v>0</v>
      </c>
    </row>
    <row r="5140" spans="1:14">
      <c r="A5140">
        <v>5160</v>
      </c>
      <c r="B5140" t="s">
        <v>5385</v>
      </c>
      <c r="C5140" t="s">
        <v>894</v>
      </c>
      <c r="D5140" t="s">
        <v>5384</v>
      </c>
      <c r="E5140" t="s">
        <v>928</v>
      </c>
      <c r="F5140" t="s">
        <v>929</v>
      </c>
      <c r="G5140" t="s">
        <v>899</v>
      </c>
      <c r="H5140">
        <v>0</v>
      </c>
      <c r="K5140">
        <v>1676</v>
      </c>
      <c r="L5140" t="s">
        <v>7197</v>
      </c>
      <c r="M5140" t="s">
        <v>7197</v>
      </c>
      <c r="N5140">
        <v>0</v>
      </c>
    </row>
    <row r="5141" spans="1:14">
      <c r="A5141">
        <v>5161</v>
      </c>
      <c r="B5141" t="s">
        <v>5386</v>
      </c>
      <c r="C5141" t="s">
        <v>894</v>
      </c>
      <c r="D5141" t="s">
        <v>5384</v>
      </c>
      <c r="E5141" t="s">
        <v>928</v>
      </c>
      <c r="F5141" t="s">
        <v>929</v>
      </c>
      <c r="G5141" t="s">
        <v>899</v>
      </c>
      <c r="H5141">
        <v>0</v>
      </c>
      <c r="K5141">
        <v>3871</v>
      </c>
      <c r="L5141" t="s">
        <v>7197</v>
      </c>
      <c r="M5141" t="s">
        <v>7197</v>
      </c>
      <c r="N5141">
        <v>0</v>
      </c>
    </row>
    <row r="5142" spans="1:14">
      <c r="A5142">
        <v>5162</v>
      </c>
      <c r="B5142" t="s">
        <v>5387</v>
      </c>
      <c r="C5142" t="s">
        <v>934</v>
      </c>
      <c r="D5142" t="s">
        <v>5384</v>
      </c>
      <c r="E5142" t="s">
        <v>928</v>
      </c>
      <c r="F5142" t="s">
        <v>929</v>
      </c>
      <c r="G5142" t="s">
        <v>899</v>
      </c>
      <c r="H5142">
        <v>0</v>
      </c>
      <c r="K5142">
        <v>1677</v>
      </c>
      <c r="L5142" t="s">
        <v>7198</v>
      </c>
      <c r="M5142" t="s">
        <v>7199</v>
      </c>
      <c r="N5142">
        <v>0</v>
      </c>
    </row>
    <row r="5143" spans="1:14">
      <c r="A5143">
        <v>5163</v>
      </c>
      <c r="B5143" t="s">
        <v>5388</v>
      </c>
      <c r="C5143" t="s">
        <v>894</v>
      </c>
      <c r="D5143" t="s">
        <v>5384</v>
      </c>
      <c r="E5143" t="s">
        <v>928</v>
      </c>
      <c r="F5143" t="s">
        <v>929</v>
      </c>
      <c r="G5143" t="s">
        <v>899</v>
      </c>
      <c r="H5143">
        <v>0</v>
      </c>
      <c r="K5143">
        <v>1678</v>
      </c>
      <c r="L5143" t="s">
        <v>7197</v>
      </c>
      <c r="M5143" t="s">
        <v>7197</v>
      </c>
      <c r="N5143">
        <v>0</v>
      </c>
    </row>
    <row r="5144" spans="1:14">
      <c r="A5144">
        <v>5164</v>
      </c>
      <c r="B5144" t="s">
        <v>5389</v>
      </c>
      <c r="C5144" t="s">
        <v>934</v>
      </c>
      <c r="D5144" t="s">
        <v>5384</v>
      </c>
      <c r="E5144" t="s">
        <v>928</v>
      </c>
      <c r="F5144" t="s">
        <v>929</v>
      </c>
      <c r="G5144" t="s">
        <v>899</v>
      </c>
      <c r="H5144">
        <v>0</v>
      </c>
      <c r="K5144">
        <v>1679</v>
      </c>
      <c r="L5144" t="s">
        <v>7197</v>
      </c>
      <c r="M5144" t="s">
        <v>7197</v>
      </c>
      <c r="N5144">
        <v>0</v>
      </c>
    </row>
    <row r="5145" spans="1:14">
      <c r="A5145">
        <v>5165</v>
      </c>
      <c r="B5145" t="s">
        <v>2739</v>
      </c>
      <c r="C5145" t="s">
        <v>894</v>
      </c>
      <c r="D5145" t="s">
        <v>2740</v>
      </c>
      <c r="E5145" t="s">
        <v>2735</v>
      </c>
      <c r="F5145" t="s">
        <v>2160</v>
      </c>
      <c r="G5145" t="s">
        <v>938</v>
      </c>
      <c r="H5145">
        <v>0</v>
      </c>
      <c r="K5145">
        <v>1680</v>
      </c>
      <c r="L5145" t="s">
        <v>7197</v>
      </c>
      <c r="M5145" t="s">
        <v>7197</v>
      </c>
      <c r="N5145">
        <v>0</v>
      </c>
    </row>
    <row r="5146" spans="1:14">
      <c r="A5146">
        <v>5166</v>
      </c>
      <c r="B5146" t="s">
        <v>2741</v>
      </c>
      <c r="C5146" t="s">
        <v>904</v>
      </c>
      <c r="D5146" t="s">
        <v>2740</v>
      </c>
      <c r="E5146" t="s">
        <v>2735</v>
      </c>
      <c r="F5146" t="s">
        <v>2160</v>
      </c>
      <c r="G5146" t="s">
        <v>938</v>
      </c>
      <c r="H5146">
        <v>0</v>
      </c>
      <c r="K5146">
        <v>18819</v>
      </c>
      <c r="L5146" t="s">
        <v>7198</v>
      </c>
      <c r="M5146" t="s">
        <v>7199</v>
      </c>
      <c r="N5146">
        <v>0</v>
      </c>
    </row>
    <row r="5147" spans="1:14">
      <c r="A5147">
        <v>5167</v>
      </c>
      <c r="B5147" t="s">
        <v>2742</v>
      </c>
      <c r="C5147" t="s">
        <v>894</v>
      </c>
      <c r="D5147" t="s">
        <v>2740</v>
      </c>
      <c r="E5147" t="s">
        <v>2735</v>
      </c>
      <c r="F5147" t="s">
        <v>2160</v>
      </c>
      <c r="G5147" t="s">
        <v>938</v>
      </c>
      <c r="H5147">
        <v>0</v>
      </c>
      <c r="K5147">
        <v>9221</v>
      </c>
      <c r="L5147" t="s">
        <v>7197</v>
      </c>
      <c r="M5147" t="s">
        <v>7197</v>
      </c>
      <c r="N5147">
        <v>0</v>
      </c>
    </row>
    <row r="5148" spans="1:14">
      <c r="A5148">
        <v>5168</v>
      </c>
      <c r="B5148" t="s">
        <v>2743</v>
      </c>
      <c r="C5148" t="s">
        <v>894</v>
      </c>
      <c r="D5148" t="s">
        <v>2740</v>
      </c>
      <c r="E5148" t="s">
        <v>2735</v>
      </c>
      <c r="F5148" t="s">
        <v>2160</v>
      </c>
      <c r="G5148" t="s">
        <v>938</v>
      </c>
      <c r="H5148">
        <v>0</v>
      </c>
      <c r="K5148">
        <v>11831</v>
      </c>
      <c r="L5148" t="s">
        <v>7197</v>
      </c>
      <c r="M5148" t="s">
        <v>7197</v>
      </c>
      <c r="N5148">
        <v>0</v>
      </c>
    </row>
    <row r="5149" spans="1:14">
      <c r="A5149">
        <v>5169</v>
      </c>
      <c r="B5149" t="s">
        <v>2744</v>
      </c>
      <c r="C5149" t="s">
        <v>934</v>
      </c>
      <c r="D5149" t="s">
        <v>2740</v>
      </c>
      <c r="E5149" t="s">
        <v>2735</v>
      </c>
      <c r="F5149" t="s">
        <v>2160</v>
      </c>
      <c r="G5149" t="s">
        <v>938</v>
      </c>
      <c r="H5149">
        <v>0</v>
      </c>
      <c r="K5149">
        <v>11021</v>
      </c>
      <c r="L5149" t="s">
        <v>7197</v>
      </c>
      <c r="M5149" t="s">
        <v>7197</v>
      </c>
      <c r="N5149">
        <v>0</v>
      </c>
    </row>
    <row r="5150" spans="1:14">
      <c r="A5150">
        <v>5170</v>
      </c>
      <c r="B5150" t="s">
        <v>2744</v>
      </c>
      <c r="C5150" t="s">
        <v>894</v>
      </c>
      <c r="D5150" t="s">
        <v>2740</v>
      </c>
      <c r="E5150" t="s">
        <v>2735</v>
      </c>
      <c r="F5150" t="s">
        <v>2160</v>
      </c>
      <c r="G5150" t="s">
        <v>938</v>
      </c>
      <c r="H5150">
        <v>0</v>
      </c>
      <c r="K5150">
        <v>11021</v>
      </c>
      <c r="L5150" t="s">
        <v>7197</v>
      </c>
      <c r="M5150" t="s">
        <v>7197</v>
      </c>
      <c r="N5150">
        <v>0</v>
      </c>
    </row>
    <row r="5151" spans="1:14">
      <c r="A5151">
        <v>5171</v>
      </c>
      <c r="B5151" t="s">
        <v>2745</v>
      </c>
      <c r="C5151" t="s">
        <v>894</v>
      </c>
      <c r="D5151" t="s">
        <v>2740</v>
      </c>
      <c r="E5151" t="s">
        <v>2735</v>
      </c>
      <c r="F5151" t="s">
        <v>2160</v>
      </c>
      <c r="G5151" t="s">
        <v>938</v>
      </c>
      <c r="H5151">
        <v>0</v>
      </c>
      <c r="K5151">
        <v>4413</v>
      </c>
      <c r="L5151" t="s">
        <v>7197</v>
      </c>
      <c r="M5151" t="s">
        <v>7197</v>
      </c>
      <c r="N5151">
        <v>0</v>
      </c>
    </row>
    <row r="5152" spans="1:14">
      <c r="A5152">
        <v>5172</v>
      </c>
      <c r="B5152" t="s">
        <v>2746</v>
      </c>
      <c r="C5152" t="s">
        <v>894</v>
      </c>
      <c r="D5152" t="s">
        <v>2740</v>
      </c>
      <c r="E5152" t="s">
        <v>2735</v>
      </c>
      <c r="F5152" t="s">
        <v>2160</v>
      </c>
      <c r="G5152" t="s">
        <v>938</v>
      </c>
      <c r="H5152">
        <v>0</v>
      </c>
      <c r="K5152">
        <v>4422</v>
      </c>
      <c r="L5152" t="s">
        <v>7197</v>
      </c>
      <c r="M5152" t="s">
        <v>7197</v>
      </c>
      <c r="N5152">
        <v>0</v>
      </c>
    </row>
    <row r="5153" spans="1:14">
      <c r="A5153">
        <v>5173</v>
      </c>
      <c r="B5153" t="s">
        <v>2746</v>
      </c>
      <c r="C5153" t="s">
        <v>934</v>
      </c>
      <c r="D5153" t="s">
        <v>2740</v>
      </c>
      <c r="E5153" t="s">
        <v>2735</v>
      </c>
      <c r="F5153" t="s">
        <v>2160</v>
      </c>
      <c r="G5153" t="s">
        <v>938</v>
      </c>
      <c r="H5153">
        <v>0</v>
      </c>
      <c r="K5153">
        <v>4422</v>
      </c>
      <c r="L5153" t="s">
        <v>7197</v>
      </c>
      <c r="M5153" t="s">
        <v>7197</v>
      </c>
      <c r="N5153">
        <v>0</v>
      </c>
    </row>
    <row r="5154" spans="1:14">
      <c r="A5154">
        <v>5174</v>
      </c>
      <c r="B5154" t="s">
        <v>2747</v>
      </c>
      <c r="C5154" t="s">
        <v>934</v>
      </c>
      <c r="D5154" t="s">
        <v>2740</v>
      </c>
      <c r="E5154" t="s">
        <v>2735</v>
      </c>
      <c r="F5154" t="s">
        <v>2160</v>
      </c>
      <c r="G5154" t="s">
        <v>938</v>
      </c>
      <c r="H5154">
        <v>0</v>
      </c>
      <c r="K5154">
        <v>13668</v>
      </c>
      <c r="L5154" t="s">
        <v>7198</v>
      </c>
      <c r="M5154" t="s">
        <v>7199</v>
      </c>
      <c r="N5154">
        <v>0</v>
      </c>
    </row>
    <row r="5155" spans="1:14">
      <c r="A5155">
        <v>5175</v>
      </c>
      <c r="B5155" t="s">
        <v>2748</v>
      </c>
      <c r="C5155" t="s">
        <v>934</v>
      </c>
      <c r="D5155" t="s">
        <v>2740</v>
      </c>
      <c r="E5155" t="s">
        <v>2735</v>
      </c>
      <c r="F5155" t="s">
        <v>2160</v>
      </c>
      <c r="G5155" t="s">
        <v>938</v>
      </c>
      <c r="H5155">
        <v>0</v>
      </c>
      <c r="K5155">
        <v>1681</v>
      </c>
      <c r="L5155" t="s">
        <v>7197</v>
      </c>
      <c r="M5155" t="s">
        <v>7197</v>
      </c>
      <c r="N5155">
        <v>0</v>
      </c>
    </row>
    <row r="5156" spans="1:14">
      <c r="A5156">
        <v>5176</v>
      </c>
      <c r="B5156" t="s">
        <v>2748</v>
      </c>
      <c r="C5156" t="s">
        <v>894</v>
      </c>
      <c r="D5156" t="s">
        <v>2740</v>
      </c>
      <c r="E5156" t="s">
        <v>2735</v>
      </c>
      <c r="F5156" t="s">
        <v>2160</v>
      </c>
      <c r="G5156" t="s">
        <v>938</v>
      </c>
      <c r="H5156">
        <v>0</v>
      </c>
      <c r="K5156">
        <v>1681</v>
      </c>
      <c r="L5156" t="s">
        <v>7197</v>
      </c>
      <c r="M5156" t="s">
        <v>7197</v>
      </c>
      <c r="N5156">
        <v>0</v>
      </c>
    </row>
    <row r="5157" spans="1:14">
      <c r="A5157">
        <v>5177</v>
      </c>
      <c r="B5157" t="s">
        <v>2749</v>
      </c>
      <c r="C5157" t="s">
        <v>894</v>
      </c>
      <c r="D5157" t="s">
        <v>2740</v>
      </c>
      <c r="E5157" t="s">
        <v>2735</v>
      </c>
      <c r="F5157" t="s">
        <v>2160</v>
      </c>
      <c r="G5157" t="s">
        <v>938</v>
      </c>
      <c r="H5157">
        <v>0</v>
      </c>
      <c r="K5157">
        <v>11519</v>
      </c>
      <c r="L5157" t="s">
        <v>7197</v>
      </c>
      <c r="M5157" t="s">
        <v>7197</v>
      </c>
      <c r="N5157">
        <v>0</v>
      </c>
    </row>
    <row r="5158" spans="1:14">
      <c r="A5158">
        <v>5178</v>
      </c>
      <c r="B5158" t="s">
        <v>2749</v>
      </c>
      <c r="C5158" t="s">
        <v>934</v>
      </c>
      <c r="D5158" t="s">
        <v>2740</v>
      </c>
      <c r="E5158" t="s">
        <v>2735</v>
      </c>
      <c r="F5158" t="s">
        <v>2160</v>
      </c>
      <c r="G5158" t="s">
        <v>938</v>
      </c>
      <c r="H5158">
        <v>0</v>
      </c>
      <c r="K5158">
        <v>11519</v>
      </c>
      <c r="L5158" t="s">
        <v>7197</v>
      </c>
      <c r="M5158" t="s">
        <v>7197</v>
      </c>
      <c r="N5158">
        <v>0</v>
      </c>
    </row>
    <row r="5159" spans="1:14">
      <c r="A5159">
        <v>5179</v>
      </c>
      <c r="B5159" t="s">
        <v>2750</v>
      </c>
      <c r="C5159" t="s">
        <v>894</v>
      </c>
      <c r="D5159" t="s">
        <v>2740</v>
      </c>
      <c r="E5159" t="s">
        <v>2735</v>
      </c>
      <c r="F5159" t="s">
        <v>2160</v>
      </c>
      <c r="G5159" t="s">
        <v>938</v>
      </c>
      <c r="H5159">
        <v>0</v>
      </c>
      <c r="K5159">
        <v>4435</v>
      </c>
      <c r="L5159" t="s">
        <v>7197</v>
      </c>
      <c r="M5159" t="s">
        <v>7197</v>
      </c>
      <c r="N5159">
        <v>0</v>
      </c>
    </row>
    <row r="5160" spans="1:14">
      <c r="A5160">
        <v>5180</v>
      </c>
      <c r="B5160" t="s">
        <v>2751</v>
      </c>
      <c r="C5160" t="s">
        <v>894</v>
      </c>
      <c r="D5160" t="s">
        <v>2740</v>
      </c>
      <c r="E5160" t="s">
        <v>2735</v>
      </c>
      <c r="F5160" t="s">
        <v>2160</v>
      </c>
      <c r="G5160" t="s">
        <v>938</v>
      </c>
      <c r="H5160">
        <v>0</v>
      </c>
      <c r="K5160">
        <v>1682</v>
      </c>
      <c r="L5160" t="s">
        <v>7197</v>
      </c>
      <c r="M5160" t="s">
        <v>7197</v>
      </c>
      <c r="N5160">
        <v>0</v>
      </c>
    </row>
    <row r="5161" spans="1:14">
      <c r="A5161">
        <v>5181</v>
      </c>
      <c r="B5161" t="s">
        <v>2752</v>
      </c>
      <c r="C5161" t="s">
        <v>894</v>
      </c>
      <c r="D5161" t="s">
        <v>2740</v>
      </c>
      <c r="E5161" t="s">
        <v>2735</v>
      </c>
      <c r="F5161" t="s">
        <v>2160</v>
      </c>
      <c r="G5161" t="s">
        <v>938</v>
      </c>
      <c r="H5161">
        <v>0</v>
      </c>
      <c r="K5161">
        <v>1683</v>
      </c>
      <c r="L5161" t="s">
        <v>7197</v>
      </c>
      <c r="M5161" t="s">
        <v>7197</v>
      </c>
      <c r="N5161">
        <v>0</v>
      </c>
    </row>
    <row r="5162" spans="1:14">
      <c r="A5162">
        <v>5182</v>
      </c>
      <c r="B5162" t="s">
        <v>2753</v>
      </c>
      <c r="C5162" t="s">
        <v>894</v>
      </c>
      <c r="D5162" t="s">
        <v>2740</v>
      </c>
      <c r="E5162" t="s">
        <v>2735</v>
      </c>
      <c r="F5162" t="s">
        <v>2160</v>
      </c>
      <c r="G5162" t="s">
        <v>938</v>
      </c>
      <c r="H5162">
        <v>0</v>
      </c>
      <c r="K5162">
        <v>1684</v>
      </c>
      <c r="L5162" t="s">
        <v>7197</v>
      </c>
      <c r="M5162" t="s">
        <v>7197</v>
      </c>
      <c r="N5162">
        <v>0</v>
      </c>
    </row>
    <row r="5163" spans="1:14">
      <c r="A5163">
        <v>5183</v>
      </c>
      <c r="B5163" t="s">
        <v>2754</v>
      </c>
      <c r="C5163" t="s">
        <v>894</v>
      </c>
      <c r="D5163" t="s">
        <v>2740</v>
      </c>
      <c r="E5163" t="s">
        <v>2735</v>
      </c>
      <c r="F5163" t="s">
        <v>2160</v>
      </c>
      <c r="G5163" t="s">
        <v>938</v>
      </c>
      <c r="H5163">
        <v>0</v>
      </c>
      <c r="K5163">
        <v>16212</v>
      </c>
      <c r="L5163" t="s">
        <v>7197</v>
      </c>
      <c r="M5163" t="s">
        <v>7197</v>
      </c>
      <c r="N5163">
        <v>0</v>
      </c>
    </row>
    <row r="5164" spans="1:14">
      <c r="A5164">
        <v>5184</v>
      </c>
      <c r="B5164" t="s">
        <v>2755</v>
      </c>
      <c r="C5164" t="s">
        <v>894</v>
      </c>
      <c r="D5164" t="s">
        <v>2740</v>
      </c>
      <c r="E5164" t="s">
        <v>2735</v>
      </c>
      <c r="F5164" t="s">
        <v>2160</v>
      </c>
      <c r="G5164" t="s">
        <v>938</v>
      </c>
      <c r="H5164">
        <v>0</v>
      </c>
      <c r="K5164">
        <v>1685</v>
      </c>
      <c r="L5164" t="s">
        <v>7197</v>
      </c>
      <c r="M5164" t="s">
        <v>7197</v>
      </c>
      <c r="N5164">
        <v>0</v>
      </c>
    </row>
    <row r="5165" spans="1:14">
      <c r="A5165">
        <v>5185</v>
      </c>
      <c r="B5165" t="s">
        <v>2756</v>
      </c>
      <c r="C5165" t="s">
        <v>894</v>
      </c>
      <c r="D5165" t="s">
        <v>2740</v>
      </c>
      <c r="E5165" t="s">
        <v>2735</v>
      </c>
      <c r="F5165" t="s">
        <v>2160</v>
      </c>
      <c r="G5165" t="s">
        <v>938</v>
      </c>
      <c r="H5165">
        <v>0</v>
      </c>
      <c r="K5165">
        <v>1686</v>
      </c>
      <c r="L5165" t="s">
        <v>7198</v>
      </c>
      <c r="M5165" t="s">
        <v>7199</v>
      </c>
      <c r="N5165">
        <v>0</v>
      </c>
    </row>
    <row r="5166" spans="1:14">
      <c r="A5166">
        <v>5186</v>
      </c>
      <c r="B5166" t="s">
        <v>2757</v>
      </c>
      <c r="C5166" t="s">
        <v>904</v>
      </c>
      <c r="D5166" t="s">
        <v>2740</v>
      </c>
      <c r="E5166" t="s">
        <v>2735</v>
      </c>
      <c r="F5166" t="s">
        <v>2160</v>
      </c>
      <c r="G5166" t="s">
        <v>938</v>
      </c>
      <c r="H5166">
        <v>0</v>
      </c>
      <c r="K5166">
        <v>11052</v>
      </c>
      <c r="L5166" t="s">
        <v>7197</v>
      </c>
      <c r="M5166" t="s">
        <v>7197</v>
      </c>
      <c r="N5166">
        <v>0</v>
      </c>
    </row>
    <row r="5167" spans="1:14">
      <c r="A5167">
        <v>5187</v>
      </c>
      <c r="B5167" t="s">
        <v>2757</v>
      </c>
      <c r="C5167" t="s">
        <v>894</v>
      </c>
      <c r="D5167" t="s">
        <v>2740</v>
      </c>
      <c r="E5167" t="s">
        <v>2735</v>
      </c>
      <c r="F5167" t="s">
        <v>2160</v>
      </c>
      <c r="G5167" t="s">
        <v>938</v>
      </c>
      <c r="H5167">
        <v>0</v>
      </c>
      <c r="K5167">
        <v>11052</v>
      </c>
      <c r="L5167" t="s">
        <v>7197</v>
      </c>
      <c r="M5167" t="s">
        <v>7197</v>
      </c>
      <c r="N5167">
        <v>0</v>
      </c>
    </row>
    <row r="5168" spans="1:14">
      <c r="A5168">
        <v>5188</v>
      </c>
      <c r="B5168" t="s">
        <v>2758</v>
      </c>
      <c r="C5168" t="s">
        <v>904</v>
      </c>
      <c r="D5168" t="s">
        <v>2740</v>
      </c>
      <c r="E5168" t="s">
        <v>2735</v>
      </c>
      <c r="F5168" t="s">
        <v>2160</v>
      </c>
      <c r="G5168" t="s">
        <v>938</v>
      </c>
      <c r="H5168">
        <v>0</v>
      </c>
      <c r="K5168">
        <v>2661</v>
      </c>
      <c r="L5168" t="s">
        <v>7197</v>
      </c>
      <c r="M5168" t="s">
        <v>7197</v>
      </c>
      <c r="N5168">
        <v>0</v>
      </c>
    </row>
    <row r="5169" spans="1:14">
      <c r="A5169">
        <v>5189</v>
      </c>
      <c r="B5169" t="s">
        <v>2758</v>
      </c>
      <c r="C5169" t="s">
        <v>894</v>
      </c>
      <c r="D5169" t="s">
        <v>2740</v>
      </c>
      <c r="E5169" t="s">
        <v>2735</v>
      </c>
      <c r="F5169" t="s">
        <v>2160</v>
      </c>
      <c r="G5169" t="s">
        <v>938</v>
      </c>
      <c r="H5169">
        <v>0</v>
      </c>
      <c r="K5169">
        <v>2661</v>
      </c>
      <c r="L5169" t="s">
        <v>7197</v>
      </c>
      <c r="M5169" t="s">
        <v>7197</v>
      </c>
      <c r="N5169">
        <v>0</v>
      </c>
    </row>
    <row r="5170" spans="1:14">
      <c r="A5170">
        <v>5190</v>
      </c>
      <c r="B5170" t="s">
        <v>2759</v>
      </c>
      <c r="C5170" t="s">
        <v>894</v>
      </c>
      <c r="D5170" t="s">
        <v>2740</v>
      </c>
      <c r="E5170" t="s">
        <v>2735</v>
      </c>
      <c r="F5170" t="s">
        <v>2160</v>
      </c>
      <c r="G5170" t="s">
        <v>938</v>
      </c>
      <c r="H5170">
        <v>0</v>
      </c>
      <c r="K5170">
        <v>1687</v>
      </c>
      <c r="L5170" t="s">
        <v>7197</v>
      </c>
      <c r="M5170" t="s">
        <v>7197</v>
      </c>
      <c r="N5170">
        <v>0</v>
      </c>
    </row>
    <row r="5171" spans="1:14">
      <c r="A5171">
        <v>5191</v>
      </c>
      <c r="B5171" t="s">
        <v>1899</v>
      </c>
      <c r="C5171" t="s">
        <v>894</v>
      </c>
      <c r="D5171" t="s">
        <v>1900</v>
      </c>
      <c r="E5171" t="s">
        <v>1120</v>
      </c>
      <c r="F5171" t="s">
        <v>1121</v>
      </c>
      <c r="G5171" t="s">
        <v>899</v>
      </c>
      <c r="H5171">
        <v>0</v>
      </c>
      <c r="K5171">
        <v>4441</v>
      </c>
      <c r="L5171" t="s">
        <v>7197</v>
      </c>
      <c r="M5171" t="s">
        <v>7197</v>
      </c>
      <c r="N5171">
        <v>0</v>
      </c>
    </row>
    <row r="5172" spans="1:14">
      <c r="A5172">
        <v>5192</v>
      </c>
      <c r="B5172" t="s">
        <v>6433</v>
      </c>
      <c r="C5172" t="s">
        <v>894</v>
      </c>
      <c r="D5172" t="s">
        <v>6434</v>
      </c>
      <c r="E5172" t="s">
        <v>1364</v>
      </c>
      <c r="F5172" t="s">
        <v>948</v>
      </c>
      <c r="G5172" t="s">
        <v>938</v>
      </c>
      <c r="H5172">
        <v>0</v>
      </c>
      <c r="K5172">
        <v>1688</v>
      </c>
      <c r="L5172" t="s">
        <v>7197</v>
      </c>
      <c r="M5172" t="s">
        <v>7197</v>
      </c>
      <c r="N5172">
        <v>0</v>
      </c>
    </row>
    <row r="5173" spans="1:14">
      <c r="A5173">
        <v>5193</v>
      </c>
      <c r="B5173" t="s">
        <v>6825</v>
      </c>
      <c r="C5173" t="s">
        <v>904</v>
      </c>
      <c r="D5173" t="s">
        <v>1103</v>
      </c>
      <c r="E5173" t="s">
        <v>1101</v>
      </c>
      <c r="F5173" t="s">
        <v>1102</v>
      </c>
      <c r="G5173" t="s">
        <v>899</v>
      </c>
      <c r="H5173">
        <v>0</v>
      </c>
      <c r="K5173">
        <v>8847</v>
      </c>
      <c r="L5173" t="s">
        <v>7197</v>
      </c>
      <c r="M5173" t="s">
        <v>7197</v>
      </c>
      <c r="N5173">
        <v>0</v>
      </c>
    </row>
    <row r="5174" spans="1:14">
      <c r="A5174">
        <v>5194</v>
      </c>
      <c r="B5174" t="s">
        <v>6826</v>
      </c>
      <c r="C5174" t="s">
        <v>904</v>
      </c>
      <c r="D5174" t="s">
        <v>1103</v>
      </c>
      <c r="E5174" t="s">
        <v>1101</v>
      </c>
      <c r="F5174" t="s">
        <v>1102</v>
      </c>
      <c r="G5174" t="s">
        <v>899</v>
      </c>
      <c r="H5174">
        <v>0</v>
      </c>
      <c r="K5174">
        <v>5410</v>
      </c>
      <c r="L5174" t="s">
        <v>7197</v>
      </c>
      <c r="M5174" t="s">
        <v>7197</v>
      </c>
      <c r="N5174">
        <v>0</v>
      </c>
    </row>
    <row r="5175" spans="1:14">
      <c r="A5175">
        <v>5195</v>
      </c>
      <c r="B5175" t="s">
        <v>6827</v>
      </c>
      <c r="C5175" t="s">
        <v>934</v>
      </c>
      <c r="D5175" t="s">
        <v>1103</v>
      </c>
      <c r="E5175" t="s">
        <v>1101</v>
      </c>
      <c r="F5175" t="s">
        <v>1102</v>
      </c>
      <c r="G5175" t="s">
        <v>899</v>
      </c>
      <c r="H5175">
        <v>0</v>
      </c>
      <c r="K5175">
        <v>16231</v>
      </c>
      <c r="L5175" t="s">
        <v>7197</v>
      </c>
      <c r="M5175" t="s">
        <v>7197</v>
      </c>
      <c r="N5175">
        <v>0</v>
      </c>
    </row>
    <row r="5176" spans="1:14">
      <c r="A5176">
        <v>5196</v>
      </c>
      <c r="B5176" t="s">
        <v>6827</v>
      </c>
      <c r="C5176" t="s">
        <v>894</v>
      </c>
      <c r="D5176" t="s">
        <v>1103</v>
      </c>
      <c r="E5176" t="s">
        <v>1101</v>
      </c>
      <c r="F5176" t="s">
        <v>1102</v>
      </c>
      <c r="G5176" t="s">
        <v>899</v>
      </c>
      <c r="H5176">
        <v>0</v>
      </c>
      <c r="K5176">
        <v>16231</v>
      </c>
      <c r="L5176" t="s">
        <v>7197</v>
      </c>
      <c r="M5176" t="s">
        <v>7197</v>
      </c>
      <c r="N5176">
        <v>0</v>
      </c>
    </row>
    <row r="5177" spans="1:14">
      <c r="A5177">
        <v>5197</v>
      </c>
      <c r="B5177" t="s">
        <v>6828</v>
      </c>
      <c r="C5177" t="s">
        <v>904</v>
      </c>
      <c r="D5177" t="s">
        <v>1103</v>
      </c>
      <c r="E5177" t="s">
        <v>1101</v>
      </c>
      <c r="F5177" t="s">
        <v>1102</v>
      </c>
      <c r="G5177" t="s">
        <v>899</v>
      </c>
      <c r="H5177">
        <v>0</v>
      </c>
      <c r="K5177">
        <v>1689</v>
      </c>
      <c r="L5177" t="s">
        <v>7197</v>
      </c>
      <c r="M5177" t="s">
        <v>7197</v>
      </c>
      <c r="N5177">
        <v>0</v>
      </c>
    </row>
    <row r="5178" spans="1:14">
      <c r="A5178">
        <v>5198</v>
      </c>
      <c r="B5178" t="s">
        <v>6828</v>
      </c>
      <c r="C5178" t="s">
        <v>894</v>
      </c>
      <c r="D5178" t="s">
        <v>1103</v>
      </c>
      <c r="E5178" t="s">
        <v>1101</v>
      </c>
      <c r="F5178" t="s">
        <v>1102</v>
      </c>
      <c r="G5178" t="s">
        <v>899</v>
      </c>
      <c r="H5178">
        <v>0</v>
      </c>
      <c r="K5178">
        <v>1689</v>
      </c>
      <c r="L5178" t="s">
        <v>7197</v>
      </c>
      <c r="M5178" t="s">
        <v>7197</v>
      </c>
      <c r="N5178">
        <v>0</v>
      </c>
    </row>
    <row r="5179" spans="1:14">
      <c r="A5179">
        <v>5199</v>
      </c>
      <c r="B5179" t="s">
        <v>1399</v>
      </c>
      <c r="C5179" t="s">
        <v>894</v>
      </c>
      <c r="D5179" t="s">
        <v>1103</v>
      </c>
      <c r="E5179" t="s">
        <v>1101</v>
      </c>
      <c r="F5179" t="s">
        <v>1102</v>
      </c>
      <c r="G5179" t="s">
        <v>899</v>
      </c>
      <c r="H5179">
        <v>1</v>
      </c>
      <c r="I5179">
        <v>6</v>
      </c>
      <c r="J5179">
        <v>4</v>
      </c>
      <c r="K5179">
        <v>1690</v>
      </c>
      <c r="L5179" t="s">
        <v>7197</v>
      </c>
      <c r="M5179" t="s">
        <v>7197</v>
      </c>
      <c r="N5179">
        <v>1</v>
      </c>
    </row>
    <row r="5180" spans="1:14">
      <c r="A5180">
        <v>5200</v>
      </c>
      <c r="B5180" t="s">
        <v>1399</v>
      </c>
      <c r="C5180" t="s">
        <v>934</v>
      </c>
      <c r="D5180" t="s">
        <v>1103</v>
      </c>
      <c r="E5180" t="s">
        <v>1101</v>
      </c>
      <c r="F5180" t="s">
        <v>1102</v>
      </c>
      <c r="G5180" t="s">
        <v>899</v>
      </c>
      <c r="H5180">
        <v>1</v>
      </c>
      <c r="I5180">
        <v>6</v>
      </c>
      <c r="J5180">
        <v>4</v>
      </c>
      <c r="K5180">
        <v>1690</v>
      </c>
      <c r="L5180" t="s">
        <v>7197</v>
      </c>
      <c r="M5180" t="s">
        <v>7197</v>
      </c>
      <c r="N5180">
        <v>1</v>
      </c>
    </row>
    <row r="5181" spans="1:14">
      <c r="A5181">
        <v>5201</v>
      </c>
      <c r="B5181" t="s">
        <v>1399</v>
      </c>
      <c r="C5181" t="s">
        <v>904</v>
      </c>
      <c r="D5181" t="s">
        <v>1103</v>
      </c>
      <c r="E5181" t="s">
        <v>1101</v>
      </c>
      <c r="F5181" t="s">
        <v>1102</v>
      </c>
      <c r="G5181" t="s">
        <v>899</v>
      </c>
      <c r="H5181">
        <v>1</v>
      </c>
      <c r="I5181">
        <v>6</v>
      </c>
      <c r="J5181">
        <v>4</v>
      </c>
      <c r="K5181">
        <v>1690</v>
      </c>
      <c r="L5181" t="s">
        <v>7197</v>
      </c>
      <c r="M5181" t="s">
        <v>7197</v>
      </c>
      <c r="N5181">
        <v>1</v>
      </c>
    </row>
    <row r="5182" spans="1:14">
      <c r="A5182">
        <v>5202</v>
      </c>
      <c r="B5182" t="s">
        <v>6829</v>
      </c>
      <c r="C5182" t="s">
        <v>904</v>
      </c>
      <c r="D5182" t="s">
        <v>1103</v>
      </c>
      <c r="E5182" t="s">
        <v>1101</v>
      </c>
      <c r="F5182" t="s">
        <v>1102</v>
      </c>
      <c r="G5182" t="s">
        <v>899</v>
      </c>
      <c r="H5182">
        <v>0</v>
      </c>
      <c r="K5182">
        <v>18747</v>
      </c>
      <c r="L5182" t="s">
        <v>7200</v>
      </c>
      <c r="M5182" t="s">
        <v>7199</v>
      </c>
      <c r="N5182">
        <v>0</v>
      </c>
    </row>
    <row r="5183" spans="1:14">
      <c r="A5183">
        <v>5203</v>
      </c>
      <c r="B5183" t="s">
        <v>6830</v>
      </c>
      <c r="C5183" t="s">
        <v>894</v>
      </c>
      <c r="D5183" t="s">
        <v>1103</v>
      </c>
      <c r="E5183" t="s">
        <v>1101</v>
      </c>
      <c r="F5183" t="s">
        <v>1102</v>
      </c>
      <c r="G5183" t="s">
        <v>899</v>
      </c>
      <c r="H5183">
        <v>0</v>
      </c>
      <c r="K5183">
        <v>7449</v>
      </c>
      <c r="L5183" t="s">
        <v>7197</v>
      </c>
      <c r="M5183" t="s">
        <v>7197</v>
      </c>
      <c r="N5183">
        <v>0</v>
      </c>
    </row>
    <row r="5184" spans="1:14">
      <c r="A5184">
        <v>5204</v>
      </c>
      <c r="B5184" t="s">
        <v>6830</v>
      </c>
      <c r="C5184" t="s">
        <v>934</v>
      </c>
      <c r="D5184" t="s">
        <v>1103</v>
      </c>
      <c r="E5184" t="s">
        <v>1101</v>
      </c>
      <c r="F5184" t="s">
        <v>1102</v>
      </c>
      <c r="G5184" t="s">
        <v>899</v>
      </c>
      <c r="H5184">
        <v>0</v>
      </c>
      <c r="K5184">
        <v>7449</v>
      </c>
      <c r="L5184" t="s">
        <v>7197</v>
      </c>
      <c r="M5184" t="s">
        <v>7197</v>
      </c>
      <c r="N5184">
        <v>0</v>
      </c>
    </row>
    <row r="5185" spans="1:14">
      <c r="A5185">
        <v>5205</v>
      </c>
      <c r="B5185" t="s">
        <v>6831</v>
      </c>
      <c r="C5185" t="s">
        <v>934</v>
      </c>
      <c r="D5185" t="s">
        <v>1103</v>
      </c>
      <c r="E5185" t="s">
        <v>1101</v>
      </c>
      <c r="F5185" t="s">
        <v>1102</v>
      </c>
      <c r="G5185" t="s">
        <v>899</v>
      </c>
      <c r="H5185">
        <v>0</v>
      </c>
      <c r="K5185">
        <v>1691</v>
      </c>
      <c r="L5185" t="s">
        <v>7197</v>
      </c>
      <c r="M5185" t="s">
        <v>7197</v>
      </c>
      <c r="N5185">
        <v>0</v>
      </c>
    </row>
    <row r="5186" spans="1:14">
      <c r="A5186">
        <v>5206</v>
      </c>
      <c r="B5186" t="s">
        <v>6832</v>
      </c>
      <c r="C5186" t="s">
        <v>934</v>
      </c>
      <c r="D5186" t="s">
        <v>1103</v>
      </c>
      <c r="E5186" t="s">
        <v>1101</v>
      </c>
      <c r="F5186" t="s">
        <v>1102</v>
      </c>
      <c r="G5186" t="s">
        <v>899</v>
      </c>
      <c r="H5186">
        <v>0</v>
      </c>
      <c r="K5186">
        <v>12863</v>
      </c>
      <c r="L5186" t="s">
        <v>7197</v>
      </c>
      <c r="M5186" t="s">
        <v>7197</v>
      </c>
      <c r="N5186">
        <v>0</v>
      </c>
    </row>
    <row r="5187" spans="1:14">
      <c r="A5187">
        <v>5207</v>
      </c>
      <c r="B5187" t="s">
        <v>6833</v>
      </c>
      <c r="C5187" t="s">
        <v>934</v>
      </c>
      <c r="D5187" t="s">
        <v>1103</v>
      </c>
      <c r="E5187" t="s">
        <v>1101</v>
      </c>
      <c r="F5187" t="s">
        <v>1102</v>
      </c>
      <c r="G5187" t="s">
        <v>899</v>
      </c>
      <c r="H5187">
        <v>0</v>
      </c>
      <c r="K5187">
        <v>12355</v>
      </c>
      <c r="L5187" t="s">
        <v>7197</v>
      </c>
      <c r="M5187" t="s">
        <v>7197</v>
      </c>
      <c r="N5187">
        <v>0</v>
      </c>
    </row>
    <row r="5188" spans="1:14">
      <c r="A5188">
        <v>5208</v>
      </c>
      <c r="B5188" t="s">
        <v>6833</v>
      </c>
      <c r="C5188" t="s">
        <v>894</v>
      </c>
      <c r="D5188" t="s">
        <v>1103</v>
      </c>
      <c r="E5188" t="s">
        <v>1101</v>
      </c>
      <c r="F5188" t="s">
        <v>1102</v>
      </c>
      <c r="G5188" t="s">
        <v>899</v>
      </c>
      <c r="H5188">
        <v>0</v>
      </c>
      <c r="K5188">
        <v>12355</v>
      </c>
      <c r="L5188" t="s">
        <v>7197</v>
      </c>
      <c r="M5188" t="s">
        <v>7197</v>
      </c>
      <c r="N5188">
        <v>0</v>
      </c>
    </row>
    <row r="5189" spans="1:14">
      <c r="A5189">
        <v>5209</v>
      </c>
      <c r="B5189" t="s">
        <v>6834</v>
      </c>
      <c r="C5189" t="s">
        <v>934</v>
      </c>
      <c r="D5189" t="s">
        <v>1103</v>
      </c>
      <c r="E5189" t="s">
        <v>1101</v>
      </c>
      <c r="F5189" t="s">
        <v>1102</v>
      </c>
      <c r="G5189" t="s">
        <v>899</v>
      </c>
      <c r="H5189">
        <v>0</v>
      </c>
      <c r="K5189">
        <v>11404</v>
      </c>
      <c r="L5189" t="s">
        <v>7197</v>
      </c>
      <c r="M5189" t="s">
        <v>7197</v>
      </c>
      <c r="N5189">
        <v>0</v>
      </c>
    </row>
    <row r="5190" spans="1:14">
      <c r="A5190">
        <v>5210</v>
      </c>
      <c r="B5190" t="s">
        <v>6835</v>
      </c>
      <c r="C5190" t="s">
        <v>894</v>
      </c>
      <c r="D5190" t="s">
        <v>1103</v>
      </c>
      <c r="E5190" t="s">
        <v>1101</v>
      </c>
      <c r="F5190" t="s">
        <v>1102</v>
      </c>
      <c r="G5190" t="s">
        <v>899</v>
      </c>
      <c r="H5190">
        <v>0</v>
      </c>
      <c r="K5190">
        <v>16251</v>
      </c>
      <c r="L5190" t="s">
        <v>7197</v>
      </c>
      <c r="M5190" t="s">
        <v>7197</v>
      </c>
      <c r="N5190">
        <v>0</v>
      </c>
    </row>
    <row r="5191" spans="1:14">
      <c r="A5191">
        <v>5211</v>
      </c>
      <c r="B5191" t="s">
        <v>1400</v>
      </c>
      <c r="C5191" t="s">
        <v>894</v>
      </c>
      <c r="D5191" t="s">
        <v>1103</v>
      </c>
      <c r="E5191" t="s">
        <v>1101</v>
      </c>
      <c r="F5191" t="s">
        <v>1102</v>
      </c>
      <c r="G5191" t="s">
        <v>899</v>
      </c>
      <c r="H5191">
        <v>1</v>
      </c>
      <c r="I5191">
        <v>4.5999999999999996</v>
      </c>
      <c r="J5191">
        <v>4.2</v>
      </c>
      <c r="K5191">
        <v>2080</v>
      </c>
      <c r="L5191" t="s">
        <v>7197</v>
      </c>
      <c r="M5191" t="s">
        <v>7197</v>
      </c>
      <c r="N5191">
        <v>1</v>
      </c>
    </row>
    <row r="5192" spans="1:14">
      <c r="A5192">
        <v>5212</v>
      </c>
      <c r="B5192" t="s">
        <v>1400</v>
      </c>
      <c r="C5192" t="s">
        <v>934</v>
      </c>
      <c r="D5192" t="s">
        <v>1103</v>
      </c>
      <c r="E5192" t="s">
        <v>1101</v>
      </c>
      <c r="F5192" t="s">
        <v>1102</v>
      </c>
      <c r="G5192" t="s">
        <v>899</v>
      </c>
      <c r="H5192">
        <v>1</v>
      </c>
      <c r="I5192">
        <v>4.5999999999999996</v>
      </c>
      <c r="J5192">
        <v>4.2</v>
      </c>
      <c r="K5192">
        <v>2080</v>
      </c>
      <c r="L5192" t="s">
        <v>7197</v>
      </c>
      <c r="M5192" t="s">
        <v>7197</v>
      </c>
      <c r="N5192">
        <v>1</v>
      </c>
    </row>
    <row r="5193" spans="1:14">
      <c r="A5193">
        <v>5213</v>
      </c>
      <c r="B5193" t="s">
        <v>6836</v>
      </c>
      <c r="C5193" t="s">
        <v>934</v>
      </c>
      <c r="D5193" t="s">
        <v>1103</v>
      </c>
      <c r="E5193" t="s">
        <v>1101</v>
      </c>
      <c r="F5193" t="s">
        <v>1102</v>
      </c>
      <c r="G5193" t="s">
        <v>899</v>
      </c>
      <c r="H5193">
        <v>0</v>
      </c>
      <c r="K5193">
        <v>1692</v>
      </c>
      <c r="L5193" t="s">
        <v>7197</v>
      </c>
      <c r="M5193" t="s">
        <v>7197</v>
      </c>
      <c r="N5193">
        <v>0</v>
      </c>
    </row>
    <row r="5194" spans="1:14">
      <c r="A5194">
        <v>5214</v>
      </c>
      <c r="B5194" t="s">
        <v>6836</v>
      </c>
      <c r="C5194" t="s">
        <v>894</v>
      </c>
      <c r="D5194" t="s">
        <v>1103</v>
      </c>
      <c r="E5194" t="s">
        <v>1101</v>
      </c>
      <c r="F5194" t="s">
        <v>1102</v>
      </c>
      <c r="G5194" t="s">
        <v>899</v>
      </c>
      <c r="H5194">
        <v>0</v>
      </c>
      <c r="K5194">
        <v>1692</v>
      </c>
      <c r="L5194" t="s">
        <v>7197</v>
      </c>
      <c r="M5194" t="s">
        <v>7197</v>
      </c>
      <c r="N5194">
        <v>0</v>
      </c>
    </row>
    <row r="5195" spans="1:14">
      <c r="A5195">
        <v>5215</v>
      </c>
      <c r="B5195" t="s">
        <v>6837</v>
      </c>
      <c r="C5195" t="s">
        <v>934</v>
      </c>
      <c r="D5195" t="s">
        <v>1103</v>
      </c>
      <c r="E5195" t="s">
        <v>1101</v>
      </c>
      <c r="F5195" t="s">
        <v>1102</v>
      </c>
      <c r="G5195" t="s">
        <v>899</v>
      </c>
      <c r="H5195">
        <v>0</v>
      </c>
      <c r="K5195">
        <v>1693</v>
      </c>
      <c r="L5195" t="s">
        <v>7197</v>
      </c>
      <c r="M5195" t="s">
        <v>7197</v>
      </c>
      <c r="N5195">
        <v>0</v>
      </c>
    </row>
    <row r="5196" spans="1:14">
      <c r="A5196">
        <v>5216</v>
      </c>
      <c r="B5196" t="s">
        <v>6838</v>
      </c>
      <c r="C5196" t="s">
        <v>894</v>
      </c>
      <c r="D5196" t="s">
        <v>1103</v>
      </c>
      <c r="E5196" t="s">
        <v>1101</v>
      </c>
      <c r="F5196" t="s">
        <v>1102</v>
      </c>
      <c r="G5196" t="s">
        <v>899</v>
      </c>
      <c r="H5196">
        <v>0</v>
      </c>
      <c r="K5196">
        <v>4471</v>
      </c>
      <c r="L5196" t="s">
        <v>7197</v>
      </c>
      <c r="M5196" t="s">
        <v>7197</v>
      </c>
      <c r="N5196">
        <v>0</v>
      </c>
    </row>
    <row r="5197" spans="1:14">
      <c r="A5197">
        <v>5217</v>
      </c>
      <c r="B5197" t="s">
        <v>6839</v>
      </c>
      <c r="C5197" t="s">
        <v>904</v>
      </c>
      <c r="D5197" t="s">
        <v>1103</v>
      </c>
      <c r="E5197" t="s">
        <v>1101</v>
      </c>
      <c r="F5197" t="s">
        <v>1102</v>
      </c>
      <c r="G5197" t="s">
        <v>899</v>
      </c>
      <c r="H5197">
        <v>0</v>
      </c>
      <c r="K5197">
        <v>1694</v>
      </c>
      <c r="L5197" t="s">
        <v>7197</v>
      </c>
      <c r="M5197" t="s">
        <v>7197</v>
      </c>
      <c r="N5197">
        <v>0</v>
      </c>
    </row>
    <row r="5198" spans="1:14">
      <c r="A5198">
        <v>5218</v>
      </c>
      <c r="B5198" t="s">
        <v>1401</v>
      </c>
      <c r="C5198" t="s">
        <v>894</v>
      </c>
      <c r="D5198" t="s">
        <v>1103</v>
      </c>
      <c r="E5198" t="s">
        <v>1101</v>
      </c>
      <c r="F5198" t="s">
        <v>1102</v>
      </c>
      <c r="G5198" t="s">
        <v>899</v>
      </c>
      <c r="H5198">
        <v>1</v>
      </c>
      <c r="I5198">
        <v>4</v>
      </c>
      <c r="J5198">
        <v>4</v>
      </c>
      <c r="K5198">
        <v>1695</v>
      </c>
      <c r="L5198" t="s">
        <v>7197</v>
      </c>
      <c r="M5198" t="s">
        <v>7197</v>
      </c>
      <c r="N5198">
        <v>1</v>
      </c>
    </row>
    <row r="5199" spans="1:14">
      <c r="A5199">
        <v>5219</v>
      </c>
      <c r="B5199" t="s">
        <v>6840</v>
      </c>
      <c r="C5199" t="s">
        <v>894</v>
      </c>
      <c r="D5199" t="s">
        <v>1103</v>
      </c>
      <c r="E5199" t="s">
        <v>1101</v>
      </c>
      <c r="F5199" t="s">
        <v>1102</v>
      </c>
      <c r="G5199" t="s">
        <v>899</v>
      </c>
      <c r="H5199">
        <v>0</v>
      </c>
      <c r="K5199">
        <v>1696</v>
      </c>
      <c r="L5199" t="s">
        <v>7197</v>
      </c>
      <c r="M5199" t="s">
        <v>7197</v>
      </c>
      <c r="N5199">
        <v>0</v>
      </c>
    </row>
    <row r="5200" spans="1:14">
      <c r="A5200">
        <v>5220</v>
      </c>
      <c r="B5200" t="s">
        <v>6840</v>
      </c>
      <c r="C5200" t="s">
        <v>934</v>
      </c>
      <c r="D5200" t="s">
        <v>1103</v>
      </c>
      <c r="E5200" t="s">
        <v>1101</v>
      </c>
      <c r="F5200" t="s">
        <v>1102</v>
      </c>
      <c r="G5200" t="s">
        <v>899</v>
      </c>
      <c r="H5200">
        <v>0</v>
      </c>
      <c r="K5200">
        <v>1696</v>
      </c>
      <c r="L5200" t="s">
        <v>7197</v>
      </c>
      <c r="M5200" t="s">
        <v>7197</v>
      </c>
      <c r="N5200">
        <v>0</v>
      </c>
    </row>
    <row r="5201" spans="1:14">
      <c r="A5201">
        <v>5221</v>
      </c>
      <c r="B5201" t="s">
        <v>6841</v>
      </c>
      <c r="C5201" t="s">
        <v>904</v>
      </c>
      <c r="D5201" t="s">
        <v>1103</v>
      </c>
      <c r="E5201" t="s">
        <v>1101</v>
      </c>
      <c r="F5201" t="s">
        <v>1102</v>
      </c>
      <c r="G5201" t="s">
        <v>899</v>
      </c>
      <c r="H5201">
        <v>0</v>
      </c>
      <c r="K5201">
        <v>9593</v>
      </c>
      <c r="L5201" t="s">
        <v>7197</v>
      </c>
      <c r="M5201" t="s">
        <v>7197</v>
      </c>
      <c r="N5201">
        <v>0</v>
      </c>
    </row>
    <row r="5202" spans="1:14">
      <c r="A5202">
        <v>5222</v>
      </c>
      <c r="B5202" t="s">
        <v>6842</v>
      </c>
      <c r="C5202" t="s">
        <v>934</v>
      </c>
      <c r="D5202" t="s">
        <v>1103</v>
      </c>
      <c r="E5202" t="s">
        <v>1101</v>
      </c>
      <c r="F5202" t="s">
        <v>1102</v>
      </c>
      <c r="G5202" t="s">
        <v>899</v>
      </c>
      <c r="H5202">
        <v>0</v>
      </c>
      <c r="K5202">
        <v>13343</v>
      </c>
      <c r="L5202" t="s">
        <v>7197</v>
      </c>
      <c r="M5202" t="s">
        <v>7197</v>
      </c>
      <c r="N5202">
        <v>0</v>
      </c>
    </row>
    <row r="5203" spans="1:14">
      <c r="A5203">
        <v>5223</v>
      </c>
      <c r="B5203" t="s">
        <v>6843</v>
      </c>
      <c r="C5203" t="s">
        <v>904</v>
      </c>
      <c r="D5203" t="s">
        <v>1103</v>
      </c>
      <c r="E5203" t="s">
        <v>1101</v>
      </c>
      <c r="F5203" t="s">
        <v>1102</v>
      </c>
      <c r="G5203" t="s">
        <v>899</v>
      </c>
      <c r="H5203">
        <v>0</v>
      </c>
      <c r="K5203">
        <v>11067</v>
      </c>
      <c r="L5203" t="s">
        <v>7197</v>
      </c>
      <c r="M5203" t="s">
        <v>7197</v>
      </c>
      <c r="N5203">
        <v>0</v>
      </c>
    </row>
    <row r="5204" spans="1:14">
      <c r="A5204">
        <v>5224</v>
      </c>
      <c r="B5204" t="s">
        <v>6844</v>
      </c>
      <c r="C5204" t="s">
        <v>894</v>
      </c>
      <c r="D5204" t="s">
        <v>1103</v>
      </c>
      <c r="E5204" t="s">
        <v>1101</v>
      </c>
      <c r="F5204" t="s">
        <v>1102</v>
      </c>
      <c r="G5204" t="s">
        <v>899</v>
      </c>
      <c r="H5204">
        <v>0</v>
      </c>
      <c r="K5204">
        <v>11071</v>
      </c>
      <c r="L5204" t="s">
        <v>7197</v>
      </c>
      <c r="M5204" t="s">
        <v>7197</v>
      </c>
      <c r="N5204">
        <v>0</v>
      </c>
    </row>
    <row r="5205" spans="1:14">
      <c r="A5205">
        <v>5225</v>
      </c>
      <c r="B5205" t="s">
        <v>1402</v>
      </c>
      <c r="C5205" t="s">
        <v>934</v>
      </c>
      <c r="D5205" t="s">
        <v>1103</v>
      </c>
      <c r="E5205" t="s">
        <v>1101</v>
      </c>
      <c r="F5205" t="s">
        <v>1102</v>
      </c>
      <c r="G5205" t="s">
        <v>899</v>
      </c>
      <c r="H5205">
        <v>1</v>
      </c>
      <c r="I5205">
        <v>11.5</v>
      </c>
      <c r="J5205">
        <v>9</v>
      </c>
      <c r="K5205">
        <v>12655</v>
      </c>
      <c r="L5205" t="s">
        <v>7197</v>
      </c>
      <c r="M5205" t="s">
        <v>7197</v>
      </c>
      <c r="N5205">
        <v>1</v>
      </c>
    </row>
    <row r="5206" spans="1:14">
      <c r="A5206">
        <v>5226</v>
      </c>
      <c r="B5206" t="s">
        <v>1402</v>
      </c>
      <c r="C5206" t="s">
        <v>894</v>
      </c>
      <c r="D5206" t="s">
        <v>1103</v>
      </c>
      <c r="E5206" t="s">
        <v>1101</v>
      </c>
      <c r="F5206" t="s">
        <v>1102</v>
      </c>
      <c r="G5206" t="s">
        <v>899</v>
      </c>
      <c r="H5206">
        <v>1</v>
      </c>
      <c r="I5206">
        <v>11.5</v>
      </c>
      <c r="J5206">
        <v>9</v>
      </c>
      <c r="K5206">
        <v>12655</v>
      </c>
      <c r="L5206" t="s">
        <v>7197</v>
      </c>
      <c r="M5206" t="s">
        <v>7197</v>
      </c>
      <c r="N5206">
        <v>1</v>
      </c>
    </row>
    <row r="5207" spans="1:14">
      <c r="A5207">
        <v>5227</v>
      </c>
      <c r="B5207" t="s">
        <v>6845</v>
      </c>
      <c r="C5207" t="s">
        <v>934</v>
      </c>
      <c r="D5207" t="s">
        <v>1103</v>
      </c>
      <c r="E5207" t="s">
        <v>1101</v>
      </c>
      <c r="F5207" t="s">
        <v>1102</v>
      </c>
      <c r="G5207" t="s">
        <v>899</v>
      </c>
      <c r="H5207">
        <v>0</v>
      </c>
      <c r="K5207">
        <v>1697</v>
      </c>
      <c r="L5207" t="s">
        <v>7197</v>
      </c>
      <c r="M5207" t="s">
        <v>7197</v>
      </c>
      <c r="N5207">
        <v>0</v>
      </c>
    </row>
    <row r="5208" spans="1:14">
      <c r="A5208">
        <v>5228</v>
      </c>
      <c r="B5208" t="s">
        <v>6846</v>
      </c>
      <c r="C5208" t="s">
        <v>934</v>
      </c>
      <c r="D5208" t="s">
        <v>1103</v>
      </c>
      <c r="E5208" t="s">
        <v>1101</v>
      </c>
      <c r="F5208" t="s">
        <v>1102</v>
      </c>
      <c r="G5208" t="s">
        <v>899</v>
      </c>
      <c r="H5208">
        <v>0</v>
      </c>
      <c r="K5208">
        <v>1698</v>
      </c>
      <c r="L5208" t="s">
        <v>7197</v>
      </c>
      <c r="M5208" t="s">
        <v>7197</v>
      </c>
      <c r="N5208">
        <v>0</v>
      </c>
    </row>
    <row r="5209" spans="1:14">
      <c r="A5209">
        <v>5229</v>
      </c>
      <c r="B5209" t="s">
        <v>6846</v>
      </c>
      <c r="C5209" t="s">
        <v>894</v>
      </c>
      <c r="D5209" t="s">
        <v>1103</v>
      </c>
      <c r="E5209" t="s">
        <v>1101</v>
      </c>
      <c r="F5209" t="s">
        <v>1102</v>
      </c>
      <c r="G5209" t="s">
        <v>899</v>
      </c>
      <c r="H5209">
        <v>0</v>
      </c>
      <c r="K5209">
        <v>1698</v>
      </c>
      <c r="L5209" t="s">
        <v>7197</v>
      </c>
      <c r="M5209" t="s">
        <v>7197</v>
      </c>
      <c r="N5209">
        <v>0</v>
      </c>
    </row>
    <row r="5210" spans="1:14">
      <c r="A5210">
        <v>5230</v>
      </c>
      <c r="B5210" t="s">
        <v>1403</v>
      </c>
      <c r="C5210" t="s">
        <v>894</v>
      </c>
      <c r="D5210" t="s">
        <v>1103</v>
      </c>
      <c r="E5210" t="s">
        <v>1101</v>
      </c>
      <c r="F5210" t="s">
        <v>1102</v>
      </c>
      <c r="G5210" t="s">
        <v>899</v>
      </c>
      <c r="H5210">
        <v>1</v>
      </c>
      <c r="I5210">
        <v>4</v>
      </c>
      <c r="J5210">
        <v>4</v>
      </c>
      <c r="K5210">
        <v>13224</v>
      </c>
      <c r="L5210" t="s">
        <v>7197</v>
      </c>
      <c r="M5210" t="s">
        <v>7197</v>
      </c>
      <c r="N5210">
        <v>1</v>
      </c>
    </row>
    <row r="5211" spans="1:14">
      <c r="A5211">
        <v>5231</v>
      </c>
      <c r="B5211" t="s">
        <v>6847</v>
      </c>
      <c r="C5211" t="s">
        <v>934</v>
      </c>
      <c r="D5211" t="s">
        <v>1103</v>
      </c>
      <c r="E5211" t="s">
        <v>1101</v>
      </c>
      <c r="F5211" t="s">
        <v>1102</v>
      </c>
      <c r="G5211" t="s">
        <v>899</v>
      </c>
      <c r="H5211">
        <v>0</v>
      </c>
      <c r="K5211">
        <v>13764</v>
      </c>
      <c r="L5211" t="s">
        <v>7198</v>
      </c>
      <c r="M5211" t="s">
        <v>7199</v>
      </c>
      <c r="N5211">
        <v>0</v>
      </c>
    </row>
    <row r="5212" spans="1:14">
      <c r="A5212">
        <v>5232</v>
      </c>
      <c r="B5212" t="s">
        <v>6848</v>
      </c>
      <c r="C5212" t="s">
        <v>934</v>
      </c>
      <c r="D5212" t="s">
        <v>1103</v>
      </c>
      <c r="E5212" t="s">
        <v>1101</v>
      </c>
      <c r="F5212" t="s">
        <v>1102</v>
      </c>
      <c r="G5212" t="s">
        <v>899</v>
      </c>
      <c r="H5212">
        <v>0</v>
      </c>
      <c r="K5212">
        <v>13755</v>
      </c>
      <c r="L5212" t="s">
        <v>7197</v>
      </c>
      <c r="M5212" t="s">
        <v>7197</v>
      </c>
      <c r="N5212">
        <v>0</v>
      </c>
    </row>
    <row r="5213" spans="1:14">
      <c r="A5213">
        <v>5233</v>
      </c>
      <c r="B5213" t="s">
        <v>1104</v>
      </c>
      <c r="C5213" t="s">
        <v>894</v>
      </c>
      <c r="D5213" t="s">
        <v>1103</v>
      </c>
      <c r="E5213" t="s">
        <v>1101</v>
      </c>
      <c r="F5213" t="s">
        <v>1102</v>
      </c>
      <c r="G5213" t="s">
        <v>899</v>
      </c>
      <c r="H5213">
        <v>2</v>
      </c>
      <c r="I5213">
        <v>3</v>
      </c>
      <c r="J5213">
        <v>2</v>
      </c>
      <c r="K5213">
        <v>7482</v>
      </c>
      <c r="L5213" t="s">
        <v>7197</v>
      </c>
      <c r="M5213" t="s">
        <v>7197</v>
      </c>
      <c r="N5213">
        <v>1</v>
      </c>
    </row>
    <row r="5214" spans="1:14">
      <c r="A5214">
        <v>5234</v>
      </c>
      <c r="B5214" t="s">
        <v>6849</v>
      </c>
      <c r="C5214" t="s">
        <v>934</v>
      </c>
      <c r="D5214" t="s">
        <v>1103</v>
      </c>
      <c r="E5214" t="s">
        <v>1101</v>
      </c>
      <c r="F5214" t="s">
        <v>1102</v>
      </c>
      <c r="G5214" t="s">
        <v>899</v>
      </c>
      <c r="H5214">
        <v>0</v>
      </c>
      <c r="K5214">
        <v>1699</v>
      </c>
      <c r="L5214" t="s">
        <v>7197</v>
      </c>
      <c r="M5214" t="s">
        <v>7197</v>
      </c>
      <c r="N5214">
        <v>0</v>
      </c>
    </row>
    <row r="5215" spans="1:14">
      <c r="A5215">
        <v>5235</v>
      </c>
      <c r="B5215" t="s">
        <v>6850</v>
      </c>
      <c r="C5215" t="s">
        <v>934</v>
      </c>
      <c r="D5215" t="s">
        <v>1103</v>
      </c>
      <c r="E5215" t="s">
        <v>1101</v>
      </c>
      <c r="F5215" t="s">
        <v>1102</v>
      </c>
      <c r="G5215" t="s">
        <v>899</v>
      </c>
      <c r="H5215">
        <v>0</v>
      </c>
      <c r="K5215">
        <v>1700</v>
      </c>
      <c r="L5215" t="s">
        <v>7197</v>
      </c>
      <c r="M5215" t="s">
        <v>7197</v>
      </c>
      <c r="N5215">
        <v>0</v>
      </c>
    </row>
    <row r="5216" spans="1:14">
      <c r="A5216">
        <v>5236</v>
      </c>
      <c r="B5216" t="s">
        <v>6851</v>
      </c>
      <c r="C5216" t="s">
        <v>934</v>
      </c>
      <c r="D5216" t="s">
        <v>1103</v>
      </c>
      <c r="E5216" t="s">
        <v>1101</v>
      </c>
      <c r="F5216" t="s">
        <v>1102</v>
      </c>
      <c r="G5216" t="s">
        <v>899</v>
      </c>
      <c r="H5216">
        <v>0</v>
      </c>
      <c r="K5216">
        <v>1701</v>
      </c>
      <c r="L5216" t="s">
        <v>7197</v>
      </c>
      <c r="M5216" t="s">
        <v>7197</v>
      </c>
      <c r="N5216">
        <v>0</v>
      </c>
    </row>
    <row r="5217" spans="1:14">
      <c r="A5217">
        <v>5237</v>
      </c>
      <c r="B5217" t="s">
        <v>6852</v>
      </c>
      <c r="C5217" t="s">
        <v>894</v>
      </c>
      <c r="D5217" t="s">
        <v>1103</v>
      </c>
      <c r="E5217" t="s">
        <v>1101</v>
      </c>
      <c r="F5217" t="s">
        <v>1102</v>
      </c>
      <c r="G5217" t="s">
        <v>899</v>
      </c>
      <c r="H5217">
        <v>0</v>
      </c>
      <c r="K5217">
        <v>7491</v>
      </c>
      <c r="L5217" t="s">
        <v>7197</v>
      </c>
      <c r="M5217" t="s">
        <v>7197</v>
      </c>
      <c r="N5217">
        <v>0</v>
      </c>
    </row>
    <row r="5218" spans="1:14">
      <c r="A5218">
        <v>5238</v>
      </c>
      <c r="B5218" t="s">
        <v>6853</v>
      </c>
      <c r="C5218" t="s">
        <v>904</v>
      </c>
      <c r="D5218" t="s">
        <v>1103</v>
      </c>
      <c r="E5218" t="s">
        <v>1101</v>
      </c>
      <c r="F5218" t="s">
        <v>1102</v>
      </c>
      <c r="G5218" t="s">
        <v>899</v>
      </c>
      <c r="H5218">
        <v>0</v>
      </c>
      <c r="K5218">
        <v>16521</v>
      </c>
      <c r="L5218" t="s">
        <v>7197</v>
      </c>
      <c r="M5218" t="s">
        <v>7197</v>
      </c>
      <c r="N5218">
        <v>0</v>
      </c>
    </row>
    <row r="5219" spans="1:14">
      <c r="A5219">
        <v>5239</v>
      </c>
      <c r="B5219" t="s">
        <v>6854</v>
      </c>
      <c r="C5219" t="s">
        <v>934</v>
      </c>
      <c r="D5219" t="s">
        <v>1103</v>
      </c>
      <c r="E5219" t="s">
        <v>1101</v>
      </c>
      <c r="F5219" t="s">
        <v>1102</v>
      </c>
      <c r="G5219" t="s">
        <v>899</v>
      </c>
      <c r="H5219">
        <v>0</v>
      </c>
      <c r="K5219">
        <v>12758</v>
      </c>
      <c r="L5219" t="s">
        <v>7197</v>
      </c>
      <c r="M5219" t="s">
        <v>7197</v>
      </c>
      <c r="N5219">
        <v>0</v>
      </c>
    </row>
    <row r="5220" spans="1:14">
      <c r="A5220">
        <v>5240</v>
      </c>
      <c r="B5220" t="s">
        <v>6855</v>
      </c>
      <c r="C5220" t="s">
        <v>894</v>
      </c>
      <c r="D5220" t="s">
        <v>1103</v>
      </c>
      <c r="E5220" t="s">
        <v>1101</v>
      </c>
      <c r="F5220" t="s">
        <v>1102</v>
      </c>
      <c r="G5220" t="s">
        <v>899</v>
      </c>
      <c r="H5220">
        <v>0</v>
      </c>
      <c r="K5220">
        <v>1702</v>
      </c>
      <c r="L5220" t="s">
        <v>7197</v>
      </c>
      <c r="M5220" t="s">
        <v>7197</v>
      </c>
      <c r="N5220">
        <v>0</v>
      </c>
    </row>
    <row r="5221" spans="1:14">
      <c r="A5221">
        <v>5241</v>
      </c>
      <c r="B5221" t="s">
        <v>6856</v>
      </c>
      <c r="C5221" t="s">
        <v>894</v>
      </c>
      <c r="D5221" t="s">
        <v>1103</v>
      </c>
      <c r="E5221" t="s">
        <v>1101</v>
      </c>
      <c r="F5221" t="s">
        <v>1102</v>
      </c>
      <c r="G5221" t="s">
        <v>899</v>
      </c>
      <c r="H5221">
        <v>0</v>
      </c>
      <c r="K5221">
        <v>1703</v>
      </c>
      <c r="L5221" t="s">
        <v>7197</v>
      </c>
      <c r="M5221" t="s">
        <v>7197</v>
      </c>
      <c r="N5221">
        <v>0</v>
      </c>
    </row>
    <row r="5222" spans="1:14">
      <c r="A5222">
        <v>5242</v>
      </c>
      <c r="B5222" t="s">
        <v>6857</v>
      </c>
      <c r="C5222" t="s">
        <v>934</v>
      </c>
      <c r="D5222" t="s">
        <v>1103</v>
      </c>
      <c r="E5222" t="s">
        <v>1101</v>
      </c>
      <c r="F5222" t="s">
        <v>1102</v>
      </c>
      <c r="G5222" t="s">
        <v>899</v>
      </c>
      <c r="H5222">
        <v>0</v>
      </c>
      <c r="K5222">
        <v>1704</v>
      </c>
      <c r="L5222" t="s">
        <v>7197</v>
      </c>
      <c r="M5222" t="s">
        <v>7197</v>
      </c>
      <c r="N5222">
        <v>0</v>
      </c>
    </row>
    <row r="5223" spans="1:14">
      <c r="A5223">
        <v>5243</v>
      </c>
      <c r="B5223" t="s">
        <v>6858</v>
      </c>
      <c r="C5223" t="s">
        <v>904</v>
      </c>
      <c r="D5223" t="s">
        <v>1103</v>
      </c>
      <c r="E5223" t="s">
        <v>1101</v>
      </c>
      <c r="F5223" t="s">
        <v>1102</v>
      </c>
      <c r="G5223" t="s">
        <v>899</v>
      </c>
      <c r="H5223">
        <v>0</v>
      </c>
      <c r="K5223">
        <v>4482</v>
      </c>
      <c r="L5223" t="s">
        <v>7197</v>
      </c>
      <c r="M5223" t="s">
        <v>7197</v>
      </c>
      <c r="N5223">
        <v>0</v>
      </c>
    </row>
    <row r="5224" spans="1:14">
      <c r="A5224">
        <v>5244</v>
      </c>
      <c r="B5224" t="s">
        <v>6858</v>
      </c>
      <c r="C5224" t="s">
        <v>894</v>
      </c>
      <c r="D5224" t="s">
        <v>1103</v>
      </c>
      <c r="E5224" t="s">
        <v>1101</v>
      </c>
      <c r="F5224" t="s">
        <v>1102</v>
      </c>
      <c r="G5224" t="s">
        <v>899</v>
      </c>
      <c r="H5224">
        <v>0</v>
      </c>
      <c r="K5224">
        <v>4482</v>
      </c>
      <c r="L5224" t="s">
        <v>7197</v>
      </c>
      <c r="M5224" t="s">
        <v>7197</v>
      </c>
      <c r="N5224">
        <v>0</v>
      </c>
    </row>
    <row r="5225" spans="1:14">
      <c r="A5225">
        <v>5245</v>
      </c>
      <c r="B5225" t="s">
        <v>6859</v>
      </c>
      <c r="C5225" t="s">
        <v>934</v>
      </c>
      <c r="D5225" t="s">
        <v>1103</v>
      </c>
      <c r="E5225" t="s">
        <v>1101</v>
      </c>
      <c r="F5225" t="s">
        <v>1102</v>
      </c>
      <c r="G5225" t="s">
        <v>899</v>
      </c>
      <c r="H5225">
        <v>0</v>
      </c>
      <c r="K5225">
        <v>1705</v>
      </c>
      <c r="L5225" t="s">
        <v>7197</v>
      </c>
      <c r="M5225" t="s">
        <v>7197</v>
      </c>
      <c r="N5225">
        <v>0</v>
      </c>
    </row>
    <row r="5226" spans="1:14">
      <c r="A5226">
        <v>5246</v>
      </c>
      <c r="B5226" t="s">
        <v>6859</v>
      </c>
      <c r="C5226" t="s">
        <v>894</v>
      </c>
      <c r="D5226" t="s">
        <v>1103</v>
      </c>
      <c r="E5226" t="s">
        <v>1101</v>
      </c>
      <c r="F5226" t="s">
        <v>1102</v>
      </c>
      <c r="G5226" t="s">
        <v>899</v>
      </c>
      <c r="H5226">
        <v>0</v>
      </c>
      <c r="K5226">
        <v>1705</v>
      </c>
      <c r="L5226" t="s">
        <v>7197</v>
      </c>
      <c r="M5226" t="s">
        <v>7197</v>
      </c>
      <c r="N5226">
        <v>0</v>
      </c>
    </row>
    <row r="5227" spans="1:14">
      <c r="A5227">
        <v>5247</v>
      </c>
      <c r="B5227" t="s">
        <v>6860</v>
      </c>
      <c r="C5227" t="s">
        <v>934</v>
      </c>
      <c r="D5227" t="s">
        <v>1103</v>
      </c>
      <c r="E5227" t="s">
        <v>1101</v>
      </c>
      <c r="F5227" t="s">
        <v>1102</v>
      </c>
      <c r="G5227" t="s">
        <v>899</v>
      </c>
      <c r="H5227">
        <v>0</v>
      </c>
      <c r="K5227">
        <v>12542</v>
      </c>
      <c r="L5227" t="s">
        <v>7197</v>
      </c>
      <c r="M5227" t="s">
        <v>7197</v>
      </c>
      <c r="N5227">
        <v>0</v>
      </c>
    </row>
    <row r="5228" spans="1:14">
      <c r="A5228">
        <v>5248</v>
      </c>
      <c r="B5228" t="s">
        <v>6861</v>
      </c>
      <c r="C5228" t="s">
        <v>894</v>
      </c>
      <c r="D5228" t="s">
        <v>1103</v>
      </c>
      <c r="E5228" t="s">
        <v>1101</v>
      </c>
      <c r="F5228" t="s">
        <v>1102</v>
      </c>
      <c r="G5228" t="s">
        <v>899</v>
      </c>
      <c r="H5228">
        <v>0</v>
      </c>
      <c r="K5228">
        <v>1706</v>
      </c>
      <c r="L5228" t="s">
        <v>7197</v>
      </c>
      <c r="M5228" t="s">
        <v>7197</v>
      </c>
      <c r="N5228">
        <v>0</v>
      </c>
    </row>
    <row r="5229" spans="1:14">
      <c r="A5229">
        <v>5249</v>
      </c>
      <c r="B5229" t="s">
        <v>6862</v>
      </c>
      <c r="C5229" t="s">
        <v>904</v>
      </c>
      <c r="D5229" t="s">
        <v>1103</v>
      </c>
      <c r="E5229" t="s">
        <v>1101</v>
      </c>
      <c r="F5229" t="s">
        <v>1102</v>
      </c>
      <c r="G5229" t="s">
        <v>899</v>
      </c>
      <c r="H5229">
        <v>0</v>
      </c>
      <c r="K5229">
        <v>1707</v>
      </c>
      <c r="L5229" t="s">
        <v>7197</v>
      </c>
      <c r="M5229" t="s">
        <v>7197</v>
      </c>
      <c r="N5229">
        <v>0</v>
      </c>
    </row>
    <row r="5230" spans="1:14">
      <c r="A5230">
        <v>5250</v>
      </c>
      <c r="B5230" t="s">
        <v>6863</v>
      </c>
      <c r="C5230" t="s">
        <v>894</v>
      </c>
      <c r="D5230" t="s">
        <v>1103</v>
      </c>
      <c r="E5230" t="s">
        <v>1101</v>
      </c>
      <c r="F5230" t="s">
        <v>1102</v>
      </c>
      <c r="G5230" t="s">
        <v>899</v>
      </c>
      <c r="H5230">
        <v>0</v>
      </c>
      <c r="K5230">
        <v>11154</v>
      </c>
      <c r="L5230" t="s">
        <v>7197</v>
      </c>
      <c r="M5230" t="s">
        <v>7197</v>
      </c>
      <c r="N5230">
        <v>0</v>
      </c>
    </row>
    <row r="5231" spans="1:14">
      <c r="A5231">
        <v>5251</v>
      </c>
      <c r="B5231" t="s">
        <v>6864</v>
      </c>
      <c r="C5231" t="s">
        <v>934</v>
      </c>
      <c r="D5231" t="s">
        <v>1103</v>
      </c>
      <c r="E5231" t="s">
        <v>1101</v>
      </c>
      <c r="F5231" t="s">
        <v>1102</v>
      </c>
      <c r="G5231" t="s">
        <v>899</v>
      </c>
      <c r="H5231">
        <v>0</v>
      </c>
      <c r="K5231">
        <v>7202</v>
      </c>
      <c r="L5231" t="s">
        <v>7197</v>
      </c>
      <c r="M5231" t="s">
        <v>7197</v>
      </c>
      <c r="N5231">
        <v>0</v>
      </c>
    </row>
    <row r="5232" spans="1:14">
      <c r="A5232">
        <v>5252</v>
      </c>
      <c r="B5232" t="s">
        <v>6865</v>
      </c>
      <c r="C5232" t="s">
        <v>894</v>
      </c>
      <c r="D5232" t="s">
        <v>1103</v>
      </c>
      <c r="E5232" t="s">
        <v>1101</v>
      </c>
      <c r="F5232" t="s">
        <v>1102</v>
      </c>
      <c r="G5232" t="s">
        <v>899</v>
      </c>
      <c r="H5232">
        <v>0</v>
      </c>
      <c r="K5232">
        <v>5238</v>
      </c>
      <c r="L5232" t="s">
        <v>7197</v>
      </c>
      <c r="M5232" t="s">
        <v>7197</v>
      </c>
      <c r="N5232">
        <v>0</v>
      </c>
    </row>
    <row r="5233" spans="1:14">
      <c r="A5233">
        <v>5253</v>
      </c>
      <c r="B5233" t="s">
        <v>6865</v>
      </c>
      <c r="C5233" t="s">
        <v>934</v>
      </c>
      <c r="D5233" t="s">
        <v>1103</v>
      </c>
      <c r="E5233" t="s">
        <v>1101</v>
      </c>
      <c r="F5233" t="s">
        <v>1102</v>
      </c>
      <c r="G5233" t="s">
        <v>899</v>
      </c>
      <c r="H5233">
        <v>0</v>
      </c>
      <c r="K5233">
        <v>5238</v>
      </c>
      <c r="L5233" t="s">
        <v>7197</v>
      </c>
      <c r="M5233" t="s">
        <v>7197</v>
      </c>
      <c r="N5233">
        <v>0</v>
      </c>
    </row>
    <row r="5234" spans="1:14">
      <c r="A5234">
        <v>5254</v>
      </c>
      <c r="B5234" t="s">
        <v>6866</v>
      </c>
      <c r="C5234" t="s">
        <v>894</v>
      </c>
      <c r="D5234" t="s">
        <v>1103</v>
      </c>
      <c r="E5234" t="s">
        <v>1101</v>
      </c>
      <c r="F5234" t="s">
        <v>1102</v>
      </c>
      <c r="G5234" t="s">
        <v>899</v>
      </c>
      <c r="H5234">
        <v>0</v>
      </c>
      <c r="K5234">
        <v>1708</v>
      </c>
      <c r="L5234" t="s">
        <v>7197</v>
      </c>
      <c r="M5234" t="s">
        <v>7197</v>
      </c>
      <c r="N5234">
        <v>0</v>
      </c>
    </row>
    <row r="5235" spans="1:14">
      <c r="A5235">
        <v>5255</v>
      </c>
      <c r="B5235" t="s">
        <v>6867</v>
      </c>
      <c r="C5235" t="s">
        <v>904</v>
      </c>
      <c r="D5235" t="s">
        <v>1103</v>
      </c>
      <c r="E5235" t="s">
        <v>1101</v>
      </c>
      <c r="F5235" t="s">
        <v>1102</v>
      </c>
      <c r="G5235" t="s">
        <v>899</v>
      </c>
      <c r="H5235">
        <v>0</v>
      </c>
      <c r="K5235">
        <v>1709</v>
      </c>
      <c r="L5235" t="s">
        <v>7197</v>
      </c>
      <c r="M5235" t="s">
        <v>7197</v>
      </c>
      <c r="N5235">
        <v>0</v>
      </c>
    </row>
    <row r="5236" spans="1:14">
      <c r="A5236">
        <v>5256</v>
      </c>
      <c r="B5236" t="s">
        <v>6868</v>
      </c>
      <c r="C5236" t="s">
        <v>934</v>
      </c>
      <c r="D5236" t="s">
        <v>1103</v>
      </c>
      <c r="E5236" t="s">
        <v>1101</v>
      </c>
      <c r="F5236" t="s">
        <v>1102</v>
      </c>
      <c r="G5236" t="s">
        <v>899</v>
      </c>
      <c r="H5236">
        <v>0</v>
      </c>
      <c r="K5236">
        <v>13385</v>
      </c>
      <c r="L5236" t="s">
        <v>7197</v>
      </c>
      <c r="M5236" t="s">
        <v>7197</v>
      </c>
      <c r="N5236">
        <v>0</v>
      </c>
    </row>
    <row r="5237" spans="1:14">
      <c r="A5237">
        <v>5257</v>
      </c>
      <c r="B5237" t="s">
        <v>6869</v>
      </c>
      <c r="C5237" t="s">
        <v>894</v>
      </c>
      <c r="D5237" t="s">
        <v>1103</v>
      </c>
      <c r="E5237" t="s">
        <v>1101</v>
      </c>
      <c r="F5237" t="s">
        <v>1102</v>
      </c>
      <c r="G5237" t="s">
        <v>899</v>
      </c>
      <c r="H5237">
        <v>0</v>
      </c>
      <c r="K5237">
        <v>1710</v>
      </c>
      <c r="L5237" t="s">
        <v>7197</v>
      </c>
      <c r="M5237" t="s">
        <v>7197</v>
      </c>
      <c r="N5237">
        <v>0</v>
      </c>
    </row>
    <row r="5238" spans="1:14">
      <c r="A5238">
        <v>5258</v>
      </c>
      <c r="B5238" t="s">
        <v>6869</v>
      </c>
      <c r="C5238" t="s">
        <v>934</v>
      </c>
      <c r="D5238" t="s">
        <v>1103</v>
      </c>
      <c r="E5238" t="s">
        <v>1101</v>
      </c>
      <c r="F5238" t="s">
        <v>1102</v>
      </c>
      <c r="G5238" t="s">
        <v>899</v>
      </c>
      <c r="H5238">
        <v>0</v>
      </c>
      <c r="K5238">
        <v>1710</v>
      </c>
      <c r="L5238" t="s">
        <v>7197</v>
      </c>
      <c r="M5238" t="s">
        <v>7197</v>
      </c>
      <c r="N5238">
        <v>0</v>
      </c>
    </row>
    <row r="5239" spans="1:14">
      <c r="A5239">
        <v>5259</v>
      </c>
      <c r="B5239" t="s">
        <v>6344</v>
      </c>
      <c r="C5239" t="s">
        <v>904</v>
      </c>
      <c r="D5239" t="s">
        <v>6345</v>
      </c>
      <c r="E5239" t="s">
        <v>937</v>
      </c>
      <c r="F5239" t="s">
        <v>903</v>
      </c>
      <c r="G5239" t="s">
        <v>899</v>
      </c>
      <c r="H5239">
        <v>0</v>
      </c>
      <c r="K5239">
        <v>18820</v>
      </c>
      <c r="L5239" t="s">
        <v>7197</v>
      </c>
      <c r="M5239" t="s">
        <v>7197</v>
      </c>
      <c r="N5239">
        <v>0</v>
      </c>
    </row>
    <row r="5240" spans="1:14">
      <c r="A5240">
        <v>5260</v>
      </c>
      <c r="B5240" t="s">
        <v>6346</v>
      </c>
      <c r="C5240" t="s">
        <v>904</v>
      </c>
      <c r="D5240" t="s">
        <v>6345</v>
      </c>
      <c r="E5240" t="s">
        <v>937</v>
      </c>
      <c r="F5240" t="s">
        <v>903</v>
      </c>
      <c r="G5240" t="s">
        <v>899</v>
      </c>
      <c r="H5240">
        <v>0</v>
      </c>
      <c r="K5240">
        <v>18730</v>
      </c>
      <c r="L5240" t="s">
        <v>7198</v>
      </c>
      <c r="M5240" t="s">
        <v>7199</v>
      </c>
      <c r="N5240">
        <v>0</v>
      </c>
    </row>
    <row r="5241" spans="1:14">
      <c r="A5241">
        <v>5261</v>
      </c>
      <c r="B5241" t="s">
        <v>6347</v>
      </c>
      <c r="C5241" t="s">
        <v>904</v>
      </c>
      <c r="D5241" t="s">
        <v>6345</v>
      </c>
      <c r="E5241" t="s">
        <v>937</v>
      </c>
      <c r="F5241" t="s">
        <v>903</v>
      </c>
      <c r="G5241" t="s">
        <v>899</v>
      </c>
      <c r="H5241">
        <v>0</v>
      </c>
      <c r="K5241">
        <v>18648</v>
      </c>
      <c r="L5241" t="s">
        <v>7200</v>
      </c>
      <c r="M5241" t="s">
        <v>7199</v>
      </c>
      <c r="N5241">
        <v>0</v>
      </c>
    </row>
    <row r="5242" spans="1:14">
      <c r="A5242">
        <v>5262</v>
      </c>
      <c r="B5242" t="s">
        <v>3691</v>
      </c>
      <c r="C5242" t="s">
        <v>994</v>
      </c>
      <c r="D5242" t="s">
        <v>3692</v>
      </c>
      <c r="E5242" t="s">
        <v>913</v>
      </c>
      <c r="F5242" t="s">
        <v>914</v>
      </c>
      <c r="G5242" t="s">
        <v>938</v>
      </c>
      <c r="H5242">
        <v>0</v>
      </c>
      <c r="K5242">
        <v>20470</v>
      </c>
      <c r="L5242" t="s">
        <v>7197</v>
      </c>
      <c r="M5242" t="s">
        <v>7197</v>
      </c>
      <c r="N5242">
        <v>0</v>
      </c>
    </row>
    <row r="5243" spans="1:14">
      <c r="A5243">
        <v>5263</v>
      </c>
      <c r="B5243" t="s">
        <v>3693</v>
      </c>
      <c r="C5243" t="s">
        <v>994</v>
      </c>
      <c r="D5243" t="s">
        <v>3692</v>
      </c>
      <c r="E5243" t="s">
        <v>913</v>
      </c>
      <c r="F5243" t="s">
        <v>914</v>
      </c>
      <c r="G5243" t="s">
        <v>938</v>
      </c>
      <c r="H5243">
        <v>0</v>
      </c>
      <c r="K5243">
        <v>1711</v>
      </c>
      <c r="L5243" t="s">
        <v>7197</v>
      </c>
      <c r="M5243" t="s">
        <v>7197</v>
      </c>
      <c r="N5243">
        <v>0</v>
      </c>
    </row>
    <row r="5244" spans="1:14">
      <c r="A5244">
        <v>5264</v>
      </c>
      <c r="B5244" t="s">
        <v>3694</v>
      </c>
      <c r="C5244" t="s">
        <v>994</v>
      </c>
      <c r="D5244" t="s">
        <v>3692</v>
      </c>
      <c r="E5244" t="s">
        <v>913</v>
      </c>
      <c r="F5244" t="s">
        <v>914</v>
      </c>
      <c r="G5244" t="s">
        <v>938</v>
      </c>
      <c r="H5244">
        <v>0</v>
      </c>
      <c r="K5244">
        <v>1712</v>
      </c>
      <c r="L5244" t="s">
        <v>7197</v>
      </c>
      <c r="M5244" t="s">
        <v>7197</v>
      </c>
      <c r="N5244">
        <v>0</v>
      </c>
    </row>
    <row r="5245" spans="1:14">
      <c r="A5245">
        <v>5265</v>
      </c>
      <c r="B5245" t="s">
        <v>3695</v>
      </c>
      <c r="C5245" t="s">
        <v>994</v>
      </c>
      <c r="D5245" t="s">
        <v>3692</v>
      </c>
      <c r="E5245" t="s">
        <v>913</v>
      </c>
      <c r="F5245" t="s">
        <v>914</v>
      </c>
      <c r="G5245" t="s">
        <v>938</v>
      </c>
      <c r="H5245">
        <v>0</v>
      </c>
      <c r="K5245">
        <v>1713</v>
      </c>
      <c r="L5245" t="s">
        <v>7198</v>
      </c>
      <c r="M5245" t="s">
        <v>7199</v>
      </c>
      <c r="N5245">
        <v>0</v>
      </c>
    </row>
    <row r="5246" spans="1:14">
      <c r="A5246">
        <v>5266</v>
      </c>
      <c r="B5246" t="s">
        <v>4903</v>
      </c>
      <c r="C5246" t="s">
        <v>894</v>
      </c>
      <c r="D5246" t="s">
        <v>4904</v>
      </c>
      <c r="E5246" t="s">
        <v>923</v>
      </c>
      <c r="F5246" t="s">
        <v>924</v>
      </c>
      <c r="G5246" t="s">
        <v>899</v>
      </c>
      <c r="H5246">
        <v>0</v>
      </c>
      <c r="K5246">
        <v>1714</v>
      </c>
      <c r="L5246" t="s">
        <v>7197</v>
      </c>
      <c r="M5246" t="s">
        <v>7197</v>
      </c>
      <c r="N5246">
        <v>0</v>
      </c>
    </row>
    <row r="5247" spans="1:14">
      <c r="A5247">
        <v>5267</v>
      </c>
      <c r="B5247" t="s">
        <v>4903</v>
      </c>
      <c r="C5247" t="s">
        <v>934</v>
      </c>
      <c r="D5247" t="s">
        <v>4904</v>
      </c>
      <c r="E5247" t="s">
        <v>923</v>
      </c>
      <c r="F5247" t="s">
        <v>924</v>
      </c>
      <c r="G5247" t="s">
        <v>899</v>
      </c>
      <c r="H5247">
        <v>0</v>
      </c>
      <c r="K5247">
        <v>1714</v>
      </c>
      <c r="L5247" t="s">
        <v>7197</v>
      </c>
      <c r="M5247" t="s">
        <v>7197</v>
      </c>
      <c r="N5247">
        <v>0</v>
      </c>
    </row>
    <row r="5248" spans="1:14">
      <c r="A5248">
        <v>5268</v>
      </c>
      <c r="B5248" t="s">
        <v>4905</v>
      </c>
      <c r="C5248" t="s">
        <v>894</v>
      </c>
      <c r="D5248" t="s">
        <v>4904</v>
      </c>
      <c r="E5248" t="s">
        <v>923</v>
      </c>
      <c r="F5248" t="s">
        <v>924</v>
      </c>
      <c r="G5248" t="s">
        <v>899</v>
      </c>
      <c r="H5248">
        <v>0</v>
      </c>
      <c r="K5248">
        <v>7502</v>
      </c>
      <c r="L5248" t="s">
        <v>7197</v>
      </c>
      <c r="M5248" t="s">
        <v>7197</v>
      </c>
      <c r="N5248">
        <v>0</v>
      </c>
    </row>
    <row r="5249" spans="1:14">
      <c r="A5249">
        <v>5269</v>
      </c>
      <c r="B5249" t="s">
        <v>4906</v>
      </c>
      <c r="C5249" t="s">
        <v>934</v>
      </c>
      <c r="D5249" t="s">
        <v>4904</v>
      </c>
      <c r="E5249" t="s">
        <v>923</v>
      </c>
      <c r="F5249" t="s">
        <v>924</v>
      </c>
      <c r="G5249" t="s">
        <v>899</v>
      </c>
      <c r="H5249">
        <v>0</v>
      </c>
      <c r="K5249">
        <v>11101</v>
      </c>
      <c r="L5249" t="s">
        <v>7200</v>
      </c>
      <c r="M5249" t="s">
        <v>7199</v>
      </c>
      <c r="N5249">
        <v>0</v>
      </c>
    </row>
    <row r="5250" spans="1:14">
      <c r="A5250">
        <v>5270</v>
      </c>
      <c r="B5250" t="s">
        <v>4906</v>
      </c>
      <c r="C5250" t="s">
        <v>894</v>
      </c>
      <c r="D5250" t="s">
        <v>4904</v>
      </c>
      <c r="E5250" t="s">
        <v>923</v>
      </c>
      <c r="F5250" t="s">
        <v>924</v>
      </c>
      <c r="G5250" t="s">
        <v>899</v>
      </c>
      <c r="H5250">
        <v>0</v>
      </c>
      <c r="K5250">
        <v>11101</v>
      </c>
      <c r="L5250" t="s">
        <v>7200</v>
      </c>
      <c r="M5250" t="s">
        <v>7199</v>
      </c>
      <c r="N5250">
        <v>0</v>
      </c>
    </row>
    <row r="5251" spans="1:14">
      <c r="A5251">
        <v>5271</v>
      </c>
      <c r="B5251" t="s">
        <v>4907</v>
      </c>
      <c r="C5251" t="s">
        <v>934</v>
      </c>
      <c r="D5251" t="s">
        <v>4904</v>
      </c>
      <c r="E5251" t="s">
        <v>923</v>
      </c>
      <c r="F5251" t="s">
        <v>924</v>
      </c>
      <c r="G5251" t="s">
        <v>899</v>
      </c>
      <c r="H5251">
        <v>0</v>
      </c>
      <c r="K5251">
        <v>11124</v>
      </c>
      <c r="L5251" t="s">
        <v>7197</v>
      </c>
      <c r="M5251" t="s">
        <v>7197</v>
      </c>
      <c r="N5251">
        <v>0</v>
      </c>
    </row>
    <row r="5252" spans="1:14">
      <c r="A5252">
        <v>5272</v>
      </c>
      <c r="B5252" t="s">
        <v>4908</v>
      </c>
      <c r="C5252" t="s">
        <v>894</v>
      </c>
      <c r="D5252" t="s">
        <v>4904</v>
      </c>
      <c r="E5252" t="s">
        <v>923</v>
      </c>
      <c r="F5252" t="s">
        <v>924</v>
      </c>
      <c r="G5252" t="s">
        <v>899</v>
      </c>
      <c r="H5252">
        <v>0</v>
      </c>
      <c r="K5252">
        <v>4491</v>
      </c>
      <c r="L5252" t="s">
        <v>7197</v>
      </c>
      <c r="M5252" t="s">
        <v>7197</v>
      </c>
      <c r="N5252">
        <v>0</v>
      </c>
    </row>
    <row r="5253" spans="1:14">
      <c r="A5253">
        <v>5273</v>
      </c>
      <c r="B5253" t="s">
        <v>4909</v>
      </c>
      <c r="C5253" t="s">
        <v>894</v>
      </c>
      <c r="D5253" t="s">
        <v>4904</v>
      </c>
      <c r="E5253" t="s">
        <v>923</v>
      </c>
      <c r="F5253" t="s">
        <v>924</v>
      </c>
      <c r="G5253" t="s">
        <v>899</v>
      </c>
      <c r="H5253">
        <v>0</v>
      </c>
      <c r="K5253">
        <v>4501</v>
      </c>
      <c r="L5253" t="s">
        <v>7197</v>
      </c>
      <c r="M5253" t="s">
        <v>7197</v>
      </c>
      <c r="N5253">
        <v>0</v>
      </c>
    </row>
    <row r="5254" spans="1:14">
      <c r="A5254">
        <v>5274</v>
      </c>
      <c r="B5254" t="s">
        <v>4910</v>
      </c>
      <c r="C5254" t="s">
        <v>894</v>
      </c>
      <c r="D5254" t="s">
        <v>4904</v>
      </c>
      <c r="E5254" t="s">
        <v>923</v>
      </c>
      <c r="F5254" t="s">
        <v>924</v>
      </c>
      <c r="G5254" t="s">
        <v>899</v>
      </c>
      <c r="H5254">
        <v>0</v>
      </c>
      <c r="K5254">
        <v>7411</v>
      </c>
      <c r="L5254" t="s">
        <v>7197</v>
      </c>
      <c r="M5254" t="s">
        <v>7197</v>
      </c>
      <c r="N5254">
        <v>0</v>
      </c>
    </row>
    <row r="5255" spans="1:14">
      <c r="A5255">
        <v>5275</v>
      </c>
      <c r="B5255" t="s">
        <v>3875</v>
      </c>
      <c r="C5255" t="s">
        <v>894</v>
      </c>
      <c r="D5255" t="s">
        <v>3876</v>
      </c>
      <c r="E5255" t="s">
        <v>3872</v>
      </c>
      <c r="F5255" t="s">
        <v>1293</v>
      </c>
      <c r="G5255" t="s">
        <v>899</v>
      </c>
      <c r="H5255">
        <v>0</v>
      </c>
      <c r="K5255">
        <v>1715</v>
      </c>
      <c r="L5255" t="s">
        <v>7197</v>
      </c>
      <c r="M5255" t="s">
        <v>7197</v>
      </c>
      <c r="N5255">
        <v>0</v>
      </c>
    </row>
    <row r="5256" spans="1:14">
      <c r="A5256">
        <v>5276</v>
      </c>
      <c r="B5256" t="s">
        <v>3875</v>
      </c>
      <c r="C5256" t="s">
        <v>904</v>
      </c>
      <c r="D5256" t="s">
        <v>3876</v>
      </c>
      <c r="E5256" t="s">
        <v>3872</v>
      </c>
      <c r="F5256" t="s">
        <v>1293</v>
      </c>
      <c r="G5256" t="s">
        <v>899</v>
      </c>
      <c r="H5256">
        <v>0</v>
      </c>
      <c r="K5256">
        <v>1715</v>
      </c>
      <c r="L5256" t="s">
        <v>7197</v>
      </c>
      <c r="M5256" t="s">
        <v>7197</v>
      </c>
      <c r="N5256">
        <v>0</v>
      </c>
    </row>
    <row r="5257" spans="1:14">
      <c r="A5257">
        <v>5277</v>
      </c>
      <c r="B5257" t="s">
        <v>3877</v>
      </c>
      <c r="C5257" t="s">
        <v>894</v>
      </c>
      <c r="D5257" t="s">
        <v>3876</v>
      </c>
      <c r="E5257" t="s">
        <v>3872</v>
      </c>
      <c r="F5257" t="s">
        <v>1293</v>
      </c>
      <c r="G5257" t="s">
        <v>899</v>
      </c>
      <c r="H5257">
        <v>0</v>
      </c>
      <c r="K5257">
        <v>1716</v>
      </c>
      <c r="L5257" t="s">
        <v>7197</v>
      </c>
      <c r="M5257" t="s">
        <v>7197</v>
      </c>
      <c r="N5257">
        <v>0</v>
      </c>
    </row>
    <row r="5258" spans="1:14">
      <c r="A5258">
        <v>5278</v>
      </c>
      <c r="B5258" t="s">
        <v>3878</v>
      </c>
      <c r="C5258" t="s">
        <v>894</v>
      </c>
      <c r="D5258" t="s">
        <v>3876</v>
      </c>
      <c r="E5258" t="s">
        <v>3872</v>
      </c>
      <c r="F5258" t="s">
        <v>1293</v>
      </c>
      <c r="G5258" t="s">
        <v>899</v>
      </c>
      <c r="H5258">
        <v>0</v>
      </c>
      <c r="K5258">
        <v>4521</v>
      </c>
      <c r="L5258" t="s">
        <v>7197</v>
      </c>
      <c r="M5258" t="s">
        <v>7197</v>
      </c>
      <c r="N5258">
        <v>0</v>
      </c>
    </row>
    <row r="5259" spans="1:14">
      <c r="A5259">
        <v>5279</v>
      </c>
      <c r="B5259" t="s">
        <v>3879</v>
      </c>
      <c r="C5259" t="s">
        <v>894</v>
      </c>
      <c r="D5259" t="s">
        <v>3876</v>
      </c>
      <c r="E5259" t="s">
        <v>3872</v>
      </c>
      <c r="F5259" t="s">
        <v>1293</v>
      </c>
      <c r="G5259" t="s">
        <v>899</v>
      </c>
      <c r="H5259">
        <v>0</v>
      </c>
      <c r="K5259">
        <v>1717</v>
      </c>
      <c r="L5259" t="s">
        <v>7197</v>
      </c>
      <c r="M5259" t="s">
        <v>7197</v>
      </c>
      <c r="N5259">
        <v>0</v>
      </c>
    </row>
    <row r="5260" spans="1:14">
      <c r="A5260">
        <v>5280</v>
      </c>
      <c r="B5260" t="s">
        <v>2126</v>
      </c>
      <c r="C5260" t="s">
        <v>894</v>
      </c>
      <c r="D5260" t="s">
        <v>2127</v>
      </c>
      <c r="E5260" t="s">
        <v>955</v>
      </c>
      <c r="F5260" t="s">
        <v>933</v>
      </c>
      <c r="G5260" t="s">
        <v>938</v>
      </c>
      <c r="H5260">
        <v>0</v>
      </c>
      <c r="K5260">
        <v>7512</v>
      </c>
      <c r="L5260" t="s">
        <v>7197</v>
      </c>
      <c r="M5260" t="s">
        <v>7197</v>
      </c>
      <c r="N5260">
        <v>0</v>
      </c>
    </row>
    <row r="5261" spans="1:14">
      <c r="A5261">
        <v>5281</v>
      </c>
      <c r="B5261" t="s">
        <v>1412</v>
      </c>
      <c r="C5261" t="s">
        <v>904</v>
      </c>
      <c r="D5261" t="s">
        <v>1413</v>
      </c>
      <c r="E5261" t="s">
        <v>1407</v>
      </c>
      <c r="F5261" t="s">
        <v>933</v>
      </c>
      <c r="G5261" t="s">
        <v>938</v>
      </c>
      <c r="H5261">
        <v>0</v>
      </c>
      <c r="K5261">
        <v>1718</v>
      </c>
      <c r="L5261" t="s">
        <v>7197</v>
      </c>
      <c r="M5261" t="s">
        <v>7197</v>
      </c>
      <c r="N5261">
        <v>0</v>
      </c>
    </row>
    <row r="5262" spans="1:14">
      <c r="A5262">
        <v>5282</v>
      </c>
      <c r="B5262" t="s">
        <v>6348</v>
      </c>
      <c r="C5262" t="s">
        <v>894</v>
      </c>
      <c r="D5262" t="s">
        <v>6349</v>
      </c>
      <c r="E5262" t="s">
        <v>937</v>
      </c>
      <c r="F5262" t="s">
        <v>903</v>
      </c>
      <c r="G5262" t="s">
        <v>899</v>
      </c>
      <c r="H5262">
        <v>0</v>
      </c>
      <c r="K5262">
        <v>1719</v>
      </c>
      <c r="L5262" t="s">
        <v>7197</v>
      </c>
      <c r="M5262" t="s">
        <v>7197</v>
      </c>
      <c r="N5262">
        <v>0</v>
      </c>
    </row>
    <row r="5263" spans="1:14">
      <c r="A5263">
        <v>5283</v>
      </c>
      <c r="B5263" t="s">
        <v>3696</v>
      </c>
      <c r="C5263" t="s">
        <v>904</v>
      </c>
      <c r="D5263" t="s">
        <v>3697</v>
      </c>
      <c r="E5263" t="s">
        <v>913</v>
      </c>
      <c r="F5263" t="s">
        <v>914</v>
      </c>
      <c r="G5263" t="s">
        <v>938</v>
      </c>
      <c r="H5263">
        <v>0</v>
      </c>
      <c r="K5263">
        <v>1720</v>
      </c>
      <c r="L5263" t="s">
        <v>7197</v>
      </c>
      <c r="M5263" t="s">
        <v>7197</v>
      </c>
      <c r="N5263">
        <v>0</v>
      </c>
    </row>
    <row r="5264" spans="1:14">
      <c r="A5264">
        <v>5284</v>
      </c>
      <c r="B5264" t="s">
        <v>3698</v>
      </c>
      <c r="C5264" t="s">
        <v>904</v>
      </c>
      <c r="D5264" t="s">
        <v>3697</v>
      </c>
      <c r="E5264" t="s">
        <v>913</v>
      </c>
      <c r="F5264" t="s">
        <v>914</v>
      </c>
      <c r="G5264" t="s">
        <v>938</v>
      </c>
      <c r="H5264">
        <v>0</v>
      </c>
      <c r="K5264">
        <v>1721</v>
      </c>
      <c r="L5264" t="s">
        <v>7197</v>
      </c>
      <c r="M5264" t="s">
        <v>7197</v>
      </c>
      <c r="N5264">
        <v>0</v>
      </c>
    </row>
    <row r="5265" spans="1:14">
      <c r="A5265">
        <v>5285</v>
      </c>
      <c r="B5265" t="s">
        <v>4453</v>
      </c>
      <c r="C5265" t="s">
        <v>934</v>
      </c>
      <c r="D5265" t="s">
        <v>4454</v>
      </c>
      <c r="E5265" t="s">
        <v>919</v>
      </c>
      <c r="F5265" t="s">
        <v>920</v>
      </c>
      <c r="G5265" t="s">
        <v>899</v>
      </c>
      <c r="H5265">
        <v>0</v>
      </c>
      <c r="K5265">
        <v>1722</v>
      </c>
      <c r="L5265" t="s">
        <v>7197</v>
      </c>
      <c r="M5265" t="s">
        <v>7197</v>
      </c>
      <c r="N5265">
        <v>0</v>
      </c>
    </row>
    <row r="5266" spans="1:14">
      <c r="A5266">
        <v>5286</v>
      </c>
      <c r="B5266" t="s">
        <v>1510</v>
      </c>
      <c r="C5266" t="s">
        <v>894</v>
      </c>
      <c r="D5266" t="s">
        <v>1511</v>
      </c>
      <c r="E5266" t="s">
        <v>1110</v>
      </c>
      <c r="F5266" t="s">
        <v>948</v>
      </c>
      <c r="G5266" t="s">
        <v>899</v>
      </c>
      <c r="H5266">
        <v>0</v>
      </c>
      <c r="K5266">
        <v>11852</v>
      </c>
      <c r="L5266" t="s">
        <v>7197</v>
      </c>
      <c r="M5266" t="s">
        <v>7197</v>
      </c>
      <c r="N5266">
        <v>0</v>
      </c>
    </row>
    <row r="5267" spans="1:14">
      <c r="A5267">
        <v>5287</v>
      </c>
      <c r="B5267" t="s">
        <v>1510</v>
      </c>
      <c r="C5267" t="s">
        <v>904</v>
      </c>
      <c r="D5267" t="s">
        <v>1511</v>
      </c>
      <c r="E5267" t="s">
        <v>1110</v>
      </c>
      <c r="F5267" t="s">
        <v>948</v>
      </c>
      <c r="G5267" t="s">
        <v>899</v>
      </c>
      <c r="H5267">
        <v>0</v>
      </c>
      <c r="K5267">
        <v>11852</v>
      </c>
      <c r="L5267" t="s">
        <v>7197</v>
      </c>
      <c r="M5267" t="s">
        <v>7197</v>
      </c>
      <c r="N5267">
        <v>0</v>
      </c>
    </row>
    <row r="5268" spans="1:14">
      <c r="A5268">
        <v>5288</v>
      </c>
      <c r="B5268" t="s">
        <v>1512</v>
      </c>
      <c r="C5268" t="s">
        <v>904</v>
      </c>
      <c r="D5268" t="s">
        <v>1511</v>
      </c>
      <c r="E5268" t="s">
        <v>1110</v>
      </c>
      <c r="F5268" t="s">
        <v>948</v>
      </c>
      <c r="G5268" t="s">
        <v>899</v>
      </c>
      <c r="H5268">
        <v>0</v>
      </c>
      <c r="K5268">
        <v>9594</v>
      </c>
      <c r="L5268" t="s">
        <v>7197</v>
      </c>
      <c r="M5268" t="s">
        <v>7197</v>
      </c>
      <c r="N5268">
        <v>0</v>
      </c>
    </row>
    <row r="5269" spans="1:14">
      <c r="A5269">
        <v>5289</v>
      </c>
      <c r="B5269" t="s">
        <v>1513</v>
      </c>
      <c r="C5269" t="s">
        <v>904</v>
      </c>
      <c r="D5269" t="s">
        <v>1511</v>
      </c>
      <c r="E5269" t="s">
        <v>1110</v>
      </c>
      <c r="F5269" t="s">
        <v>948</v>
      </c>
      <c r="G5269" t="s">
        <v>899</v>
      </c>
      <c r="H5269">
        <v>0</v>
      </c>
      <c r="I5269">
        <v>3</v>
      </c>
      <c r="J5269">
        <v>2</v>
      </c>
      <c r="K5269">
        <v>15836</v>
      </c>
      <c r="L5269" t="s">
        <v>7197</v>
      </c>
      <c r="M5269" t="s">
        <v>7197</v>
      </c>
      <c r="N5269">
        <v>0</v>
      </c>
    </row>
    <row r="5270" spans="1:14">
      <c r="A5270">
        <v>5290</v>
      </c>
      <c r="B5270" t="s">
        <v>2042</v>
      </c>
      <c r="C5270" t="s">
        <v>904</v>
      </c>
      <c r="D5270" t="s">
        <v>2043</v>
      </c>
      <c r="E5270" t="s">
        <v>1925</v>
      </c>
      <c r="F5270" t="s">
        <v>1926</v>
      </c>
      <c r="G5270" t="s">
        <v>938</v>
      </c>
      <c r="H5270">
        <v>0</v>
      </c>
      <c r="K5270">
        <v>1723</v>
      </c>
      <c r="L5270" t="s">
        <v>7197</v>
      </c>
      <c r="M5270" t="s">
        <v>7197</v>
      </c>
      <c r="N5270">
        <v>0</v>
      </c>
    </row>
    <row r="5271" spans="1:14">
      <c r="A5271">
        <v>5291</v>
      </c>
      <c r="B5271" t="s">
        <v>6350</v>
      </c>
      <c r="C5271" t="s">
        <v>894</v>
      </c>
      <c r="D5271" t="s">
        <v>6351</v>
      </c>
      <c r="E5271" t="s">
        <v>937</v>
      </c>
      <c r="F5271" t="s">
        <v>903</v>
      </c>
      <c r="G5271" t="s">
        <v>899</v>
      </c>
      <c r="H5271">
        <v>0</v>
      </c>
      <c r="K5271">
        <v>1724</v>
      </c>
      <c r="L5271" t="s">
        <v>7197</v>
      </c>
      <c r="M5271" t="s">
        <v>7197</v>
      </c>
      <c r="N5271">
        <v>0</v>
      </c>
    </row>
    <row r="5272" spans="1:14">
      <c r="A5272">
        <v>5292</v>
      </c>
      <c r="B5272" t="s">
        <v>6352</v>
      </c>
      <c r="C5272" t="s">
        <v>894</v>
      </c>
      <c r="D5272" t="s">
        <v>6351</v>
      </c>
      <c r="E5272" t="s">
        <v>937</v>
      </c>
      <c r="F5272" t="s">
        <v>903</v>
      </c>
      <c r="G5272" t="s">
        <v>899</v>
      </c>
      <c r="H5272">
        <v>0</v>
      </c>
      <c r="K5272">
        <v>1725</v>
      </c>
      <c r="L5272" t="s">
        <v>7197</v>
      </c>
      <c r="M5272" t="s">
        <v>7197</v>
      </c>
      <c r="N5272">
        <v>0</v>
      </c>
    </row>
    <row r="5273" spans="1:14">
      <c r="A5273">
        <v>5293</v>
      </c>
      <c r="B5273" t="s">
        <v>6353</v>
      </c>
      <c r="C5273" t="s">
        <v>894</v>
      </c>
      <c r="D5273" t="s">
        <v>6351</v>
      </c>
      <c r="E5273" t="s">
        <v>937</v>
      </c>
      <c r="F5273" t="s">
        <v>903</v>
      </c>
      <c r="G5273" t="s">
        <v>899</v>
      </c>
      <c r="H5273">
        <v>0</v>
      </c>
      <c r="K5273">
        <v>3101</v>
      </c>
      <c r="L5273" t="s">
        <v>7197</v>
      </c>
      <c r="M5273" t="s">
        <v>7197</v>
      </c>
      <c r="N5273">
        <v>0</v>
      </c>
    </row>
    <row r="5274" spans="1:14">
      <c r="A5274">
        <v>5294</v>
      </c>
      <c r="B5274" t="s">
        <v>6354</v>
      </c>
      <c r="C5274" t="s">
        <v>894</v>
      </c>
      <c r="D5274" t="s">
        <v>6351</v>
      </c>
      <c r="E5274" t="s">
        <v>937</v>
      </c>
      <c r="F5274" t="s">
        <v>903</v>
      </c>
      <c r="G5274" t="s">
        <v>899</v>
      </c>
      <c r="H5274">
        <v>0</v>
      </c>
      <c r="K5274">
        <v>3133</v>
      </c>
      <c r="L5274" t="s">
        <v>7197</v>
      </c>
      <c r="M5274" t="s">
        <v>7197</v>
      </c>
      <c r="N5274">
        <v>0</v>
      </c>
    </row>
    <row r="5275" spans="1:14">
      <c r="A5275">
        <v>5295</v>
      </c>
      <c r="B5275" t="s">
        <v>3699</v>
      </c>
      <c r="C5275" t="s">
        <v>894</v>
      </c>
      <c r="D5275" t="s">
        <v>3700</v>
      </c>
      <c r="E5275" t="s">
        <v>913</v>
      </c>
      <c r="F5275" t="s">
        <v>914</v>
      </c>
      <c r="G5275" t="s">
        <v>938</v>
      </c>
      <c r="H5275">
        <v>0</v>
      </c>
      <c r="K5275">
        <v>1726</v>
      </c>
      <c r="L5275" t="s">
        <v>7197</v>
      </c>
      <c r="M5275" t="s">
        <v>7197</v>
      </c>
      <c r="N5275">
        <v>0</v>
      </c>
    </row>
    <row r="5276" spans="1:14">
      <c r="A5276">
        <v>5296</v>
      </c>
      <c r="B5276" t="s">
        <v>4676</v>
      </c>
      <c r="C5276" t="s">
        <v>904</v>
      </c>
      <c r="D5276" t="s">
        <v>4677</v>
      </c>
      <c r="E5276" t="s">
        <v>1317</v>
      </c>
      <c r="F5276" t="s">
        <v>929</v>
      </c>
      <c r="G5276" t="s">
        <v>899</v>
      </c>
      <c r="H5276">
        <v>0</v>
      </c>
      <c r="K5276">
        <v>1727</v>
      </c>
      <c r="L5276" t="s">
        <v>7198</v>
      </c>
      <c r="M5276" t="s">
        <v>7199</v>
      </c>
      <c r="N5276">
        <v>0</v>
      </c>
    </row>
    <row r="5277" spans="1:14">
      <c r="A5277">
        <v>5297</v>
      </c>
      <c r="B5277" t="s">
        <v>3701</v>
      </c>
      <c r="C5277" t="s">
        <v>894</v>
      </c>
      <c r="D5277" t="s">
        <v>3702</v>
      </c>
      <c r="E5277" t="s">
        <v>913</v>
      </c>
      <c r="F5277" t="s">
        <v>914</v>
      </c>
      <c r="G5277" t="s">
        <v>938</v>
      </c>
      <c r="H5277">
        <v>0</v>
      </c>
      <c r="K5277">
        <v>15971</v>
      </c>
      <c r="L5277" t="s">
        <v>7200</v>
      </c>
      <c r="M5277" t="s">
        <v>7199</v>
      </c>
      <c r="N5277">
        <v>0</v>
      </c>
    </row>
    <row r="5278" spans="1:14">
      <c r="A5278">
        <v>5298</v>
      </c>
      <c r="B5278" t="s">
        <v>1620</v>
      </c>
      <c r="C5278" t="s">
        <v>904</v>
      </c>
      <c r="D5278" t="s">
        <v>1621</v>
      </c>
      <c r="E5278" t="s">
        <v>897</v>
      </c>
      <c r="F5278" t="s">
        <v>898</v>
      </c>
      <c r="G5278" t="s">
        <v>899</v>
      </c>
      <c r="H5278">
        <v>0</v>
      </c>
      <c r="K5278">
        <v>19516</v>
      </c>
      <c r="L5278" t="s">
        <v>7198</v>
      </c>
      <c r="M5278" t="s">
        <v>7199</v>
      </c>
      <c r="N5278">
        <v>0</v>
      </c>
    </row>
    <row r="5279" spans="1:14">
      <c r="A5279">
        <v>5299</v>
      </c>
      <c r="B5279" t="s">
        <v>1622</v>
      </c>
      <c r="C5279" t="s">
        <v>904</v>
      </c>
      <c r="D5279" t="s">
        <v>1621</v>
      </c>
      <c r="E5279" t="s">
        <v>897</v>
      </c>
      <c r="F5279" t="s">
        <v>898</v>
      </c>
      <c r="G5279" t="s">
        <v>899</v>
      </c>
      <c r="H5279">
        <v>0</v>
      </c>
      <c r="K5279">
        <v>19954</v>
      </c>
      <c r="L5279" t="s">
        <v>7202</v>
      </c>
      <c r="M5279" t="s">
        <v>7199</v>
      </c>
      <c r="N5279">
        <v>0</v>
      </c>
    </row>
    <row r="5280" spans="1:14">
      <c r="A5280">
        <v>5300</v>
      </c>
      <c r="B5280" t="s">
        <v>1623</v>
      </c>
      <c r="C5280" t="s">
        <v>904</v>
      </c>
      <c r="D5280" t="s">
        <v>1621</v>
      </c>
      <c r="E5280" t="s">
        <v>897</v>
      </c>
      <c r="F5280" t="s">
        <v>898</v>
      </c>
      <c r="G5280" t="s">
        <v>899</v>
      </c>
      <c r="H5280">
        <v>0</v>
      </c>
      <c r="K5280">
        <v>19969</v>
      </c>
      <c r="L5280" t="s">
        <v>7202</v>
      </c>
      <c r="M5280" t="s">
        <v>7199</v>
      </c>
      <c r="N5280">
        <v>0</v>
      </c>
    </row>
    <row r="5281" spans="1:14">
      <c r="A5281">
        <v>5301</v>
      </c>
      <c r="B5281" t="s">
        <v>987</v>
      </c>
      <c r="C5281" t="s">
        <v>904</v>
      </c>
      <c r="D5281" t="s">
        <v>988</v>
      </c>
      <c r="E5281" t="s">
        <v>958</v>
      </c>
      <c r="F5281" t="s">
        <v>959</v>
      </c>
      <c r="G5281" t="s">
        <v>899</v>
      </c>
      <c r="H5281">
        <v>3</v>
      </c>
      <c r="K5281">
        <v>1728</v>
      </c>
      <c r="L5281" t="s">
        <v>7197</v>
      </c>
      <c r="M5281" t="s">
        <v>7197</v>
      </c>
      <c r="N5281">
        <v>1</v>
      </c>
    </row>
    <row r="5282" spans="1:14">
      <c r="A5282">
        <v>5302</v>
      </c>
      <c r="B5282" t="s">
        <v>989</v>
      </c>
      <c r="C5282" t="s">
        <v>904</v>
      </c>
      <c r="D5282" t="s">
        <v>988</v>
      </c>
      <c r="E5282" t="s">
        <v>958</v>
      </c>
      <c r="F5282" t="s">
        <v>959</v>
      </c>
      <c r="G5282" t="s">
        <v>899</v>
      </c>
      <c r="H5282">
        <v>3</v>
      </c>
      <c r="K5282">
        <v>10095</v>
      </c>
      <c r="L5282" t="s">
        <v>7197</v>
      </c>
      <c r="M5282" t="s">
        <v>7197</v>
      </c>
      <c r="N5282">
        <v>1</v>
      </c>
    </row>
    <row r="5283" spans="1:14">
      <c r="A5283">
        <v>5303</v>
      </c>
      <c r="B5283" t="s">
        <v>990</v>
      </c>
      <c r="C5283" t="s">
        <v>904</v>
      </c>
      <c r="D5283" t="s">
        <v>988</v>
      </c>
      <c r="E5283" t="s">
        <v>958</v>
      </c>
      <c r="F5283" t="s">
        <v>959</v>
      </c>
      <c r="G5283" t="s">
        <v>899</v>
      </c>
      <c r="H5283">
        <v>3</v>
      </c>
      <c r="K5283">
        <v>1729</v>
      </c>
      <c r="L5283" t="s">
        <v>7198</v>
      </c>
      <c r="M5283" t="s">
        <v>7199</v>
      </c>
      <c r="N5283">
        <v>1</v>
      </c>
    </row>
    <row r="5284" spans="1:14">
      <c r="A5284">
        <v>5304</v>
      </c>
      <c r="B5284" t="s">
        <v>991</v>
      </c>
      <c r="C5284" t="s">
        <v>904</v>
      </c>
      <c r="D5284" t="s">
        <v>988</v>
      </c>
      <c r="E5284" t="s">
        <v>958</v>
      </c>
      <c r="F5284" t="s">
        <v>959</v>
      </c>
      <c r="G5284" t="s">
        <v>899</v>
      </c>
      <c r="H5284">
        <v>3</v>
      </c>
      <c r="K5284">
        <v>18888</v>
      </c>
      <c r="L5284" t="s">
        <v>7197</v>
      </c>
      <c r="M5284" t="s">
        <v>7197</v>
      </c>
      <c r="N5284">
        <v>1</v>
      </c>
    </row>
    <row r="5285" spans="1:14">
      <c r="A5285">
        <v>5305</v>
      </c>
      <c r="B5285" t="s">
        <v>6355</v>
      </c>
      <c r="C5285" t="s">
        <v>904</v>
      </c>
      <c r="D5285" t="s">
        <v>6356</v>
      </c>
      <c r="E5285" t="s">
        <v>937</v>
      </c>
      <c r="F5285" t="s">
        <v>903</v>
      </c>
      <c r="G5285" t="s">
        <v>899</v>
      </c>
      <c r="H5285">
        <v>0</v>
      </c>
      <c r="K5285">
        <v>14491</v>
      </c>
      <c r="L5285" t="s">
        <v>7197</v>
      </c>
      <c r="M5285" t="s">
        <v>7197</v>
      </c>
      <c r="N5285">
        <v>0</v>
      </c>
    </row>
    <row r="5286" spans="1:14">
      <c r="A5286">
        <v>5306</v>
      </c>
      <c r="B5286" t="s">
        <v>4455</v>
      </c>
      <c r="C5286" t="s">
        <v>894</v>
      </c>
      <c r="D5286" t="s">
        <v>4456</v>
      </c>
      <c r="E5286" t="s">
        <v>919</v>
      </c>
      <c r="F5286" t="s">
        <v>920</v>
      </c>
      <c r="G5286" t="s">
        <v>938</v>
      </c>
      <c r="H5286">
        <v>0</v>
      </c>
      <c r="K5286">
        <v>1730</v>
      </c>
      <c r="L5286" t="s">
        <v>7197</v>
      </c>
      <c r="M5286" t="s">
        <v>7197</v>
      </c>
      <c r="N5286">
        <v>0</v>
      </c>
    </row>
    <row r="5287" spans="1:14">
      <c r="A5287">
        <v>5307</v>
      </c>
      <c r="B5287" t="s">
        <v>4457</v>
      </c>
      <c r="C5287" t="s">
        <v>894</v>
      </c>
      <c r="D5287" t="s">
        <v>4456</v>
      </c>
      <c r="E5287" t="s">
        <v>919</v>
      </c>
      <c r="F5287" t="s">
        <v>920</v>
      </c>
      <c r="G5287" t="s">
        <v>938</v>
      </c>
      <c r="H5287">
        <v>0</v>
      </c>
      <c r="K5287">
        <v>11121</v>
      </c>
      <c r="L5287" t="s">
        <v>7197</v>
      </c>
      <c r="M5287" t="s">
        <v>7197</v>
      </c>
      <c r="N5287">
        <v>0</v>
      </c>
    </row>
    <row r="5288" spans="1:14">
      <c r="A5288">
        <v>5308</v>
      </c>
      <c r="B5288" t="s">
        <v>4457</v>
      </c>
      <c r="C5288" t="s">
        <v>904</v>
      </c>
      <c r="D5288" t="s">
        <v>4456</v>
      </c>
      <c r="E5288" t="s">
        <v>919</v>
      </c>
      <c r="F5288" t="s">
        <v>920</v>
      </c>
      <c r="G5288" t="s">
        <v>938</v>
      </c>
      <c r="H5288">
        <v>0</v>
      </c>
      <c r="K5288">
        <v>11121</v>
      </c>
      <c r="L5288" t="s">
        <v>7197</v>
      </c>
      <c r="M5288" t="s">
        <v>7197</v>
      </c>
      <c r="N5288">
        <v>0</v>
      </c>
    </row>
    <row r="5289" spans="1:14">
      <c r="A5289">
        <v>5309</v>
      </c>
      <c r="B5289" t="s">
        <v>4458</v>
      </c>
      <c r="C5289" t="s">
        <v>894</v>
      </c>
      <c r="D5289" t="s">
        <v>4456</v>
      </c>
      <c r="E5289" t="s">
        <v>919</v>
      </c>
      <c r="F5289" t="s">
        <v>920</v>
      </c>
      <c r="G5289" t="s">
        <v>938</v>
      </c>
      <c r="H5289">
        <v>0</v>
      </c>
      <c r="K5289">
        <v>1731</v>
      </c>
      <c r="L5289" t="s">
        <v>7197</v>
      </c>
      <c r="M5289" t="s">
        <v>7197</v>
      </c>
      <c r="N5289">
        <v>0</v>
      </c>
    </row>
    <row r="5290" spans="1:14">
      <c r="A5290">
        <v>5310</v>
      </c>
      <c r="B5290" t="s">
        <v>4459</v>
      </c>
      <c r="C5290" t="s">
        <v>894</v>
      </c>
      <c r="D5290" t="s">
        <v>4456</v>
      </c>
      <c r="E5290" t="s">
        <v>919</v>
      </c>
      <c r="F5290" t="s">
        <v>920</v>
      </c>
      <c r="G5290" t="s">
        <v>938</v>
      </c>
      <c r="H5290">
        <v>0</v>
      </c>
      <c r="K5290">
        <v>9282</v>
      </c>
      <c r="L5290" t="s">
        <v>7197</v>
      </c>
      <c r="M5290" t="s">
        <v>7197</v>
      </c>
      <c r="N5290">
        <v>0</v>
      </c>
    </row>
    <row r="5291" spans="1:14">
      <c r="A5291">
        <v>5311</v>
      </c>
      <c r="B5291" t="s">
        <v>4460</v>
      </c>
      <c r="C5291" t="s">
        <v>904</v>
      </c>
      <c r="D5291" t="s">
        <v>4456</v>
      </c>
      <c r="E5291" t="s">
        <v>919</v>
      </c>
      <c r="F5291" t="s">
        <v>920</v>
      </c>
      <c r="G5291" t="s">
        <v>938</v>
      </c>
      <c r="H5291">
        <v>0</v>
      </c>
      <c r="K5291">
        <v>1732</v>
      </c>
      <c r="L5291" t="s">
        <v>7197</v>
      </c>
      <c r="M5291" t="s">
        <v>7197</v>
      </c>
      <c r="N5291">
        <v>0</v>
      </c>
    </row>
    <row r="5292" spans="1:14">
      <c r="A5292">
        <v>5312</v>
      </c>
      <c r="B5292" t="s">
        <v>4461</v>
      </c>
      <c r="C5292" t="s">
        <v>894</v>
      </c>
      <c r="D5292" t="s">
        <v>4456</v>
      </c>
      <c r="E5292" t="s">
        <v>919</v>
      </c>
      <c r="F5292" t="s">
        <v>920</v>
      </c>
      <c r="G5292" t="s">
        <v>938</v>
      </c>
      <c r="H5292">
        <v>0</v>
      </c>
      <c r="K5292">
        <v>7552</v>
      </c>
      <c r="L5292" t="s">
        <v>7197</v>
      </c>
      <c r="M5292" t="s">
        <v>7197</v>
      </c>
      <c r="N5292">
        <v>0</v>
      </c>
    </row>
    <row r="5293" spans="1:14">
      <c r="A5293">
        <v>5313</v>
      </c>
      <c r="B5293" t="s">
        <v>4462</v>
      </c>
      <c r="C5293" t="s">
        <v>894</v>
      </c>
      <c r="D5293" t="s">
        <v>4456</v>
      </c>
      <c r="E5293" t="s">
        <v>919</v>
      </c>
      <c r="F5293" t="s">
        <v>920</v>
      </c>
      <c r="G5293" t="s">
        <v>938</v>
      </c>
      <c r="H5293">
        <v>0</v>
      </c>
      <c r="K5293">
        <v>1733</v>
      </c>
      <c r="L5293" t="s">
        <v>7197</v>
      </c>
      <c r="M5293" t="s">
        <v>7197</v>
      </c>
      <c r="N5293">
        <v>0</v>
      </c>
    </row>
    <row r="5294" spans="1:14">
      <c r="A5294">
        <v>5314</v>
      </c>
      <c r="B5294" t="s">
        <v>4463</v>
      </c>
      <c r="C5294" t="s">
        <v>894</v>
      </c>
      <c r="D5294" t="s">
        <v>4456</v>
      </c>
      <c r="E5294" t="s">
        <v>919</v>
      </c>
      <c r="F5294" t="s">
        <v>920</v>
      </c>
      <c r="G5294" t="s">
        <v>938</v>
      </c>
      <c r="H5294">
        <v>0</v>
      </c>
      <c r="K5294">
        <v>5038</v>
      </c>
      <c r="L5294" t="s">
        <v>7197</v>
      </c>
      <c r="M5294" t="s">
        <v>7197</v>
      </c>
      <c r="N5294">
        <v>0</v>
      </c>
    </row>
    <row r="5295" spans="1:14">
      <c r="A5295">
        <v>5315</v>
      </c>
      <c r="B5295" t="s">
        <v>5979</v>
      </c>
      <c r="C5295" t="s">
        <v>894</v>
      </c>
      <c r="D5295" t="s">
        <v>5980</v>
      </c>
      <c r="E5295" t="s">
        <v>5975</v>
      </c>
      <c r="F5295" t="s">
        <v>952</v>
      </c>
      <c r="G5295" t="s">
        <v>899</v>
      </c>
      <c r="H5295">
        <v>0</v>
      </c>
      <c r="K5295">
        <v>14021</v>
      </c>
      <c r="L5295" t="s">
        <v>7197</v>
      </c>
      <c r="M5295" t="s">
        <v>7197</v>
      </c>
      <c r="N5295">
        <v>0</v>
      </c>
    </row>
    <row r="5296" spans="1:14">
      <c r="A5296">
        <v>5316</v>
      </c>
      <c r="B5296" t="s">
        <v>992</v>
      </c>
      <c r="C5296" t="s">
        <v>894</v>
      </c>
      <c r="D5296" t="s">
        <v>993</v>
      </c>
      <c r="E5296" t="s">
        <v>958</v>
      </c>
      <c r="F5296" t="s">
        <v>959</v>
      </c>
      <c r="G5296" t="s">
        <v>899</v>
      </c>
      <c r="H5296">
        <v>3</v>
      </c>
      <c r="K5296">
        <v>9168</v>
      </c>
      <c r="L5296" t="s">
        <v>7197</v>
      </c>
      <c r="M5296" t="s">
        <v>7197</v>
      </c>
      <c r="N5296">
        <v>1</v>
      </c>
    </row>
    <row r="5297" spans="1:14">
      <c r="A5297">
        <v>5317</v>
      </c>
      <c r="B5297" t="s">
        <v>2044</v>
      </c>
      <c r="C5297" t="s">
        <v>934</v>
      </c>
      <c r="D5297" t="s">
        <v>2045</v>
      </c>
      <c r="E5297" t="s">
        <v>1925</v>
      </c>
      <c r="F5297" t="s">
        <v>1926</v>
      </c>
      <c r="G5297" t="s">
        <v>938</v>
      </c>
      <c r="H5297">
        <v>0</v>
      </c>
      <c r="K5297">
        <v>11815</v>
      </c>
      <c r="L5297" t="s">
        <v>7197</v>
      </c>
      <c r="M5297" t="s">
        <v>7197</v>
      </c>
      <c r="N5297">
        <v>0</v>
      </c>
    </row>
    <row r="5298" spans="1:14">
      <c r="A5298">
        <v>5318</v>
      </c>
      <c r="B5298" t="s">
        <v>3027</v>
      </c>
      <c r="C5298" t="s">
        <v>934</v>
      </c>
      <c r="D5298" t="s">
        <v>3028</v>
      </c>
      <c r="E5298" t="s">
        <v>2845</v>
      </c>
      <c r="F5298" t="s">
        <v>952</v>
      </c>
      <c r="G5298" t="s">
        <v>938</v>
      </c>
      <c r="H5298">
        <v>0</v>
      </c>
      <c r="K5298">
        <v>1734</v>
      </c>
      <c r="L5298" t="s">
        <v>7200</v>
      </c>
      <c r="M5298" t="s">
        <v>7199</v>
      </c>
      <c r="N5298">
        <v>0</v>
      </c>
    </row>
    <row r="5299" spans="1:14">
      <c r="A5299">
        <v>5319</v>
      </c>
      <c r="B5299" t="s">
        <v>3029</v>
      </c>
      <c r="C5299" t="s">
        <v>934</v>
      </c>
      <c r="D5299" t="s">
        <v>3028</v>
      </c>
      <c r="E5299" t="s">
        <v>2845</v>
      </c>
      <c r="F5299" t="s">
        <v>952</v>
      </c>
      <c r="G5299" t="s">
        <v>938</v>
      </c>
      <c r="H5299">
        <v>0</v>
      </c>
      <c r="K5299">
        <v>13331</v>
      </c>
      <c r="L5299" t="s">
        <v>7197</v>
      </c>
      <c r="M5299" t="s">
        <v>7197</v>
      </c>
      <c r="N5299">
        <v>0</v>
      </c>
    </row>
    <row r="5300" spans="1:14">
      <c r="A5300">
        <v>5320</v>
      </c>
      <c r="B5300" t="s">
        <v>4225</v>
      </c>
      <c r="C5300" t="s">
        <v>934</v>
      </c>
      <c r="D5300" t="s">
        <v>4226</v>
      </c>
      <c r="E5300" t="s">
        <v>4222</v>
      </c>
      <c r="F5300" t="s">
        <v>903</v>
      </c>
      <c r="G5300" t="s">
        <v>899</v>
      </c>
      <c r="H5300">
        <v>0</v>
      </c>
      <c r="K5300">
        <v>11408</v>
      </c>
      <c r="L5300" t="s">
        <v>7197</v>
      </c>
      <c r="M5300" t="s">
        <v>7197</v>
      </c>
      <c r="N5300">
        <v>0</v>
      </c>
    </row>
    <row r="5301" spans="1:14">
      <c r="A5301">
        <v>5321</v>
      </c>
      <c r="B5301" t="s">
        <v>4225</v>
      </c>
      <c r="C5301" t="s">
        <v>894</v>
      </c>
      <c r="D5301" t="s">
        <v>4226</v>
      </c>
      <c r="E5301" t="s">
        <v>4222</v>
      </c>
      <c r="F5301" t="s">
        <v>903</v>
      </c>
      <c r="G5301" t="s">
        <v>899</v>
      </c>
      <c r="H5301">
        <v>0</v>
      </c>
      <c r="K5301">
        <v>11408</v>
      </c>
      <c r="L5301" t="s">
        <v>7197</v>
      </c>
      <c r="M5301" t="s">
        <v>7197</v>
      </c>
      <c r="N5301">
        <v>0</v>
      </c>
    </row>
    <row r="5302" spans="1:14">
      <c r="A5302">
        <v>5322</v>
      </c>
      <c r="B5302" t="s">
        <v>4227</v>
      </c>
      <c r="C5302" t="s">
        <v>894</v>
      </c>
      <c r="D5302" t="s">
        <v>4226</v>
      </c>
      <c r="E5302" t="s">
        <v>4222</v>
      </c>
      <c r="F5302" t="s">
        <v>903</v>
      </c>
      <c r="G5302" t="s">
        <v>899</v>
      </c>
      <c r="H5302">
        <v>0</v>
      </c>
      <c r="K5302">
        <v>1735</v>
      </c>
      <c r="L5302" t="s">
        <v>7197</v>
      </c>
      <c r="M5302" t="s">
        <v>7197</v>
      </c>
      <c r="N5302">
        <v>0</v>
      </c>
    </row>
    <row r="5303" spans="1:14">
      <c r="A5303">
        <v>5323</v>
      </c>
      <c r="B5303" t="s">
        <v>3703</v>
      </c>
      <c r="C5303" t="s">
        <v>894</v>
      </c>
      <c r="D5303" t="s">
        <v>3704</v>
      </c>
      <c r="E5303" t="s">
        <v>913</v>
      </c>
      <c r="F5303" t="s">
        <v>914</v>
      </c>
      <c r="G5303" t="s">
        <v>938</v>
      </c>
      <c r="H5303">
        <v>0</v>
      </c>
      <c r="K5303">
        <v>1736</v>
      </c>
      <c r="L5303" t="s">
        <v>7197</v>
      </c>
      <c r="M5303" t="s">
        <v>7197</v>
      </c>
      <c r="N5303">
        <v>0</v>
      </c>
    </row>
    <row r="5304" spans="1:14">
      <c r="A5304">
        <v>5324</v>
      </c>
      <c r="B5304" t="s">
        <v>3703</v>
      </c>
      <c r="C5304" t="s">
        <v>934</v>
      </c>
      <c r="D5304" t="s">
        <v>3704</v>
      </c>
      <c r="E5304" t="s">
        <v>913</v>
      </c>
      <c r="F5304" t="s">
        <v>914</v>
      </c>
      <c r="G5304" t="s">
        <v>938</v>
      </c>
      <c r="H5304">
        <v>0</v>
      </c>
      <c r="K5304">
        <v>1736</v>
      </c>
      <c r="L5304" t="s">
        <v>7197</v>
      </c>
      <c r="M5304" t="s">
        <v>7197</v>
      </c>
      <c r="N5304">
        <v>0</v>
      </c>
    </row>
    <row r="5305" spans="1:14">
      <c r="A5305">
        <v>5325</v>
      </c>
      <c r="B5305" t="s">
        <v>3705</v>
      </c>
      <c r="C5305" t="s">
        <v>894</v>
      </c>
      <c r="D5305" t="s">
        <v>3704</v>
      </c>
      <c r="E5305" t="s">
        <v>913</v>
      </c>
      <c r="F5305" t="s">
        <v>914</v>
      </c>
      <c r="G5305" t="s">
        <v>938</v>
      </c>
      <c r="H5305">
        <v>0</v>
      </c>
      <c r="K5305">
        <v>12701</v>
      </c>
      <c r="L5305" t="s">
        <v>7197</v>
      </c>
      <c r="M5305" t="s">
        <v>7197</v>
      </c>
      <c r="N5305">
        <v>0</v>
      </c>
    </row>
    <row r="5306" spans="1:14">
      <c r="A5306">
        <v>5326</v>
      </c>
      <c r="B5306" t="s">
        <v>3706</v>
      </c>
      <c r="C5306" t="s">
        <v>894</v>
      </c>
      <c r="D5306" t="s">
        <v>3704</v>
      </c>
      <c r="E5306" t="s">
        <v>913</v>
      </c>
      <c r="F5306" t="s">
        <v>914</v>
      </c>
      <c r="G5306" t="s">
        <v>938</v>
      </c>
      <c r="H5306">
        <v>0</v>
      </c>
      <c r="K5306">
        <v>1737</v>
      </c>
      <c r="L5306" t="s">
        <v>7197</v>
      </c>
      <c r="M5306" t="s">
        <v>7197</v>
      </c>
      <c r="N5306">
        <v>0</v>
      </c>
    </row>
    <row r="5307" spans="1:14">
      <c r="A5307">
        <v>5327</v>
      </c>
      <c r="B5307" t="s">
        <v>3707</v>
      </c>
      <c r="C5307" t="s">
        <v>894</v>
      </c>
      <c r="D5307" t="s">
        <v>3704</v>
      </c>
      <c r="E5307" t="s">
        <v>913</v>
      </c>
      <c r="F5307" t="s">
        <v>914</v>
      </c>
      <c r="G5307" t="s">
        <v>938</v>
      </c>
      <c r="H5307">
        <v>0</v>
      </c>
      <c r="K5307">
        <v>1738</v>
      </c>
      <c r="L5307" t="s">
        <v>7197</v>
      </c>
      <c r="M5307" t="s">
        <v>7197</v>
      </c>
      <c r="N5307">
        <v>0</v>
      </c>
    </row>
    <row r="5308" spans="1:14">
      <c r="A5308">
        <v>5328</v>
      </c>
      <c r="B5308" t="s">
        <v>3708</v>
      </c>
      <c r="C5308" t="s">
        <v>894</v>
      </c>
      <c r="D5308" t="s">
        <v>3704</v>
      </c>
      <c r="E5308" t="s">
        <v>913</v>
      </c>
      <c r="F5308" t="s">
        <v>914</v>
      </c>
      <c r="G5308" t="s">
        <v>938</v>
      </c>
      <c r="H5308">
        <v>0</v>
      </c>
      <c r="K5308">
        <v>7561</v>
      </c>
      <c r="L5308" t="s">
        <v>7197</v>
      </c>
      <c r="M5308" t="s">
        <v>7197</v>
      </c>
      <c r="N5308">
        <v>0</v>
      </c>
    </row>
    <row r="5309" spans="1:14">
      <c r="A5309">
        <v>5329</v>
      </c>
      <c r="B5309" t="s">
        <v>3709</v>
      </c>
      <c r="C5309" t="s">
        <v>894</v>
      </c>
      <c r="D5309" t="s">
        <v>3704</v>
      </c>
      <c r="E5309" t="s">
        <v>913</v>
      </c>
      <c r="F5309" t="s">
        <v>914</v>
      </c>
      <c r="G5309" t="s">
        <v>938</v>
      </c>
      <c r="H5309">
        <v>0</v>
      </c>
      <c r="K5309">
        <v>7592</v>
      </c>
      <c r="L5309" t="s">
        <v>7197</v>
      </c>
      <c r="M5309" t="s">
        <v>7197</v>
      </c>
      <c r="N5309">
        <v>0</v>
      </c>
    </row>
    <row r="5310" spans="1:14">
      <c r="A5310">
        <v>5330</v>
      </c>
      <c r="B5310" t="s">
        <v>3710</v>
      </c>
      <c r="C5310" t="s">
        <v>894</v>
      </c>
      <c r="D5310" t="s">
        <v>3704</v>
      </c>
      <c r="E5310" t="s">
        <v>913</v>
      </c>
      <c r="F5310" t="s">
        <v>914</v>
      </c>
      <c r="G5310" t="s">
        <v>938</v>
      </c>
      <c r="H5310">
        <v>0</v>
      </c>
      <c r="K5310">
        <v>9303</v>
      </c>
      <c r="L5310" t="s">
        <v>7197</v>
      </c>
      <c r="M5310" t="s">
        <v>7197</v>
      </c>
      <c r="N5310">
        <v>0</v>
      </c>
    </row>
    <row r="5311" spans="1:14">
      <c r="A5311">
        <v>5331</v>
      </c>
      <c r="B5311" t="s">
        <v>3711</v>
      </c>
      <c r="C5311" t="s">
        <v>894</v>
      </c>
      <c r="D5311" t="s">
        <v>3704</v>
      </c>
      <c r="E5311" t="s">
        <v>913</v>
      </c>
      <c r="F5311" t="s">
        <v>914</v>
      </c>
      <c r="G5311" t="s">
        <v>938</v>
      </c>
      <c r="H5311">
        <v>0</v>
      </c>
      <c r="K5311">
        <v>1739</v>
      </c>
      <c r="L5311" t="s">
        <v>7197</v>
      </c>
      <c r="M5311" t="s">
        <v>7197</v>
      </c>
      <c r="N5311">
        <v>0</v>
      </c>
    </row>
    <row r="5312" spans="1:14">
      <c r="A5312">
        <v>5332</v>
      </c>
      <c r="B5312" t="s">
        <v>3712</v>
      </c>
      <c r="C5312" t="s">
        <v>934</v>
      </c>
      <c r="D5312" t="s">
        <v>3704</v>
      </c>
      <c r="E5312" t="s">
        <v>913</v>
      </c>
      <c r="F5312" t="s">
        <v>914</v>
      </c>
      <c r="G5312" t="s">
        <v>938</v>
      </c>
      <c r="H5312">
        <v>0</v>
      </c>
      <c r="K5312">
        <v>4377</v>
      </c>
      <c r="L5312" t="s">
        <v>7197</v>
      </c>
      <c r="M5312" t="s">
        <v>7197</v>
      </c>
      <c r="N5312">
        <v>0</v>
      </c>
    </row>
    <row r="5313" spans="1:14">
      <c r="A5313">
        <v>5333</v>
      </c>
      <c r="B5313" t="s">
        <v>3712</v>
      </c>
      <c r="C5313" t="s">
        <v>894</v>
      </c>
      <c r="D5313" t="s">
        <v>3704</v>
      </c>
      <c r="E5313" t="s">
        <v>913</v>
      </c>
      <c r="F5313" t="s">
        <v>914</v>
      </c>
      <c r="G5313" t="s">
        <v>938</v>
      </c>
      <c r="H5313">
        <v>0</v>
      </c>
      <c r="K5313">
        <v>4377</v>
      </c>
      <c r="L5313" t="s">
        <v>7197</v>
      </c>
      <c r="M5313" t="s">
        <v>7197</v>
      </c>
      <c r="N5313">
        <v>0</v>
      </c>
    </row>
    <row r="5314" spans="1:14">
      <c r="A5314">
        <v>5334</v>
      </c>
      <c r="B5314" t="s">
        <v>5887</v>
      </c>
      <c r="C5314" t="s">
        <v>894</v>
      </c>
      <c r="D5314" t="s">
        <v>5888</v>
      </c>
      <c r="E5314" t="s">
        <v>5803</v>
      </c>
      <c r="F5314" t="s">
        <v>942</v>
      </c>
      <c r="G5314" t="s">
        <v>899</v>
      </c>
      <c r="H5314">
        <v>0</v>
      </c>
      <c r="K5314">
        <v>1740</v>
      </c>
      <c r="L5314" t="s">
        <v>7197</v>
      </c>
      <c r="M5314" t="s">
        <v>7197</v>
      </c>
      <c r="N5314">
        <v>0</v>
      </c>
    </row>
    <row r="5315" spans="1:14">
      <c r="A5315">
        <v>5335</v>
      </c>
      <c r="B5315" t="s">
        <v>5889</v>
      </c>
      <c r="C5315" t="s">
        <v>894</v>
      </c>
      <c r="D5315" t="s">
        <v>5888</v>
      </c>
      <c r="E5315" t="s">
        <v>5803</v>
      </c>
      <c r="F5315" t="s">
        <v>942</v>
      </c>
      <c r="G5315" t="s">
        <v>899</v>
      </c>
      <c r="H5315">
        <v>0</v>
      </c>
      <c r="K5315">
        <v>1741</v>
      </c>
      <c r="L5315" t="s">
        <v>7197</v>
      </c>
      <c r="M5315" t="s">
        <v>7197</v>
      </c>
      <c r="N5315">
        <v>0</v>
      </c>
    </row>
    <row r="5316" spans="1:14">
      <c r="A5316">
        <v>5336</v>
      </c>
      <c r="B5316" t="s">
        <v>5890</v>
      </c>
      <c r="C5316" t="s">
        <v>894</v>
      </c>
      <c r="D5316" t="s">
        <v>5888</v>
      </c>
      <c r="E5316" t="s">
        <v>5803</v>
      </c>
      <c r="F5316" t="s">
        <v>942</v>
      </c>
      <c r="G5316" t="s">
        <v>899</v>
      </c>
      <c r="H5316">
        <v>0</v>
      </c>
      <c r="K5316">
        <v>11873</v>
      </c>
      <c r="L5316" t="s">
        <v>7197</v>
      </c>
      <c r="M5316" t="s">
        <v>7197</v>
      </c>
      <c r="N5316">
        <v>0</v>
      </c>
    </row>
    <row r="5317" spans="1:14">
      <c r="A5317">
        <v>5337</v>
      </c>
      <c r="B5317" t="s">
        <v>5891</v>
      </c>
      <c r="C5317" t="s">
        <v>904</v>
      </c>
      <c r="D5317" t="s">
        <v>5888</v>
      </c>
      <c r="E5317" t="s">
        <v>5803</v>
      </c>
      <c r="F5317" t="s">
        <v>942</v>
      </c>
      <c r="G5317" t="s">
        <v>899</v>
      </c>
      <c r="H5317">
        <v>0</v>
      </c>
      <c r="K5317">
        <v>5649</v>
      </c>
      <c r="L5317" t="s">
        <v>7197</v>
      </c>
      <c r="M5317" t="s">
        <v>7197</v>
      </c>
      <c r="N5317">
        <v>0</v>
      </c>
    </row>
    <row r="5318" spans="1:14">
      <c r="A5318">
        <v>5338</v>
      </c>
      <c r="B5318" t="s">
        <v>6889</v>
      </c>
      <c r="C5318" t="s">
        <v>934</v>
      </c>
      <c r="D5318" t="s">
        <v>6890</v>
      </c>
      <c r="E5318" t="s">
        <v>6891</v>
      </c>
      <c r="F5318" t="s">
        <v>942</v>
      </c>
      <c r="G5318" t="s">
        <v>938</v>
      </c>
      <c r="H5318">
        <v>0</v>
      </c>
      <c r="K5318">
        <v>1742</v>
      </c>
      <c r="L5318" t="s">
        <v>7197</v>
      </c>
      <c r="M5318" t="s">
        <v>7197</v>
      </c>
      <c r="N5318">
        <v>0</v>
      </c>
    </row>
    <row r="5319" spans="1:14">
      <c r="A5319">
        <v>5339</v>
      </c>
      <c r="B5319" t="s">
        <v>6892</v>
      </c>
      <c r="C5319" t="s">
        <v>904</v>
      </c>
      <c r="D5319" t="s">
        <v>6890</v>
      </c>
      <c r="E5319" t="s">
        <v>6891</v>
      </c>
      <c r="F5319" t="s">
        <v>942</v>
      </c>
      <c r="G5319" t="s">
        <v>938</v>
      </c>
      <c r="H5319">
        <v>0</v>
      </c>
      <c r="K5319">
        <v>6420</v>
      </c>
      <c r="L5319" t="s">
        <v>7197</v>
      </c>
      <c r="M5319" t="s">
        <v>7197</v>
      </c>
      <c r="N5319">
        <v>0</v>
      </c>
    </row>
    <row r="5320" spans="1:14">
      <c r="A5320">
        <v>5340</v>
      </c>
      <c r="B5320" t="s">
        <v>6893</v>
      </c>
      <c r="C5320" t="s">
        <v>934</v>
      </c>
      <c r="D5320" t="s">
        <v>6890</v>
      </c>
      <c r="E5320" t="s">
        <v>6891</v>
      </c>
      <c r="F5320" t="s">
        <v>942</v>
      </c>
      <c r="G5320" t="s">
        <v>938</v>
      </c>
      <c r="H5320">
        <v>0</v>
      </c>
      <c r="K5320">
        <v>12495</v>
      </c>
      <c r="L5320" t="s">
        <v>7197</v>
      </c>
      <c r="M5320" t="s">
        <v>7197</v>
      </c>
      <c r="N5320">
        <v>0</v>
      </c>
    </row>
    <row r="5321" spans="1:14">
      <c r="A5321">
        <v>5341</v>
      </c>
      <c r="B5321" t="s">
        <v>6893</v>
      </c>
      <c r="C5321" t="s">
        <v>894</v>
      </c>
      <c r="D5321" t="s">
        <v>6890</v>
      </c>
      <c r="E5321" t="s">
        <v>6891</v>
      </c>
      <c r="F5321" t="s">
        <v>942</v>
      </c>
      <c r="G5321" t="s">
        <v>938</v>
      </c>
      <c r="H5321">
        <v>0</v>
      </c>
      <c r="K5321">
        <v>12495</v>
      </c>
      <c r="L5321" t="s">
        <v>7197</v>
      </c>
      <c r="M5321" t="s">
        <v>7197</v>
      </c>
      <c r="N5321">
        <v>0</v>
      </c>
    </row>
    <row r="5322" spans="1:14">
      <c r="A5322">
        <v>5342</v>
      </c>
      <c r="B5322" t="s">
        <v>6894</v>
      </c>
      <c r="C5322" t="s">
        <v>904</v>
      </c>
      <c r="D5322" t="s">
        <v>6890</v>
      </c>
      <c r="E5322" t="s">
        <v>6891</v>
      </c>
      <c r="F5322" t="s">
        <v>942</v>
      </c>
      <c r="G5322" t="s">
        <v>938</v>
      </c>
      <c r="H5322">
        <v>0</v>
      </c>
      <c r="K5322">
        <v>1743</v>
      </c>
      <c r="L5322" t="s">
        <v>7197</v>
      </c>
      <c r="M5322" t="s">
        <v>7197</v>
      </c>
      <c r="N5322">
        <v>0</v>
      </c>
    </row>
    <row r="5323" spans="1:14">
      <c r="A5323">
        <v>5343</v>
      </c>
      <c r="B5323" t="s">
        <v>6895</v>
      </c>
      <c r="C5323" t="s">
        <v>894</v>
      </c>
      <c r="D5323" t="s">
        <v>6890</v>
      </c>
      <c r="E5323" t="s">
        <v>6891</v>
      </c>
      <c r="F5323" t="s">
        <v>942</v>
      </c>
      <c r="G5323" t="s">
        <v>938</v>
      </c>
      <c r="H5323">
        <v>0</v>
      </c>
      <c r="K5323">
        <v>1744</v>
      </c>
      <c r="L5323" t="s">
        <v>7197</v>
      </c>
      <c r="M5323" t="s">
        <v>7197</v>
      </c>
      <c r="N5323">
        <v>0</v>
      </c>
    </row>
    <row r="5324" spans="1:14">
      <c r="A5324">
        <v>5344</v>
      </c>
      <c r="B5324" t="s">
        <v>6895</v>
      </c>
      <c r="C5324" t="s">
        <v>934</v>
      </c>
      <c r="D5324" t="s">
        <v>6890</v>
      </c>
      <c r="E5324" t="s">
        <v>6891</v>
      </c>
      <c r="F5324" t="s">
        <v>942</v>
      </c>
      <c r="G5324" t="s">
        <v>938</v>
      </c>
      <c r="H5324">
        <v>0</v>
      </c>
      <c r="K5324">
        <v>1744</v>
      </c>
      <c r="L5324" t="s">
        <v>7197</v>
      </c>
      <c r="M5324" t="s">
        <v>7197</v>
      </c>
      <c r="N5324">
        <v>0</v>
      </c>
    </row>
    <row r="5325" spans="1:14">
      <c r="A5325">
        <v>5345</v>
      </c>
      <c r="B5325" t="s">
        <v>6896</v>
      </c>
      <c r="C5325" t="s">
        <v>934</v>
      </c>
      <c r="D5325" t="s">
        <v>6890</v>
      </c>
      <c r="E5325" t="s">
        <v>6891</v>
      </c>
      <c r="F5325" t="s">
        <v>942</v>
      </c>
      <c r="G5325" t="s">
        <v>938</v>
      </c>
      <c r="H5325">
        <v>0</v>
      </c>
      <c r="K5325">
        <v>1745</v>
      </c>
      <c r="L5325" t="s">
        <v>7197</v>
      </c>
      <c r="M5325" t="s">
        <v>7197</v>
      </c>
      <c r="N5325">
        <v>0</v>
      </c>
    </row>
    <row r="5326" spans="1:14">
      <c r="A5326">
        <v>5346</v>
      </c>
      <c r="B5326" t="s">
        <v>6897</v>
      </c>
      <c r="C5326" t="s">
        <v>904</v>
      </c>
      <c r="D5326" t="s">
        <v>6890</v>
      </c>
      <c r="E5326" t="s">
        <v>6891</v>
      </c>
      <c r="F5326" t="s">
        <v>942</v>
      </c>
      <c r="G5326" t="s">
        <v>938</v>
      </c>
      <c r="H5326">
        <v>0</v>
      </c>
      <c r="K5326">
        <v>1746</v>
      </c>
      <c r="L5326" t="s">
        <v>7197</v>
      </c>
      <c r="M5326" t="s">
        <v>7197</v>
      </c>
      <c r="N5326">
        <v>0</v>
      </c>
    </row>
    <row r="5327" spans="1:14">
      <c r="A5327">
        <v>5347</v>
      </c>
      <c r="B5327" t="s">
        <v>6898</v>
      </c>
      <c r="C5327" t="s">
        <v>894</v>
      </c>
      <c r="D5327" t="s">
        <v>6890</v>
      </c>
      <c r="E5327" t="s">
        <v>6891</v>
      </c>
      <c r="F5327" t="s">
        <v>942</v>
      </c>
      <c r="G5327" t="s">
        <v>938</v>
      </c>
      <c r="H5327">
        <v>0</v>
      </c>
      <c r="K5327">
        <v>7717</v>
      </c>
      <c r="L5327" t="s">
        <v>7201</v>
      </c>
      <c r="M5327" t="s">
        <v>7197</v>
      </c>
      <c r="N5327">
        <v>0</v>
      </c>
    </row>
    <row r="5328" spans="1:14">
      <c r="A5328">
        <v>5348</v>
      </c>
      <c r="B5328" t="s">
        <v>6899</v>
      </c>
      <c r="C5328" t="s">
        <v>894</v>
      </c>
      <c r="D5328" t="s">
        <v>6890</v>
      </c>
      <c r="E5328" t="s">
        <v>6891</v>
      </c>
      <c r="F5328" t="s">
        <v>942</v>
      </c>
      <c r="G5328" t="s">
        <v>938</v>
      </c>
      <c r="H5328">
        <v>0</v>
      </c>
      <c r="K5328">
        <v>18151</v>
      </c>
      <c r="L5328" t="s">
        <v>7197</v>
      </c>
      <c r="M5328" t="s">
        <v>7197</v>
      </c>
      <c r="N5328">
        <v>0</v>
      </c>
    </row>
    <row r="5329" spans="1:14">
      <c r="A5329">
        <v>5349</v>
      </c>
      <c r="B5329" t="s">
        <v>6900</v>
      </c>
      <c r="C5329" t="s">
        <v>934</v>
      </c>
      <c r="D5329" t="s">
        <v>6890</v>
      </c>
      <c r="E5329" t="s">
        <v>6891</v>
      </c>
      <c r="F5329" t="s">
        <v>942</v>
      </c>
      <c r="G5329" t="s">
        <v>938</v>
      </c>
      <c r="H5329">
        <v>0</v>
      </c>
      <c r="K5329">
        <v>12431</v>
      </c>
      <c r="L5329" t="s">
        <v>7197</v>
      </c>
      <c r="M5329" t="s">
        <v>7197</v>
      </c>
      <c r="N5329">
        <v>0</v>
      </c>
    </row>
    <row r="5330" spans="1:14">
      <c r="A5330">
        <v>5350</v>
      </c>
      <c r="B5330" t="s">
        <v>6901</v>
      </c>
      <c r="C5330" t="s">
        <v>934</v>
      </c>
      <c r="D5330" t="s">
        <v>6890</v>
      </c>
      <c r="E5330" t="s">
        <v>6891</v>
      </c>
      <c r="F5330" t="s">
        <v>942</v>
      </c>
      <c r="G5330" t="s">
        <v>938</v>
      </c>
      <c r="H5330">
        <v>0</v>
      </c>
      <c r="K5330">
        <v>11409</v>
      </c>
      <c r="L5330" t="s">
        <v>7197</v>
      </c>
      <c r="M5330" t="s">
        <v>7197</v>
      </c>
      <c r="N5330">
        <v>0</v>
      </c>
    </row>
    <row r="5331" spans="1:14">
      <c r="A5331">
        <v>5351</v>
      </c>
      <c r="B5331" t="s">
        <v>6902</v>
      </c>
      <c r="C5331" t="s">
        <v>904</v>
      </c>
      <c r="D5331" t="s">
        <v>6890</v>
      </c>
      <c r="E5331" t="s">
        <v>6891</v>
      </c>
      <c r="F5331" t="s">
        <v>942</v>
      </c>
      <c r="G5331" t="s">
        <v>938</v>
      </c>
      <c r="H5331">
        <v>0</v>
      </c>
      <c r="K5331">
        <v>18731</v>
      </c>
      <c r="L5331" t="s">
        <v>7200</v>
      </c>
      <c r="M5331" t="s">
        <v>7199</v>
      </c>
      <c r="N5331">
        <v>0</v>
      </c>
    </row>
    <row r="5332" spans="1:14">
      <c r="A5332">
        <v>5352</v>
      </c>
      <c r="B5332" t="s">
        <v>6903</v>
      </c>
      <c r="C5332" t="s">
        <v>934</v>
      </c>
      <c r="D5332" t="s">
        <v>6890</v>
      </c>
      <c r="E5332" t="s">
        <v>6891</v>
      </c>
      <c r="F5332" t="s">
        <v>942</v>
      </c>
      <c r="G5332" t="s">
        <v>938</v>
      </c>
      <c r="H5332">
        <v>0</v>
      </c>
      <c r="K5332">
        <v>13332</v>
      </c>
      <c r="L5332" t="s">
        <v>7197</v>
      </c>
      <c r="M5332" t="s">
        <v>7197</v>
      </c>
      <c r="N5332">
        <v>0</v>
      </c>
    </row>
    <row r="5333" spans="1:14">
      <c r="A5333">
        <v>5353</v>
      </c>
      <c r="B5333" t="s">
        <v>6904</v>
      </c>
      <c r="C5333" t="s">
        <v>894</v>
      </c>
      <c r="D5333" t="s">
        <v>6890</v>
      </c>
      <c r="E5333" t="s">
        <v>6891</v>
      </c>
      <c r="F5333" t="s">
        <v>942</v>
      </c>
      <c r="G5333" t="s">
        <v>938</v>
      </c>
      <c r="H5333">
        <v>0</v>
      </c>
      <c r="K5333">
        <v>1747</v>
      </c>
      <c r="L5333" t="s">
        <v>7197</v>
      </c>
      <c r="M5333" t="s">
        <v>7197</v>
      </c>
      <c r="N5333">
        <v>0</v>
      </c>
    </row>
    <row r="5334" spans="1:14">
      <c r="A5334">
        <v>5354</v>
      </c>
      <c r="B5334" t="s">
        <v>6905</v>
      </c>
      <c r="C5334" t="s">
        <v>894</v>
      </c>
      <c r="D5334" t="s">
        <v>6890</v>
      </c>
      <c r="E5334" t="s">
        <v>6891</v>
      </c>
      <c r="F5334" t="s">
        <v>942</v>
      </c>
      <c r="G5334" t="s">
        <v>938</v>
      </c>
      <c r="H5334">
        <v>0</v>
      </c>
      <c r="K5334">
        <v>1748</v>
      </c>
      <c r="L5334" t="s">
        <v>7197</v>
      </c>
      <c r="M5334" t="s">
        <v>7197</v>
      </c>
      <c r="N5334">
        <v>0</v>
      </c>
    </row>
    <row r="5335" spans="1:14">
      <c r="A5335">
        <v>5355</v>
      </c>
      <c r="B5335" t="s">
        <v>6906</v>
      </c>
      <c r="C5335" t="s">
        <v>904</v>
      </c>
      <c r="D5335" t="s">
        <v>6890</v>
      </c>
      <c r="E5335" t="s">
        <v>6891</v>
      </c>
      <c r="F5335" t="s">
        <v>942</v>
      </c>
      <c r="G5335" t="s">
        <v>938</v>
      </c>
      <c r="H5335">
        <v>0</v>
      </c>
      <c r="K5335">
        <v>19059</v>
      </c>
      <c r="L5335" t="s">
        <v>7201</v>
      </c>
      <c r="M5335" t="s">
        <v>7197</v>
      </c>
      <c r="N5335">
        <v>0</v>
      </c>
    </row>
    <row r="5336" spans="1:14">
      <c r="A5336">
        <v>5356</v>
      </c>
      <c r="B5336" t="s">
        <v>6907</v>
      </c>
      <c r="C5336" t="s">
        <v>894</v>
      </c>
      <c r="D5336" t="s">
        <v>6890</v>
      </c>
      <c r="E5336" t="s">
        <v>6891</v>
      </c>
      <c r="F5336" t="s">
        <v>942</v>
      </c>
      <c r="G5336" t="s">
        <v>938</v>
      </c>
      <c r="H5336">
        <v>0</v>
      </c>
      <c r="K5336">
        <v>16294</v>
      </c>
      <c r="L5336" t="s">
        <v>7197</v>
      </c>
      <c r="M5336" t="s">
        <v>7197</v>
      </c>
      <c r="N5336">
        <v>0</v>
      </c>
    </row>
    <row r="5337" spans="1:14">
      <c r="A5337">
        <v>5357</v>
      </c>
      <c r="B5337" t="s">
        <v>6908</v>
      </c>
      <c r="C5337" t="s">
        <v>904</v>
      </c>
      <c r="D5337" t="s">
        <v>6890</v>
      </c>
      <c r="E5337" t="s">
        <v>6891</v>
      </c>
      <c r="F5337" t="s">
        <v>942</v>
      </c>
      <c r="G5337" t="s">
        <v>938</v>
      </c>
      <c r="H5337">
        <v>0</v>
      </c>
      <c r="K5337">
        <v>18064</v>
      </c>
      <c r="L5337" t="s">
        <v>7197</v>
      </c>
      <c r="M5337" t="s">
        <v>7197</v>
      </c>
      <c r="N5337">
        <v>0</v>
      </c>
    </row>
    <row r="5338" spans="1:14">
      <c r="A5338">
        <v>5358</v>
      </c>
      <c r="B5338" t="s">
        <v>6912</v>
      </c>
      <c r="C5338" t="s">
        <v>904</v>
      </c>
      <c r="D5338" t="s">
        <v>6913</v>
      </c>
      <c r="E5338" t="s">
        <v>6911</v>
      </c>
      <c r="F5338" t="s">
        <v>914</v>
      </c>
      <c r="G5338" t="s">
        <v>938</v>
      </c>
      <c r="H5338">
        <v>0</v>
      </c>
      <c r="K5338">
        <v>8230</v>
      </c>
      <c r="L5338" t="s">
        <v>7197</v>
      </c>
      <c r="M5338" t="s">
        <v>7197</v>
      </c>
      <c r="N5338">
        <v>0</v>
      </c>
    </row>
    <row r="5339" spans="1:14">
      <c r="A5339">
        <v>5359</v>
      </c>
      <c r="B5339" t="s">
        <v>3713</v>
      </c>
      <c r="C5339" t="s">
        <v>894</v>
      </c>
      <c r="D5339" t="s">
        <v>1287</v>
      </c>
      <c r="E5339" t="s">
        <v>913</v>
      </c>
      <c r="F5339" t="s">
        <v>914</v>
      </c>
      <c r="G5339" t="s">
        <v>938</v>
      </c>
      <c r="H5339">
        <v>0</v>
      </c>
      <c r="K5339">
        <v>1749</v>
      </c>
      <c r="L5339" t="s">
        <v>7197</v>
      </c>
      <c r="M5339" t="s">
        <v>7197</v>
      </c>
      <c r="N5339">
        <v>0</v>
      </c>
    </row>
    <row r="5340" spans="1:14">
      <c r="A5340">
        <v>5360</v>
      </c>
      <c r="B5340" t="s">
        <v>3714</v>
      </c>
      <c r="C5340" t="s">
        <v>894</v>
      </c>
      <c r="D5340" t="s">
        <v>1287</v>
      </c>
      <c r="E5340" t="s">
        <v>913</v>
      </c>
      <c r="F5340" t="s">
        <v>914</v>
      </c>
      <c r="G5340" t="s">
        <v>938</v>
      </c>
      <c r="H5340">
        <v>0</v>
      </c>
      <c r="K5340">
        <v>4571</v>
      </c>
      <c r="L5340" t="s">
        <v>7197</v>
      </c>
      <c r="M5340" t="s">
        <v>7197</v>
      </c>
      <c r="N5340">
        <v>0</v>
      </c>
    </row>
    <row r="5341" spans="1:14">
      <c r="A5341">
        <v>5361</v>
      </c>
      <c r="B5341" t="s">
        <v>3715</v>
      </c>
      <c r="C5341" t="s">
        <v>894</v>
      </c>
      <c r="D5341" t="s">
        <v>1287</v>
      </c>
      <c r="E5341" t="s">
        <v>913</v>
      </c>
      <c r="F5341" t="s">
        <v>914</v>
      </c>
      <c r="G5341" t="s">
        <v>938</v>
      </c>
      <c r="H5341">
        <v>0</v>
      </c>
      <c r="K5341">
        <v>19321</v>
      </c>
      <c r="L5341" t="s">
        <v>7197</v>
      </c>
      <c r="M5341" t="s">
        <v>7197</v>
      </c>
      <c r="N5341">
        <v>0</v>
      </c>
    </row>
    <row r="5342" spans="1:14">
      <c r="A5342">
        <v>5362</v>
      </c>
      <c r="B5342" t="s">
        <v>3716</v>
      </c>
      <c r="C5342" t="s">
        <v>894</v>
      </c>
      <c r="D5342" t="s">
        <v>1287</v>
      </c>
      <c r="E5342" t="s">
        <v>913</v>
      </c>
      <c r="F5342" t="s">
        <v>914</v>
      </c>
      <c r="G5342" t="s">
        <v>938</v>
      </c>
      <c r="H5342">
        <v>0</v>
      </c>
      <c r="K5342">
        <v>2756</v>
      </c>
      <c r="L5342" t="s">
        <v>7197</v>
      </c>
      <c r="M5342" t="s">
        <v>7197</v>
      </c>
      <c r="N5342">
        <v>0</v>
      </c>
    </row>
    <row r="5343" spans="1:14">
      <c r="A5343">
        <v>5363</v>
      </c>
      <c r="B5343" t="s">
        <v>3717</v>
      </c>
      <c r="C5343" t="s">
        <v>894</v>
      </c>
      <c r="D5343" t="s">
        <v>1287</v>
      </c>
      <c r="E5343" t="s">
        <v>913</v>
      </c>
      <c r="F5343" t="s">
        <v>914</v>
      </c>
      <c r="G5343" t="s">
        <v>938</v>
      </c>
      <c r="H5343">
        <v>0</v>
      </c>
      <c r="K5343">
        <v>1750</v>
      </c>
      <c r="L5343" t="s">
        <v>7197</v>
      </c>
      <c r="M5343" t="s">
        <v>7197</v>
      </c>
      <c r="N5343">
        <v>0</v>
      </c>
    </row>
    <row r="5344" spans="1:14">
      <c r="A5344">
        <v>5364</v>
      </c>
      <c r="B5344" t="s">
        <v>3718</v>
      </c>
      <c r="C5344" t="s">
        <v>904</v>
      </c>
      <c r="D5344" t="s">
        <v>1287</v>
      </c>
      <c r="E5344" t="s">
        <v>913</v>
      </c>
      <c r="F5344" t="s">
        <v>914</v>
      </c>
      <c r="G5344" t="s">
        <v>899</v>
      </c>
      <c r="H5344">
        <v>0</v>
      </c>
      <c r="K5344">
        <v>1751</v>
      </c>
      <c r="L5344" t="s">
        <v>7197</v>
      </c>
      <c r="M5344" t="s">
        <v>7197</v>
      </c>
      <c r="N5344">
        <v>0</v>
      </c>
    </row>
    <row r="5345" spans="1:14">
      <c r="A5345">
        <v>5365</v>
      </c>
      <c r="B5345" t="s">
        <v>3719</v>
      </c>
      <c r="C5345" t="s">
        <v>894</v>
      </c>
      <c r="D5345" t="s">
        <v>1287</v>
      </c>
      <c r="E5345" t="s">
        <v>913</v>
      </c>
      <c r="F5345" t="s">
        <v>914</v>
      </c>
      <c r="G5345" t="s">
        <v>938</v>
      </c>
      <c r="H5345">
        <v>0</v>
      </c>
      <c r="K5345">
        <v>2503</v>
      </c>
      <c r="L5345" t="s">
        <v>7197</v>
      </c>
      <c r="M5345" t="s">
        <v>7197</v>
      </c>
      <c r="N5345">
        <v>0</v>
      </c>
    </row>
    <row r="5346" spans="1:14">
      <c r="A5346">
        <v>5366</v>
      </c>
      <c r="B5346" t="s">
        <v>3720</v>
      </c>
      <c r="C5346" t="s">
        <v>894</v>
      </c>
      <c r="D5346" t="s">
        <v>1287</v>
      </c>
      <c r="E5346" t="s">
        <v>913</v>
      </c>
      <c r="F5346" t="s">
        <v>914</v>
      </c>
      <c r="G5346" t="s">
        <v>938</v>
      </c>
      <c r="H5346">
        <v>0</v>
      </c>
      <c r="K5346">
        <v>7558</v>
      </c>
      <c r="L5346" t="s">
        <v>7198</v>
      </c>
      <c r="M5346" t="s">
        <v>7199</v>
      </c>
      <c r="N5346">
        <v>0</v>
      </c>
    </row>
    <row r="5347" spans="1:14">
      <c r="A5347">
        <v>5367</v>
      </c>
      <c r="B5347" t="s">
        <v>3721</v>
      </c>
      <c r="C5347" t="s">
        <v>894</v>
      </c>
      <c r="D5347" t="s">
        <v>1287</v>
      </c>
      <c r="E5347" t="s">
        <v>913</v>
      </c>
      <c r="F5347" t="s">
        <v>914</v>
      </c>
      <c r="G5347" t="s">
        <v>938</v>
      </c>
      <c r="H5347">
        <v>0</v>
      </c>
      <c r="I5347" t="s">
        <v>3722</v>
      </c>
      <c r="K5347">
        <v>1752</v>
      </c>
      <c r="L5347" t="s">
        <v>7197</v>
      </c>
      <c r="M5347" t="s">
        <v>7197</v>
      </c>
      <c r="N5347">
        <v>0</v>
      </c>
    </row>
    <row r="5348" spans="1:14">
      <c r="A5348">
        <v>5368</v>
      </c>
      <c r="B5348" t="s">
        <v>3723</v>
      </c>
      <c r="C5348" t="s">
        <v>904</v>
      </c>
      <c r="D5348" t="s">
        <v>1287</v>
      </c>
      <c r="E5348" t="s">
        <v>913</v>
      </c>
      <c r="F5348" t="s">
        <v>914</v>
      </c>
      <c r="G5348" t="s">
        <v>899</v>
      </c>
      <c r="H5348">
        <v>0</v>
      </c>
      <c r="K5348">
        <v>17578</v>
      </c>
      <c r="L5348" t="s">
        <v>7197</v>
      </c>
      <c r="M5348" t="s">
        <v>7197</v>
      </c>
      <c r="N5348">
        <v>0</v>
      </c>
    </row>
    <row r="5349" spans="1:14">
      <c r="A5349">
        <v>5369</v>
      </c>
      <c r="B5349" t="s">
        <v>3724</v>
      </c>
      <c r="C5349" t="s">
        <v>894</v>
      </c>
      <c r="D5349" t="s">
        <v>1287</v>
      </c>
      <c r="E5349" t="s">
        <v>913</v>
      </c>
      <c r="F5349" t="s">
        <v>914</v>
      </c>
      <c r="G5349" t="s">
        <v>938</v>
      </c>
      <c r="H5349">
        <v>0</v>
      </c>
      <c r="K5349">
        <v>1753</v>
      </c>
      <c r="L5349" t="s">
        <v>7197</v>
      </c>
      <c r="M5349" t="s">
        <v>7197</v>
      </c>
      <c r="N5349">
        <v>0</v>
      </c>
    </row>
    <row r="5350" spans="1:14">
      <c r="A5350">
        <v>5370</v>
      </c>
      <c r="B5350" t="s">
        <v>3725</v>
      </c>
      <c r="C5350" t="s">
        <v>894</v>
      </c>
      <c r="D5350" t="s">
        <v>1287</v>
      </c>
      <c r="E5350" t="s">
        <v>913</v>
      </c>
      <c r="F5350" t="s">
        <v>914</v>
      </c>
      <c r="G5350" t="s">
        <v>899</v>
      </c>
      <c r="H5350">
        <v>0</v>
      </c>
      <c r="K5350">
        <v>1754</v>
      </c>
      <c r="L5350" t="s">
        <v>7197</v>
      </c>
      <c r="M5350" t="s">
        <v>7197</v>
      </c>
      <c r="N5350">
        <v>0</v>
      </c>
    </row>
    <row r="5351" spans="1:14">
      <c r="A5351">
        <v>5371</v>
      </c>
      <c r="B5351" t="s">
        <v>3726</v>
      </c>
      <c r="C5351" t="s">
        <v>894</v>
      </c>
      <c r="D5351" t="s">
        <v>1287</v>
      </c>
      <c r="E5351" t="s">
        <v>913</v>
      </c>
      <c r="F5351" t="s">
        <v>914</v>
      </c>
      <c r="G5351" t="s">
        <v>938</v>
      </c>
      <c r="H5351">
        <v>0</v>
      </c>
      <c r="K5351">
        <v>1755</v>
      </c>
      <c r="L5351" t="s">
        <v>7197</v>
      </c>
      <c r="M5351" t="s">
        <v>7197</v>
      </c>
      <c r="N5351">
        <v>0</v>
      </c>
    </row>
    <row r="5352" spans="1:14">
      <c r="A5352">
        <v>5372</v>
      </c>
      <c r="B5352" t="s">
        <v>3727</v>
      </c>
      <c r="C5352" t="s">
        <v>894</v>
      </c>
      <c r="D5352" t="s">
        <v>1287</v>
      </c>
      <c r="E5352" t="s">
        <v>913</v>
      </c>
      <c r="F5352" t="s">
        <v>914</v>
      </c>
      <c r="G5352" t="s">
        <v>938</v>
      </c>
      <c r="H5352">
        <v>0</v>
      </c>
      <c r="K5352">
        <v>3427</v>
      </c>
      <c r="L5352" t="s">
        <v>7197</v>
      </c>
      <c r="M5352" t="s">
        <v>7197</v>
      </c>
      <c r="N5352">
        <v>0</v>
      </c>
    </row>
    <row r="5353" spans="1:14">
      <c r="A5353">
        <v>5373</v>
      </c>
      <c r="B5353" t="s">
        <v>3728</v>
      </c>
      <c r="C5353" t="s">
        <v>894</v>
      </c>
      <c r="D5353" t="s">
        <v>1287</v>
      </c>
      <c r="E5353" t="s">
        <v>913</v>
      </c>
      <c r="F5353" t="s">
        <v>914</v>
      </c>
      <c r="G5353" t="s">
        <v>938</v>
      </c>
      <c r="H5353">
        <v>0</v>
      </c>
      <c r="K5353">
        <v>1756</v>
      </c>
      <c r="L5353" t="s">
        <v>7197</v>
      </c>
      <c r="M5353" t="s">
        <v>7197</v>
      </c>
      <c r="N5353">
        <v>0</v>
      </c>
    </row>
    <row r="5354" spans="1:14">
      <c r="A5354">
        <v>5374</v>
      </c>
      <c r="B5354" t="s">
        <v>3729</v>
      </c>
      <c r="C5354" t="s">
        <v>894</v>
      </c>
      <c r="D5354" t="s">
        <v>1287</v>
      </c>
      <c r="E5354" t="s">
        <v>913</v>
      </c>
      <c r="F5354" t="s">
        <v>914</v>
      </c>
      <c r="G5354" t="s">
        <v>938</v>
      </c>
      <c r="H5354">
        <v>0</v>
      </c>
      <c r="K5354">
        <v>4204</v>
      </c>
      <c r="L5354" t="s">
        <v>7197</v>
      </c>
      <c r="M5354" t="s">
        <v>7197</v>
      </c>
      <c r="N5354">
        <v>0</v>
      </c>
    </row>
    <row r="5355" spans="1:14">
      <c r="A5355">
        <v>5375</v>
      </c>
      <c r="B5355" t="s">
        <v>3730</v>
      </c>
      <c r="C5355" t="s">
        <v>894</v>
      </c>
      <c r="D5355" t="s">
        <v>1287</v>
      </c>
      <c r="E5355" t="s">
        <v>913</v>
      </c>
      <c r="F5355" t="s">
        <v>914</v>
      </c>
      <c r="G5355" t="s">
        <v>899</v>
      </c>
      <c r="H5355">
        <v>0</v>
      </c>
      <c r="K5355">
        <v>11548</v>
      </c>
      <c r="L5355" t="s">
        <v>7197</v>
      </c>
      <c r="M5355" t="s">
        <v>7197</v>
      </c>
      <c r="N5355">
        <v>0</v>
      </c>
    </row>
    <row r="5356" spans="1:14">
      <c r="A5356">
        <v>5376</v>
      </c>
      <c r="B5356" t="s">
        <v>3731</v>
      </c>
      <c r="C5356" t="s">
        <v>894</v>
      </c>
      <c r="D5356" t="s">
        <v>1287</v>
      </c>
      <c r="E5356" t="s">
        <v>913</v>
      </c>
      <c r="F5356" t="s">
        <v>914</v>
      </c>
      <c r="G5356" t="s">
        <v>899</v>
      </c>
      <c r="H5356">
        <v>0</v>
      </c>
      <c r="K5356">
        <v>12769</v>
      </c>
      <c r="L5356" t="s">
        <v>7197</v>
      </c>
      <c r="M5356" t="s">
        <v>7197</v>
      </c>
      <c r="N5356">
        <v>0</v>
      </c>
    </row>
    <row r="5357" spans="1:14">
      <c r="A5357">
        <v>5377</v>
      </c>
      <c r="B5357" t="s">
        <v>3732</v>
      </c>
      <c r="C5357" t="s">
        <v>904</v>
      </c>
      <c r="D5357" t="s">
        <v>1287</v>
      </c>
      <c r="E5357" t="s">
        <v>913</v>
      </c>
      <c r="F5357" t="s">
        <v>914</v>
      </c>
      <c r="G5357" t="s">
        <v>899</v>
      </c>
      <c r="H5357">
        <v>0</v>
      </c>
      <c r="K5357">
        <v>4591</v>
      </c>
      <c r="L5357" t="s">
        <v>7197</v>
      </c>
      <c r="M5357" t="s">
        <v>7197</v>
      </c>
      <c r="N5357">
        <v>0</v>
      </c>
    </row>
    <row r="5358" spans="1:14">
      <c r="A5358">
        <v>5378</v>
      </c>
      <c r="B5358" t="s">
        <v>1286</v>
      </c>
      <c r="C5358" t="s">
        <v>934</v>
      </c>
      <c r="D5358" t="s">
        <v>1287</v>
      </c>
      <c r="E5358" t="s">
        <v>913</v>
      </c>
      <c r="F5358" t="s">
        <v>914</v>
      </c>
      <c r="G5358" t="s">
        <v>899</v>
      </c>
      <c r="H5358">
        <v>1</v>
      </c>
      <c r="I5358">
        <v>11</v>
      </c>
      <c r="J5358">
        <v>5</v>
      </c>
      <c r="K5358">
        <v>11746</v>
      </c>
      <c r="L5358" t="s">
        <v>7197</v>
      </c>
      <c r="M5358" t="s">
        <v>7197</v>
      </c>
      <c r="N5358">
        <v>1</v>
      </c>
    </row>
    <row r="5359" spans="1:14">
      <c r="A5359">
        <v>5379</v>
      </c>
      <c r="B5359" t="s">
        <v>3733</v>
      </c>
      <c r="C5359" t="s">
        <v>894</v>
      </c>
      <c r="D5359" t="s">
        <v>1287</v>
      </c>
      <c r="E5359" t="s">
        <v>913</v>
      </c>
      <c r="F5359" t="s">
        <v>914</v>
      </c>
      <c r="G5359" t="s">
        <v>938</v>
      </c>
      <c r="H5359">
        <v>0</v>
      </c>
      <c r="K5359">
        <v>4602</v>
      </c>
      <c r="L5359" t="s">
        <v>7202</v>
      </c>
      <c r="M5359" t="s">
        <v>7199</v>
      </c>
      <c r="N5359">
        <v>0</v>
      </c>
    </row>
    <row r="5360" spans="1:14">
      <c r="A5360">
        <v>5380</v>
      </c>
      <c r="B5360" t="s">
        <v>1288</v>
      </c>
      <c r="C5360" t="s">
        <v>894</v>
      </c>
      <c r="D5360" t="s">
        <v>1287</v>
      </c>
      <c r="E5360" t="s">
        <v>913</v>
      </c>
      <c r="F5360" t="s">
        <v>914</v>
      </c>
      <c r="G5360" t="s">
        <v>899</v>
      </c>
      <c r="H5360">
        <v>1</v>
      </c>
      <c r="K5360">
        <v>7514</v>
      </c>
      <c r="L5360" t="s">
        <v>7197</v>
      </c>
      <c r="M5360" t="s">
        <v>7197</v>
      </c>
      <c r="N5360">
        <v>1</v>
      </c>
    </row>
    <row r="5361" spans="1:14">
      <c r="A5361">
        <v>5381</v>
      </c>
      <c r="B5361" t="s">
        <v>3734</v>
      </c>
      <c r="C5361" t="s">
        <v>894</v>
      </c>
      <c r="D5361" t="s">
        <v>1287</v>
      </c>
      <c r="E5361" t="s">
        <v>913</v>
      </c>
      <c r="F5361" t="s">
        <v>914</v>
      </c>
      <c r="G5361" t="s">
        <v>938</v>
      </c>
      <c r="H5361">
        <v>0</v>
      </c>
      <c r="K5361">
        <v>9338</v>
      </c>
      <c r="L5361" t="s">
        <v>7197</v>
      </c>
      <c r="M5361" t="s">
        <v>7197</v>
      </c>
      <c r="N5361">
        <v>0</v>
      </c>
    </row>
    <row r="5362" spans="1:14">
      <c r="A5362">
        <v>5382</v>
      </c>
      <c r="B5362" t="s">
        <v>3735</v>
      </c>
      <c r="C5362" t="s">
        <v>894</v>
      </c>
      <c r="D5362" t="s">
        <v>1287</v>
      </c>
      <c r="E5362" t="s">
        <v>913</v>
      </c>
      <c r="F5362" t="s">
        <v>914</v>
      </c>
      <c r="G5362" t="s">
        <v>938</v>
      </c>
      <c r="H5362">
        <v>0</v>
      </c>
      <c r="K5362">
        <v>2059</v>
      </c>
      <c r="L5362" t="s">
        <v>7197</v>
      </c>
      <c r="M5362" t="s">
        <v>7197</v>
      </c>
      <c r="N5362">
        <v>0</v>
      </c>
    </row>
    <row r="5363" spans="1:14">
      <c r="A5363">
        <v>5383</v>
      </c>
      <c r="B5363" t="s">
        <v>3736</v>
      </c>
      <c r="C5363" t="s">
        <v>894</v>
      </c>
      <c r="D5363" t="s">
        <v>1287</v>
      </c>
      <c r="E5363" t="s">
        <v>913</v>
      </c>
      <c r="F5363" t="s">
        <v>914</v>
      </c>
      <c r="G5363" t="s">
        <v>938</v>
      </c>
      <c r="H5363">
        <v>0</v>
      </c>
      <c r="K5363">
        <v>1757</v>
      </c>
      <c r="L5363" t="s">
        <v>7200</v>
      </c>
      <c r="M5363" t="s">
        <v>7199</v>
      </c>
      <c r="N5363">
        <v>0</v>
      </c>
    </row>
    <row r="5364" spans="1:14">
      <c r="A5364">
        <v>5384</v>
      </c>
      <c r="B5364" t="s">
        <v>1289</v>
      </c>
      <c r="C5364" t="s">
        <v>894</v>
      </c>
      <c r="D5364" t="s">
        <v>1287</v>
      </c>
      <c r="E5364" t="s">
        <v>913</v>
      </c>
      <c r="F5364" t="s">
        <v>914</v>
      </c>
      <c r="G5364" t="s">
        <v>899</v>
      </c>
      <c r="H5364">
        <v>1</v>
      </c>
      <c r="I5364">
        <v>4</v>
      </c>
      <c r="J5364">
        <v>4</v>
      </c>
      <c r="K5364">
        <v>3461</v>
      </c>
      <c r="L5364" t="s">
        <v>7197</v>
      </c>
      <c r="M5364" t="s">
        <v>7197</v>
      </c>
      <c r="N5364">
        <v>1</v>
      </c>
    </row>
    <row r="5365" spans="1:14">
      <c r="A5365">
        <v>5385</v>
      </c>
      <c r="B5365" t="s">
        <v>3737</v>
      </c>
      <c r="C5365" t="s">
        <v>904</v>
      </c>
      <c r="D5365" t="s">
        <v>1287</v>
      </c>
      <c r="E5365" t="s">
        <v>913</v>
      </c>
      <c r="F5365" t="s">
        <v>914</v>
      </c>
      <c r="G5365" t="s">
        <v>938</v>
      </c>
      <c r="H5365">
        <v>0</v>
      </c>
      <c r="K5365">
        <v>4772</v>
      </c>
      <c r="L5365" t="s">
        <v>7197</v>
      </c>
      <c r="M5365" t="s">
        <v>7197</v>
      </c>
      <c r="N5365">
        <v>0</v>
      </c>
    </row>
    <row r="5366" spans="1:14">
      <c r="A5366">
        <v>5386</v>
      </c>
      <c r="B5366" t="s">
        <v>3737</v>
      </c>
      <c r="C5366" t="s">
        <v>934</v>
      </c>
      <c r="D5366" t="s">
        <v>1287</v>
      </c>
      <c r="E5366" t="s">
        <v>913</v>
      </c>
      <c r="F5366" t="s">
        <v>914</v>
      </c>
      <c r="G5366" t="s">
        <v>938</v>
      </c>
      <c r="H5366">
        <v>0</v>
      </c>
      <c r="K5366">
        <v>4772</v>
      </c>
      <c r="L5366" t="s">
        <v>7197</v>
      </c>
      <c r="M5366" t="s">
        <v>7197</v>
      </c>
      <c r="N5366">
        <v>0</v>
      </c>
    </row>
    <row r="5367" spans="1:14">
      <c r="A5367">
        <v>5387</v>
      </c>
      <c r="B5367" t="s">
        <v>3738</v>
      </c>
      <c r="C5367" t="s">
        <v>934</v>
      </c>
      <c r="D5367" t="s">
        <v>1287</v>
      </c>
      <c r="E5367" t="s">
        <v>913</v>
      </c>
      <c r="F5367" t="s">
        <v>914</v>
      </c>
      <c r="G5367" t="s">
        <v>938</v>
      </c>
      <c r="H5367">
        <v>0</v>
      </c>
      <c r="K5367">
        <v>1758</v>
      </c>
      <c r="L5367" t="s">
        <v>7197</v>
      </c>
      <c r="M5367" t="s">
        <v>7197</v>
      </c>
      <c r="N5367">
        <v>0</v>
      </c>
    </row>
    <row r="5368" spans="1:14">
      <c r="A5368">
        <v>5388</v>
      </c>
      <c r="B5368" t="s">
        <v>3739</v>
      </c>
      <c r="C5368" t="s">
        <v>894</v>
      </c>
      <c r="D5368" t="s">
        <v>1287</v>
      </c>
      <c r="E5368" t="s">
        <v>913</v>
      </c>
      <c r="F5368" t="s">
        <v>914</v>
      </c>
      <c r="G5368" t="s">
        <v>938</v>
      </c>
      <c r="H5368">
        <v>0</v>
      </c>
      <c r="K5368">
        <v>12401</v>
      </c>
      <c r="L5368" t="s">
        <v>7197</v>
      </c>
      <c r="M5368" t="s">
        <v>7197</v>
      </c>
      <c r="N5368">
        <v>0</v>
      </c>
    </row>
    <row r="5369" spans="1:14">
      <c r="A5369">
        <v>5389</v>
      </c>
      <c r="B5369" t="s">
        <v>3740</v>
      </c>
      <c r="C5369" t="s">
        <v>894</v>
      </c>
      <c r="D5369" t="s">
        <v>1287</v>
      </c>
      <c r="E5369" t="s">
        <v>913</v>
      </c>
      <c r="F5369" t="s">
        <v>914</v>
      </c>
      <c r="G5369" t="s">
        <v>938</v>
      </c>
      <c r="H5369">
        <v>0</v>
      </c>
      <c r="K5369">
        <v>2627</v>
      </c>
      <c r="L5369" t="s">
        <v>7197</v>
      </c>
      <c r="M5369" t="s">
        <v>7197</v>
      </c>
      <c r="N5369">
        <v>0</v>
      </c>
    </row>
    <row r="5370" spans="1:14">
      <c r="A5370">
        <v>5390</v>
      </c>
      <c r="B5370" t="s">
        <v>3741</v>
      </c>
      <c r="C5370" t="s">
        <v>934</v>
      </c>
      <c r="D5370" t="s">
        <v>3742</v>
      </c>
      <c r="E5370" t="s">
        <v>913</v>
      </c>
      <c r="F5370" t="s">
        <v>914</v>
      </c>
      <c r="G5370" t="s">
        <v>938</v>
      </c>
      <c r="H5370">
        <v>0</v>
      </c>
      <c r="K5370">
        <v>5064</v>
      </c>
      <c r="L5370" t="s">
        <v>7197</v>
      </c>
      <c r="M5370" t="s">
        <v>7197</v>
      </c>
      <c r="N5370">
        <v>0</v>
      </c>
    </row>
    <row r="5371" spans="1:14">
      <c r="A5371">
        <v>5391</v>
      </c>
      <c r="B5371" t="s">
        <v>3741</v>
      </c>
      <c r="C5371" t="s">
        <v>894</v>
      </c>
      <c r="D5371" t="s">
        <v>3742</v>
      </c>
      <c r="E5371" t="s">
        <v>913</v>
      </c>
      <c r="F5371" t="s">
        <v>914</v>
      </c>
      <c r="G5371" t="s">
        <v>938</v>
      </c>
      <c r="H5371">
        <v>0</v>
      </c>
      <c r="K5371">
        <v>5064</v>
      </c>
      <c r="L5371" t="s">
        <v>7197</v>
      </c>
      <c r="M5371" t="s">
        <v>7197</v>
      </c>
      <c r="N5371">
        <v>0</v>
      </c>
    </row>
    <row r="5372" spans="1:14">
      <c r="A5372">
        <v>5392</v>
      </c>
      <c r="B5372" t="s">
        <v>4713</v>
      </c>
      <c r="C5372" t="s">
        <v>904</v>
      </c>
      <c r="D5372" t="s">
        <v>4714</v>
      </c>
      <c r="E5372" t="s">
        <v>1322</v>
      </c>
      <c r="F5372" t="s">
        <v>948</v>
      </c>
      <c r="G5372" t="s">
        <v>938</v>
      </c>
      <c r="H5372">
        <v>0</v>
      </c>
      <c r="K5372">
        <v>16692</v>
      </c>
      <c r="L5372" t="s">
        <v>7198</v>
      </c>
      <c r="M5372" t="s">
        <v>7199</v>
      </c>
      <c r="N5372">
        <v>0</v>
      </c>
    </row>
    <row r="5373" spans="1:14">
      <c r="A5373">
        <v>5393</v>
      </c>
      <c r="B5373" t="s">
        <v>4715</v>
      </c>
      <c r="C5373" t="s">
        <v>894</v>
      </c>
      <c r="D5373" t="s">
        <v>4714</v>
      </c>
      <c r="E5373" t="s">
        <v>1322</v>
      </c>
      <c r="F5373" t="s">
        <v>948</v>
      </c>
      <c r="G5373" t="s">
        <v>938</v>
      </c>
      <c r="H5373">
        <v>0</v>
      </c>
      <c r="K5373">
        <v>11152</v>
      </c>
      <c r="L5373" t="s">
        <v>7200</v>
      </c>
      <c r="M5373" t="s">
        <v>7199</v>
      </c>
      <c r="N5373">
        <v>0</v>
      </c>
    </row>
    <row r="5374" spans="1:14">
      <c r="A5374">
        <v>5394</v>
      </c>
      <c r="B5374" t="s">
        <v>4715</v>
      </c>
      <c r="C5374" t="s">
        <v>904</v>
      </c>
      <c r="D5374" t="s">
        <v>4714</v>
      </c>
      <c r="E5374" t="s">
        <v>1322</v>
      </c>
      <c r="F5374" t="s">
        <v>948</v>
      </c>
      <c r="G5374" t="s">
        <v>938</v>
      </c>
      <c r="H5374">
        <v>0</v>
      </c>
      <c r="K5374">
        <v>11152</v>
      </c>
      <c r="L5374" t="s">
        <v>7200</v>
      </c>
      <c r="M5374" t="s">
        <v>7199</v>
      </c>
      <c r="N5374">
        <v>0</v>
      </c>
    </row>
    <row r="5375" spans="1:14">
      <c r="A5375">
        <v>5395</v>
      </c>
      <c r="B5375" t="s">
        <v>1150</v>
      </c>
      <c r="C5375" t="s">
        <v>894</v>
      </c>
      <c r="D5375" t="s">
        <v>1151</v>
      </c>
      <c r="E5375" t="s">
        <v>1120</v>
      </c>
      <c r="F5375" t="s">
        <v>1121</v>
      </c>
      <c r="G5375" t="s">
        <v>899</v>
      </c>
      <c r="H5375">
        <v>1</v>
      </c>
      <c r="I5375">
        <v>4.2</v>
      </c>
      <c r="J5375">
        <v>2.2000000000000002</v>
      </c>
      <c r="K5375">
        <v>1759</v>
      </c>
      <c r="L5375" t="s">
        <v>7197</v>
      </c>
      <c r="M5375" t="s">
        <v>7197</v>
      </c>
      <c r="N5375">
        <v>1</v>
      </c>
    </row>
    <row r="5376" spans="1:14">
      <c r="A5376">
        <v>5396</v>
      </c>
      <c r="B5376" t="s">
        <v>1901</v>
      </c>
      <c r="C5376" t="s">
        <v>894</v>
      </c>
      <c r="D5376" t="s">
        <v>1151</v>
      </c>
      <c r="E5376" t="s">
        <v>1120</v>
      </c>
      <c r="F5376" t="s">
        <v>1121</v>
      </c>
      <c r="G5376" t="s">
        <v>899</v>
      </c>
      <c r="H5376">
        <v>0</v>
      </c>
      <c r="K5376">
        <v>1760</v>
      </c>
      <c r="L5376" t="s">
        <v>7197</v>
      </c>
      <c r="M5376" t="s">
        <v>7197</v>
      </c>
      <c r="N5376">
        <v>0</v>
      </c>
    </row>
    <row r="5377" spans="1:14">
      <c r="A5377">
        <v>5397</v>
      </c>
      <c r="B5377" t="s">
        <v>1902</v>
      </c>
      <c r="C5377" t="s">
        <v>894</v>
      </c>
      <c r="D5377" t="s">
        <v>1151</v>
      </c>
      <c r="E5377" t="s">
        <v>1120</v>
      </c>
      <c r="F5377" t="s">
        <v>1121</v>
      </c>
      <c r="G5377" t="s">
        <v>899</v>
      </c>
      <c r="H5377">
        <v>0</v>
      </c>
      <c r="K5377">
        <v>1761</v>
      </c>
      <c r="L5377" t="s">
        <v>7198</v>
      </c>
      <c r="M5377" t="s">
        <v>7199</v>
      </c>
      <c r="N5377">
        <v>0</v>
      </c>
    </row>
    <row r="5378" spans="1:14">
      <c r="A5378">
        <v>5398</v>
      </c>
      <c r="B5378" t="s">
        <v>1152</v>
      </c>
      <c r="C5378" t="s">
        <v>894</v>
      </c>
      <c r="D5378" t="s">
        <v>1151</v>
      </c>
      <c r="E5378" t="s">
        <v>1120</v>
      </c>
      <c r="F5378" t="s">
        <v>1121</v>
      </c>
      <c r="G5378" t="s">
        <v>899</v>
      </c>
      <c r="H5378">
        <v>1</v>
      </c>
      <c r="K5378">
        <v>1762</v>
      </c>
      <c r="L5378" t="s">
        <v>7197</v>
      </c>
      <c r="M5378" t="s">
        <v>7197</v>
      </c>
      <c r="N5378">
        <v>1</v>
      </c>
    </row>
    <row r="5379" spans="1:14">
      <c r="A5379">
        <v>5399</v>
      </c>
      <c r="B5379" t="s">
        <v>1153</v>
      </c>
      <c r="C5379" t="s">
        <v>934</v>
      </c>
      <c r="D5379" t="s">
        <v>1151</v>
      </c>
      <c r="E5379" t="s">
        <v>1120</v>
      </c>
      <c r="F5379" t="s">
        <v>1121</v>
      </c>
      <c r="G5379" t="s">
        <v>899</v>
      </c>
      <c r="H5379">
        <v>1</v>
      </c>
      <c r="I5379">
        <v>4</v>
      </c>
      <c r="J5379">
        <v>4</v>
      </c>
      <c r="K5379">
        <v>1763</v>
      </c>
      <c r="L5379" t="s">
        <v>7197</v>
      </c>
      <c r="M5379" t="s">
        <v>7197</v>
      </c>
      <c r="N5379">
        <v>1</v>
      </c>
    </row>
    <row r="5380" spans="1:14">
      <c r="A5380">
        <v>5400</v>
      </c>
      <c r="B5380" t="s">
        <v>1153</v>
      </c>
      <c r="C5380" t="s">
        <v>894</v>
      </c>
      <c r="D5380" t="s">
        <v>1151</v>
      </c>
      <c r="E5380" t="s">
        <v>1120</v>
      </c>
      <c r="F5380" t="s">
        <v>1121</v>
      </c>
      <c r="G5380" t="s">
        <v>899</v>
      </c>
      <c r="H5380">
        <v>1</v>
      </c>
      <c r="I5380">
        <v>4</v>
      </c>
      <c r="J5380">
        <v>4</v>
      </c>
      <c r="K5380">
        <v>1763</v>
      </c>
      <c r="L5380" t="s">
        <v>7197</v>
      </c>
      <c r="M5380" t="s">
        <v>7197</v>
      </c>
      <c r="N5380">
        <v>1</v>
      </c>
    </row>
    <row r="5381" spans="1:14">
      <c r="A5381">
        <v>5401</v>
      </c>
      <c r="B5381" t="s">
        <v>1903</v>
      </c>
      <c r="C5381" t="s">
        <v>934</v>
      </c>
      <c r="D5381" t="s">
        <v>1151</v>
      </c>
      <c r="E5381" t="s">
        <v>1120</v>
      </c>
      <c r="F5381" t="s">
        <v>1121</v>
      </c>
      <c r="G5381" t="s">
        <v>899</v>
      </c>
      <c r="H5381">
        <v>0</v>
      </c>
      <c r="K5381">
        <v>1764</v>
      </c>
      <c r="L5381" t="s">
        <v>7197</v>
      </c>
      <c r="M5381" t="s">
        <v>7197</v>
      </c>
      <c r="N5381">
        <v>0</v>
      </c>
    </row>
    <row r="5382" spans="1:14">
      <c r="A5382">
        <v>5402</v>
      </c>
      <c r="B5382" t="s">
        <v>1903</v>
      </c>
      <c r="C5382" t="s">
        <v>894</v>
      </c>
      <c r="D5382" t="s">
        <v>1151</v>
      </c>
      <c r="E5382" t="s">
        <v>1120</v>
      </c>
      <c r="F5382" t="s">
        <v>1121</v>
      </c>
      <c r="G5382" t="s">
        <v>899</v>
      </c>
      <c r="H5382">
        <v>0</v>
      </c>
      <c r="K5382">
        <v>1764</v>
      </c>
      <c r="L5382" t="s">
        <v>7197</v>
      </c>
      <c r="M5382" t="s">
        <v>7197</v>
      </c>
      <c r="N5382">
        <v>0</v>
      </c>
    </row>
    <row r="5383" spans="1:14">
      <c r="A5383">
        <v>5403</v>
      </c>
      <c r="B5383" t="s">
        <v>5794</v>
      </c>
      <c r="C5383" t="s">
        <v>894</v>
      </c>
      <c r="D5383" t="s">
        <v>5795</v>
      </c>
      <c r="E5383" t="s">
        <v>5736</v>
      </c>
      <c r="F5383" t="s">
        <v>959</v>
      </c>
      <c r="G5383" t="s">
        <v>938</v>
      </c>
      <c r="H5383">
        <v>0</v>
      </c>
      <c r="K5383">
        <v>1765</v>
      </c>
      <c r="L5383" t="s">
        <v>7197</v>
      </c>
      <c r="M5383" t="s">
        <v>7197</v>
      </c>
      <c r="N5383">
        <v>0</v>
      </c>
    </row>
    <row r="5384" spans="1:14">
      <c r="A5384">
        <v>5404</v>
      </c>
      <c r="B5384" t="s">
        <v>2512</v>
      </c>
      <c r="C5384" t="s">
        <v>894</v>
      </c>
      <c r="D5384" t="s">
        <v>2513</v>
      </c>
      <c r="E5384" t="s">
        <v>1180</v>
      </c>
      <c r="F5384" t="s">
        <v>952</v>
      </c>
      <c r="G5384" t="s">
        <v>899</v>
      </c>
      <c r="H5384">
        <v>0</v>
      </c>
      <c r="K5384">
        <v>4621</v>
      </c>
      <c r="L5384" t="s">
        <v>7197</v>
      </c>
      <c r="M5384" t="s">
        <v>7197</v>
      </c>
      <c r="N5384">
        <v>0</v>
      </c>
    </row>
    <row r="5385" spans="1:14">
      <c r="A5385">
        <v>5405</v>
      </c>
      <c r="B5385" t="s">
        <v>2512</v>
      </c>
      <c r="C5385" t="s">
        <v>904</v>
      </c>
      <c r="D5385" t="s">
        <v>2513</v>
      </c>
      <c r="E5385" t="s">
        <v>1180</v>
      </c>
      <c r="F5385" t="s">
        <v>952</v>
      </c>
      <c r="G5385" t="s">
        <v>899</v>
      </c>
      <c r="H5385">
        <v>0</v>
      </c>
      <c r="K5385">
        <v>4621</v>
      </c>
      <c r="L5385" t="s">
        <v>7197</v>
      </c>
      <c r="M5385" t="s">
        <v>7197</v>
      </c>
      <c r="N5385">
        <v>0</v>
      </c>
    </row>
    <row r="5386" spans="1:14">
      <c r="A5386">
        <v>5406</v>
      </c>
      <c r="B5386" t="s">
        <v>2046</v>
      </c>
      <c r="C5386" t="s">
        <v>934</v>
      </c>
      <c r="D5386" t="s">
        <v>2047</v>
      </c>
      <c r="E5386" t="s">
        <v>1925</v>
      </c>
      <c r="F5386" t="s">
        <v>1926</v>
      </c>
      <c r="G5386" t="s">
        <v>938</v>
      </c>
      <c r="H5386">
        <v>0</v>
      </c>
      <c r="K5386">
        <v>1766</v>
      </c>
      <c r="L5386" t="s">
        <v>7197</v>
      </c>
      <c r="M5386" t="s">
        <v>7197</v>
      </c>
      <c r="N5386">
        <v>0</v>
      </c>
    </row>
    <row r="5387" spans="1:14">
      <c r="A5387">
        <v>5407</v>
      </c>
      <c r="B5387" t="s">
        <v>2048</v>
      </c>
      <c r="C5387" t="s">
        <v>934</v>
      </c>
      <c r="D5387" t="s">
        <v>2047</v>
      </c>
      <c r="E5387" t="s">
        <v>1925</v>
      </c>
      <c r="F5387" t="s">
        <v>1926</v>
      </c>
      <c r="G5387" t="s">
        <v>938</v>
      </c>
      <c r="H5387">
        <v>0</v>
      </c>
      <c r="K5387">
        <v>1767</v>
      </c>
      <c r="L5387" t="s">
        <v>7197</v>
      </c>
      <c r="M5387" t="s">
        <v>7197</v>
      </c>
      <c r="N5387">
        <v>0</v>
      </c>
    </row>
    <row r="5388" spans="1:14">
      <c r="A5388">
        <v>5408</v>
      </c>
      <c r="B5388" t="s">
        <v>5546</v>
      </c>
      <c r="C5388" t="s">
        <v>904</v>
      </c>
      <c r="D5388" t="s">
        <v>5547</v>
      </c>
      <c r="E5388" t="s">
        <v>5542</v>
      </c>
      <c r="F5388" t="s">
        <v>942</v>
      </c>
      <c r="G5388" t="s">
        <v>899</v>
      </c>
      <c r="H5388">
        <v>0</v>
      </c>
      <c r="K5388">
        <v>19915</v>
      </c>
      <c r="L5388" t="s">
        <v>7198</v>
      </c>
      <c r="M5388" t="s">
        <v>7199</v>
      </c>
      <c r="N5388">
        <v>0</v>
      </c>
    </row>
    <row r="5389" spans="1:14">
      <c r="A5389">
        <v>5409</v>
      </c>
      <c r="B5389" t="s">
        <v>5548</v>
      </c>
      <c r="C5389" t="s">
        <v>904</v>
      </c>
      <c r="D5389" t="s">
        <v>5547</v>
      </c>
      <c r="E5389" t="s">
        <v>5542</v>
      </c>
      <c r="F5389" t="s">
        <v>942</v>
      </c>
      <c r="G5389" t="s">
        <v>899</v>
      </c>
      <c r="H5389">
        <v>0</v>
      </c>
      <c r="K5389">
        <v>9492</v>
      </c>
      <c r="L5389" t="s">
        <v>7197</v>
      </c>
      <c r="M5389" t="s">
        <v>7197</v>
      </c>
      <c r="N5389">
        <v>0</v>
      </c>
    </row>
    <row r="5390" spans="1:14">
      <c r="A5390">
        <v>5410</v>
      </c>
      <c r="B5390" t="s">
        <v>6914</v>
      </c>
      <c r="C5390" t="s">
        <v>934</v>
      </c>
      <c r="D5390" t="s">
        <v>6915</v>
      </c>
      <c r="E5390" t="s">
        <v>6916</v>
      </c>
      <c r="F5390" t="s">
        <v>942</v>
      </c>
      <c r="G5390" t="s">
        <v>899</v>
      </c>
      <c r="H5390">
        <v>0</v>
      </c>
      <c r="K5390">
        <v>1768</v>
      </c>
      <c r="L5390" t="s">
        <v>7197</v>
      </c>
      <c r="M5390" t="s">
        <v>7197</v>
      </c>
      <c r="N5390">
        <v>0</v>
      </c>
    </row>
    <row r="5391" spans="1:14">
      <c r="A5391">
        <v>5411</v>
      </c>
      <c r="B5391" t="s">
        <v>6917</v>
      </c>
      <c r="C5391" t="s">
        <v>904</v>
      </c>
      <c r="D5391" t="s">
        <v>6915</v>
      </c>
      <c r="E5391" t="s">
        <v>6916</v>
      </c>
      <c r="F5391" t="s">
        <v>942</v>
      </c>
      <c r="G5391" t="s">
        <v>899</v>
      </c>
      <c r="H5391">
        <v>0</v>
      </c>
      <c r="K5391">
        <v>18859</v>
      </c>
      <c r="L5391" t="s">
        <v>7198</v>
      </c>
      <c r="M5391" t="s">
        <v>7199</v>
      </c>
      <c r="N5391">
        <v>0</v>
      </c>
    </row>
    <row r="5392" spans="1:14">
      <c r="A5392">
        <v>5412</v>
      </c>
      <c r="B5392" t="s">
        <v>6918</v>
      </c>
      <c r="C5392" t="s">
        <v>894</v>
      </c>
      <c r="D5392" t="s">
        <v>6915</v>
      </c>
      <c r="E5392" t="s">
        <v>6916</v>
      </c>
      <c r="F5392" t="s">
        <v>942</v>
      </c>
      <c r="G5392" t="s">
        <v>899</v>
      </c>
      <c r="H5392">
        <v>0</v>
      </c>
      <c r="K5392">
        <v>1769</v>
      </c>
      <c r="L5392" t="s">
        <v>7197</v>
      </c>
      <c r="M5392" t="s">
        <v>7197</v>
      </c>
      <c r="N5392">
        <v>0</v>
      </c>
    </row>
    <row r="5393" spans="1:14">
      <c r="A5393">
        <v>5413</v>
      </c>
      <c r="B5393" t="s">
        <v>6918</v>
      </c>
      <c r="C5393" t="s">
        <v>934</v>
      </c>
      <c r="D5393" t="s">
        <v>6915</v>
      </c>
      <c r="E5393" t="s">
        <v>6916</v>
      </c>
      <c r="F5393" t="s">
        <v>942</v>
      </c>
      <c r="G5393" t="s">
        <v>899</v>
      </c>
      <c r="H5393">
        <v>0</v>
      </c>
      <c r="K5393">
        <v>1769</v>
      </c>
      <c r="L5393" t="s">
        <v>7197</v>
      </c>
      <c r="M5393" t="s">
        <v>7197</v>
      </c>
      <c r="N5393">
        <v>0</v>
      </c>
    </row>
    <row r="5394" spans="1:14">
      <c r="A5394">
        <v>5414</v>
      </c>
      <c r="B5394" t="s">
        <v>6919</v>
      </c>
      <c r="C5394" t="s">
        <v>904</v>
      </c>
      <c r="D5394" t="s">
        <v>6915</v>
      </c>
      <c r="E5394" t="s">
        <v>6916</v>
      </c>
      <c r="F5394" t="s">
        <v>942</v>
      </c>
      <c r="G5394" t="s">
        <v>899</v>
      </c>
      <c r="H5394">
        <v>0</v>
      </c>
      <c r="K5394">
        <v>19708</v>
      </c>
      <c r="L5394" t="s">
        <v>7197</v>
      </c>
      <c r="M5394" t="s">
        <v>7197</v>
      </c>
      <c r="N5394">
        <v>0</v>
      </c>
    </row>
    <row r="5395" spans="1:14">
      <c r="A5395">
        <v>5415</v>
      </c>
      <c r="B5395" t="s">
        <v>6920</v>
      </c>
      <c r="C5395" t="s">
        <v>934</v>
      </c>
      <c r="D5395" t="s">
        <v>6915</v>
      </c>
      <c r="E5395" t="s">
        <v>6916</v>
      </c>
      <c r="F5395" t="s">
        <v>942</v>
      </c>
      <c r="G5395" t="s">
        <v>899</v>
      </c>
      <c r="H5395">
        <v>0</v>
      </c>
      <c r="K5395">
        <v>1770</v>
      </c>
      <c r="L5395" t="s">
        <v>7197</v>
      </c>
      <c r="M5395" t="s">
        <v>7197</v>
      </c>
      <c r="N5395">
        <v>0</v>
      </c>
    </row>
    <row r="5396" spans="1:14">
      <c r="A5396">
        <v>5416</v>
      </c>
      <c r="B5396" t="s">
        <v>6921</v>
      </c>
      <c r="C5396" t="s">
        <v>934</v>
      </c>
      <c r="D5396" t="s">
        <v>6915</v>
      </c>
      <c r="E5396" t="s">
        <v>6916</v>
      </c>
      <c r="F5396" t="s">
        <v>942</v>
      </c>
      <c r="G5396" t="s">
        <v>899</v>
      </c>
      <c r="H5396">
        <v>0</v>
      </c>
      <c r="K5396">
        <v>12289</v>
      </c>
      <c r="L5396" t="s">
        <v>7197</v>
      </c>
      <c r="M5396" t="s">
        <v>7197</v>
      </c>
      <c r="N5396">
        <v>0</v>
      </c>
    </row>
    <row r="5397" spans="1:14">
      <c r="A5397">
        <v>5417</v>
      </c>
      <c r="B5397" t="s">
        <v>6922</v>
      </c>
      <c r="C5397" t="s">
        <v>904</v>
      </c>
      <c r="D5397" t="s">
        <v>6915</v>
      </c>
      <c r="E5397" t="s">
        <v>6916</v>
      </c>
      <c r="F5397" t="s">
        <v>942</v>
      </c>
      <c r="G5397" t="s">
        <v>899</v>
      </c>
      <c r="H5397">
        <v>0</v>
      </c>
      <c r="K5397">
        <v>19567</v>
      </c>
      <c r="L5397" t="s">
        <v>7198</v>
      </c>
      <c r="M5397" t="s">
        <v>7199</v>
      </c>
      <c r="N5397">
        <v>0</v>
      </c>
    </row>
    <row r="5398" spans="1:14">
      <c r="A5398">
        <v>5418</v>
      </c>
      <c r="B5398" t="s">
        <v>6923</v>
      </c>
      <c r="C5398" t="s">
        <v>934</v>
      </c>
      <c r="D5398" t="s">
        <v>6915</v>
      </c>
      <c r="E5398" t="s">
        <v>6916</v>
      </c>
      <c r="F5398" t="s">
        <v>942</v>
      </c>
      <c r="G5398" t="s">
        <v>899</v>
      </c>
      <c r="H5398">
        <v>0</v>
      </c>
      <c r="K5398">
        <v>1771</v>
      </c>
      <c r="L5398" t="s">
        <v>7197</v>
      </c>
      <c r="M5398" t="s">
        <v>7197</v>
      </c>
      <c r="N5398">
        <v>0</v>
      </c>
    </row>
    <row r="5399" spans="1:14">
      <c r="A5399">
        <v>5419</v>
      </c>
      <c r="B5399" t="s">
        <v>6924</v>
      </c>
      <c r="C5399" t="s">
        <v>894</v>
      </c>
      <c r="D5399" t="s">
        <v>6915</v>
      </c>
      <c r="E5399" t="s">
        <v>6916</v>
      </c>
      <c r="F5399" t="s">
        <v>942</v>
      </c>
      <c r="G5399" t="s">
        <v>899</v>
      </c>
      <c r="H5399">
        <v>0</v>
      </c>
      <c r="K5399">
        <v>2182</v>
      </c>
      <c r="L5399" t="s">
        <v>7197</v>
      </c>
      <c r="M5399" t="s">
        <v>7197</v>
      </c>
      <c r="N5399">
        <v>0</v>
      </c>
    </row>
    <row r="5400" spans="1:14">
      <c r="A5400">
        <v>5420</v>
      </c>
      <c r="B5400" t="s">
        <v>6925</v>
      </c>
      <c r="C5400" t="s">
        <v>904</v>
      </c>
      <c r="D5400" t="s">
        <v>6915</v>
      </c>
      <c r="E5400" t="s">
        <v>6916</v>
      </c>
      <c r="F5400" t="s">
        <v>942</v>
      </c>
      <c r="G5400" t="s">
        <v>899</v>
      </c>
      <c r="H5400">
        <v>0</v>
      </c>
      <c r="K5400">
        <v>18748</v>
      </c>
      <c r="L5400" t="s">
        <v>7201</v>
      </c>
      <c r="M5400" t="s">
        <v>7197</v>
      </c>
      <c r="N5400">
        <v>0</v>
      </c>
    </row>
    <row r="5401" spans="1:14">
      <c r="A5401">
        <v>5421</v>
      </c>
      <c r="B5401" t="s">
        <v>6926</v>
      </c>
      <c r="C5401" t="s">
        <v>934</v>
      </c>
      <c r="D5401" t="s">
        <v>6915</v>
      </c>
      <c r="E5401" t="s">
        <v>6916</v>
      </c>
      <c r="F5401" t="s">
        <v>942</v>
      </c>
      <c r="G5401" t="s">
        <v>899</v>
      </c>
      <c r="H5401">
        <v>0</v>
      </c>
      <c r="K5401">
        <v>1772</v>
      </c>
      <c r="L5401" t="s">
        <v>7198</v>
      </c>
      <c r="M5401" t="s">
        <v>7199</v>
      </c>
      <c r="N5401">
        <v>0</v>
      </c>
    </row>
    <row r="5402" spans="1:14">
      <c r="A5402">
        <v>5422</v>
      </c>
      <c r="B5402" t="s">
        <v>6927</v>
      </c>
      <c r="C5402" t="s">
        <v>904</v>
      </c>
      <c r="D5402" t="s">
        <v>6915</v>
      </c>
      <c r="E5402" t="s">
        <v>6916</v>
      </c>
      <c r="F5402" t="s">
        <v>942</v>
      </c>
      <c r="G5402" t="s">
        <v>899</v>
      </c>
      <c r="H5402">
        <v>0</v>
      </c>
      <c r="K5402">
        <v>1773</v>
      </c>
      <c r="L5402" t="s">
        <v>7197</v>
      </c>
      <c r="M5402" t="s">
        <v>7197</v>
      </c>
      <c r="N5402">
        <v>0</v>
      </c>
    </row>
    <row r="5403" spans="1:14">
      <c r="A5403">
        <v>5423</v>
      </c>
      <c r="B5403" t="s">
        <v>6928</v>
      </c>
      <c r="C5403" t="s">
        <v>904</v>
      </c>
      <c r="D5403" t="s">
        <v>6915</v>
      </c>
      <c r="E5403" t="s">
        <v>6916</v>
      </c>
      <c r="F5403" t="s">
        <v>942</v>
      </c>
      <c r="G5403" t="s">
        <v>899</v>
      </c>
      <c r="H5403">
        <v>0</v>
      </c>
      <c r="K5403">
        <v>16330</v>
      </c>
      <c r="L5403" t="s">
        <v>7197</v>
      </c>
      <c r="M5403" t="s">
        <v>7197</v>
      </c>
      <c r="N5403">
        <v>0</v>
      </c>
    </row>
    <row r="5404" spans="1:14">
      <c r="A5404">
        <v>5424</v>
      </c>
      <c r="B5404" t="s">
        <v>6929</v>
      </c>
      <c r="C5404" t="s">
        <v>934</v>
      </c>
      <c r="D5404" t="s">
        <v>6915</v>
      </c>
      <c r="E5404" t="s">
        <v>6916</v>
      </c>
      <c r="F5404" t="s">
        <v>942</v>
      </c>
      <c r="G5404" t="s">
        <v>899</v>
      </c>
      <c r="H5404">
        <v>0</v>
      </c>
      <c r="K5404">
        <v>1774</v>
      </c>
      <c r="L5404" t="s">
        <v>7197</v>
      </c>
      <c r="M5404" t="s">
        <v>7197</v>
      </c>
      <c r="N5404">
        <v>0</v>
      </c>
    </row>
    <row r="5405" spans="1:14">
      <c r="A5405">
        <v>5425</v>
      </c>
      <c r="B5405" t="s">
        <v>6930</v>
      </c>
      <c r="C5405" t="s">
        <v>934</v>
      </c>
      <c r="D5405" t="s">
        <v>6915</v>
      </c>
      <c r="E5405" t="s">
        <v>6916</v>
      </c>
      <c r="F5405" t="s">
        <v>942</v>
      </c>
      <c r="G5405" t="s">
        <v>899</v>
      </c>
      <c r="H5405">
        <v>0</v>
      </c>
      <c r="K5405">
        <v>13045</v>
      </c>
      <c r="L5405" t="s">
        <v>7197</v>
      </c>
      <c r="M5405" t="s">
        <v>7197</v>
      </c>
      <c r="N5405">
        <v>0</v>
      </c>
    </row>
    <row r="5406" spans="1:14">
      <c r="A5406">
        <v>5426</v>
      </c>
      <c r="B5406" t="s">
        <v>6931</v>
      </c>
      <c r="C5406" t="s">
        <v>904</v>
      </c>
      <c r="D5406" t="s">
        <v>6915</v>
      </c>
      <c r="E5406" t="s">
        <v>6916</v>
      </c>
      <c r="F5406" t="s">
        <v>942</v>
      </c>
      <c r="G5406" t="s">
        <v>899</v>
      </c>
      <c r="H5406">
        <v>0</v>
      </c>
      <c r="K5406">
        <v>16607</v>
      </c>
      <c r="L5406" t="s">
        <v>7197</v>
      </c>
      <c r="M5406" t="s">
        <v>7197</v>
      </c>
      <c r="N5406">
        <v>0</v>
      </c>
    </row>
    <row r="5407" spans="1:14">
      <c r="A5407">
        <v>5427</v>
      </c>
      <c r="B5407" t="s">
        <v>6932</v>
      </c>
      <c r="C5407" t="s">
        <v>904</v>
      </c>
      <c r="D5407" t="s">
        <v>6915</v>
      </c>
      <c r="E5407" t="s">
        <v>6916</v>
      </c>
      <c r="F5407" t="s">
        <v>942</v>
      </c>
      <c r="G5407" t="s">
        <v>899</v>
      </c>
      <c r="H5407">
        <v>0</v>
      </c>
      <c r="K5407">
        <v>19095</v>
      </c>
      <c r="L5407" t="s">
        <v>7198</v>
      </c>
      <c r="M5407" t="s">
        <v>7199</v>
      </c>
      <c r="N5407">
        <v>0</v>
      </c>
    </row>
    <row r="5408" spans="1:14">
      <c r="A5408">
        <v>5428</v>
      </c>
      <c r="B5408" t="s">
        <v>6933</v>
      </c>
      <c r="C5408" t="s">
        <v>904</v>
      </c>
      <c r="D5408" t="s">
        <v>6915</v>
      </c>
      <c r="E5408" t="s">
        <v>6916</v>
      </c>
      <c r="F5408" t="s">
        <v>942</v>
      </c>
      <c r="G5408" t="s">
        <v>899</v>
      </c>
      <c r="H5408">
        <v>0</v>
      </c>
      <c r="K5408">
        <v>1775</v>
      </c>
      <c r="L5408" t="s">
        <v>7197</v>
      </c>
      <c r="M5408" t="s">
        <v>7197</v>
      </c>
      <c r="N5408">
        <v>0</v>
      </c>
    </row>
    <row r="5409" spans="1:14">
      <c r="A5409">
        <v>5429</v>
      </c>
      <c r="B5409" t="s">
        <v>6934</v>
      </c>
      <c r="C5409" t="s">
        <v>894</v>
      </c>
      <c r="D5409" t="s">
        <v>6915</v>
      </c>
      <c r="E5409" t="s">
        <v>6916</v>
      </c>
      <c r="F5409" t="s">
        <v>942</v>
      </c>
      <c r="G5409" t="s">
        <v>899</v>
      </c>
      <c r="H5409">
        <v>0</v>
      </c>
      <c r="K5409">
        <v>3923</v>
      </c>
      <c r="L5409" t="s">
        <v>7197</v>
      </c>
      <c r="M5409" t="s">
        <v>7197</v>
      </c>
      <c r="N5409">
        <v>0</v>
      </c>
    </row>
    <row r="5410" spans="1:14">
      <c r="A5410">
        <v>5430</v>
      </c>
      <c r="B5410" t="s">
        <v>6934</v>
      </c>
      <c r="C5410" t="s">
        <v>934</v>
      </c>
      <c r="D5410" t="s">
        <v>6915</v>
      </c>
      <c r="E5410" t="s">
        <v>6916</v>
      </c>
      <c r="F5410" t="s">
        <v>942</v>
      </c>
      <c r="G5410" t="s">
        <v>899</v>
      </c>
      <c r="H5410">
        <v>0</v>
      </c>
      <c r="K5410">
        <v>3923</v>
      </c>
      <c r="L5410" t="s">
        <v>7197</v>
      </c>
      <c r="M5410" t="s">
        <v>7197</v>
      </c>
      <c r="N5410">
        <v>0</v>
      </c>
    </row>
    <row r="5411" spans="1:14">
      <c r="A5411">
        <v>5431</v>
      </c>
      <c r="B5411" t="s">
        <v>6935</v>
      </c>
      <c r="C5411" t="s">
        <v>934</v>
      </c>
      <c r="D5411" t="s">
        <v>6915</v>
      </c>
      <c r="E5411" t="s">
        <v>6916</v>
      </c>
      <c r="F5411" t="s">
        <v>942</v>
      </c>
      <c r="G5411" t="s">
        <v>899</v>
      </c>
      <c r="H5411">
        <v>0</v>
      </c>
      <c r="K5411">
        <v>13520</v>
      </c>
      <c r="L5411" t="s">
        <v>7197</v>
      </c>
      <c r="M5411" t="s">
        <v>7197</v>
      </c>
      <c r="N5411">
        <v>0</v>
      </c>
    </row>
    <row r="5412" spans="1:14">
      <c r="A5412">
        <v>5432</v>
      </c>
      <c r="B5412" t="s">
        <v>6936</v>
      </c>
      <c r="C5412" t="s">
        <v>934</v>
      </c>
      <c r="D5412" t="s">
        <v>6915</v>
      </c>
      <c r="E5412" t="s">
        <v>6916</v>
      </c>
      <c r="F5412" t="s">
        <v>942</v>
      </c>
      <c r="G5412" t="s">
        <v>899</v>
      </c>
      <c r="H5412">
        <v>0</v>
      </c>
      <c r="K5412">
        <v>11350</v>
      </c>
      <c r="L5412" t="s">
        <v>7197</v>
      </c>
      <c r="M5412" t="s">
        <v>7197</v>
      </c>
      <c r="N5412">
        <v>0</v>
      </c>
    </row>
    <row r="5413" spans="1:14">
      <c r="A5413">
        <v>5433</v>
      </c>
      <c r="B5413" t="s">
        <v>6936</v>
      </c>
      <c r="C5413" t="s">
        <v>894</v>
      </c>
      <c r="D5413" t="s">
        <v>6915</v>
      </c>
      <c r="E5413" t="s">
        <v>6916</v>
      </c>
      <c r="F5413" t="s">
        <v>942</v>
      </c>
      <c r="G5413" t="s">
        <v>899</v>
      </c>
      <c r="H5413">
        <v>0</v>
      </c>
      <c r="K5413">
        <v>11350</v>
      </c>
      <c r="L5413" t="s">
        <v>7197</v>
      </c>
      <c r="M5413" t="s">
        <v>7197</v>
      </c>
      <c r="N5413">
        <v>0</v>
      </c>
    </row>
    <row r="5414" spans="1:14">
      <c r="A5414">
        <v>5434</v>
      </c>
      <c r="B5414" t="s">
        <v>6937</v>
      </c>
      <c r="C5414" t="s">
        <v>934</v>
      </c>
      <c r="D5414" t="s">
        <v>6915</v>
      </c>
      <c r="E5414" t="s">
        <v>6916</v>
      </c>
      <c r="F5414" t="s">
        <v>942</v>
      </c>
      <c r="G5414" t="s">
        <v>899</v>
      </c>
      <c r="H5414">
        <v>0</v>
      </c>
      <c r="K5414">
        <v>13089</v>
      </c>
      <c r="L5414" t="s">
        <v>7197</v>
      </c>
      <c r="M5414" t="s">
        <v>7197</v>
      </c>
      <c r="N5414">
        <v>0</v>
      </c>
    </row>
    <row r="5415" spans="1:14">
      <c r="A5415">
        <v>5435</v>
      </c>
      <c r="B5415" t="s">
        <v>6938</v>
      </c>
      <c r="C5415" t="s">
        <v>894</v>
      </c>
      <c r="D5415" t="s">
        <v>6915</v>
      </c>
      <c r="E5415" t="s">
        <v>6916</v>
      </c>
      <c r="F5415" t="s">
        <v>942</v>
      </c>
      <c r="G5415" t="s">
        <v>899</v>
      </c>
      <c r="H5415">
        <v>0</v>
      </c>
      <c r="K5415">
        <v>13209</v>
      </c>
      <c r="L5415" t="s">
        <v>7197</v>
      </c>
      <c r="M5415" t="s">
        <v>7197</v>
      </c>
      <c r="N5415">
        <v>0</v>
      </c>
    </row>
    <row r="5416" spans="1:14">
      <c r="A5416">
        <v>5436</v>
      </c>
      <c r="B5416" t="s">
        <v>6938</v>
      </c>
      <c r="C5416" t="s">
        <v>934</v>
      </c>
      <c r="D5416" t="s">
        <v>6915</v>
      </c>
      <c r="E5416" t="s">
        <v>6916</v>
      </c>
      <c r="F5416" t="s">
        <v>942</v>
      </c>
      <c r="G5416" t="s">
        <v>899</v>
      </c>
      <c r="H5416">
        <v>0</v>
      </c>
      <c r="K5416">
        <v>13209</v>
      </c>
      <c r="L5416" t="s">
        <v>7197</v>
      </c>
      <c r="M5416" t="s">
        <v>7197</v>
      </c>
      <c r="N5416">
        <v>0</v>
      </c>
    </row>
    <row r="5417" spans="1:14">
      <c r="A5417">
        <v>5437</v>
      </c>
      <c r="B5417" t="s">
        <v>6939</v>
      </c>
      <c r="C5417" t="s">
        <v>934</v>
      </c>
      <c r="D5417" t="s">
        <v>6915</v>
      </c>
      <c r="E5417" t="s">
        <v>6916</v>
      </c>
      <c r="F5417" t="s">
        <v>942</v>
      </c>
      <c r="G5417" t="s">
        <v>899</v>
      </c>
      <c r="H5417">
        <v>0</v>
      </c>
      <c r="K5417">
        <v>13695</v>
      </c>
      <c r="L5417" t="s">
        <v>7197</v>
      </c>
      <c r="M5417" t="s">
        <v>7197</v>
      </c>
      <c r="N5417">
        <v>0</v>
      </c>
    </row>
    <row r="5418" spans="1:14">
      <c r="A5418">
        <v>5438</v>
      </c>
      <c r="B5418" t="s">
        <v>6940</v>
      </c>
      <c r="C5418" t="s">
        <v>904</v>
      </c>
      <c r="D5418" t="s">
        <v>6915</v>
      </c>
      <c r="E5418" t="s">
        <v>6916</v>
      </c>
      <c r="F5418" t="s">
        <v>942</v>
      </c>
      <c r="G5418" t="s">
        <v>899</v>
      </c>
      <c r="H5418">
        <v>0</v>
      </c>
      <c r="K5418">
        <v>18463</v>
      </c>
      <c r="L5418" t="s">
        <v>7197</v>
      </c>
      <c r="M5418" t="s">
        <v>7197</v>
      </c>
      <c r="N5418">
        <v>0</v>
      </c>
    </row>
    <row r="5419" spans="1:14">
      <c r="A5419">
        <v>5439</v>
      </c>
      <c r="B5419" t="s">
        <v>6941</v>
      </c>
      <c r="C5419" t="s">
        <v>934</v>
      </c>
      <c r="D5419" t="s">
        <v>6915</v>
      </c>
      <c r="E5419" t="s">
        <v>6916</v>
      </c>
      <c r="F5419" t="s">
        <v>942</v>
      </c>
      <c r="G5419" t="s">
        <v>899</v>
      </c>
      <c r="H5419">
        <v>0</v>
      </c>
      <c r="K5419">
        <v>13393</v>
      </c>
      <c r="L5419" t="s">
        <v>7197</v>
      </c>
      <c r="M5419" t="s">
        <v>7197</v>
      </c>
      <c r="N5419">
        <v>0</v>
      </c>
    </row>
    <row r="5420" spans="1:14">
      <c r="A5420">
        <v>5440</v>
      </c>
      <c r="B5420" t="s">
        <v>6941</v>
      </c>
      <c r="C5420" t="s">
        <v>894</v>
      </c>
      <c r="D5420" t="s">
        <v>6915</v>
      </c>
      <c r="E5420" t="s">
        <v>6916</v>
      </c>
      <c r="F5420" t="s">
        <v>942</v>
      </c>
      <c r="G5420" t="s">
        <v>899</v>
      </c>
      <c r="H5420">
        <v>0</v>
      </c>
      <c r="K5420">
        <v>13393</v>
      </c>
      <c r="L5420" t="s">
        <v>7197</v>
      </c>
      <c r="M5420" t="s">
        <v>7197</v>
      </c>
      <c r="N5420">
        <v>0</v>
      </c>
    </row>
    <row r="5421" spans="1:14">
      <c r="A5421">
        <v>5441</v>
      </c>
      <c r="B5421" t="s">
        <v>6942</v>
      </c>
      <c r="C5421" t="s">
        <v>894</v>
      </c>
      <c r="D5421" t="s">
        <v>6915</v>
      </c>
      <c r="E5421" t="s">
        <v>6916</v>
      </c>
      <c r="F5421" t="s">
        <v>942</v>
      </c>
      <c r="G5421" t="s">
        <v>899</v>
      </c>
      <c r="H5421">
        <v>0</v>
      </c>
      <c r="K5421">
        <v>12524</v>
      </c>
      <c r="L5421" t="s">
        <v>7202</v>
      </c>
      <c r="M5421" t="s">
        <v>7199</v>
      </c>
      <c r="N5421">
        <v>0</v>
      </c>
    </row>
    <row r="5422" spans="1:14">
      <c r="A5422">
        <v>5442</v>
      </c>
      <c r="B5422" t="s">
        <v>6943</v>
      </c>
      <c r="C5422" t="s">
        <v>904</v>
      </c>
      <c r="D5422" t="s">
        <v>6915</v>
      </c>
      <c r="E5422" t="s">
        <v>6916</v>
      </c>
      <c r="F5422" t="s">
        <v>942</v>
      </c>
      <c r="G5422" t="s">
        <v>899</v>
      </c>
      <c r="H5422">
        <v>0</v>
      </c>
      <c r="K5422">
        <v>18583</v>
      </c>
      <c r="L5422" t="s">
        <v>7200</v>
      </c>
      <c r="M5422" t="s">
        <v>7199</v>
      </c>
      <c r="N5422">
        <v>0</v>
      </c>
    </row>
    <row r="5423" spans="1:14">
      <c r="A5423">
        <v>5443</v>
      </c>
      <c r="B5423" t="s">
        <v>6944</v>
      </c>
      <c r="C5423" t="s">
        <v>934</v>
      </c>
      <c r="D5423" t="s">
        <v>6915</v>
      </c>
      <c r="E5423" t="s">
        <v>6916</v>
      </c>
      <c r="F5423" t="s">
        <v>942</v>
      </c>
      <c r="G5423" t="s">
        <v>899</v>
      </c>
      <c r="H5423">
        <v>0</v>
      </c>
      <c r="K5423">
        <v>1776</v>
      </c>
      <c r="L5423" t="s">
        <v>7197</v>
      </c>
      <c r="M5423" t="s">
        <v>7197</v>
      </c>
      <c r="N5423">
        <v>0</v>
      </c>
    </row>
    <row r="5424" spans="1:14">
      <c r="A5424">
        <v>5444</v>
      </c>
      <c r="B5424" t="s">
        <v>6945</v>
      </c>
      <c r="C5424" t="s">
        <v>934</v>
      </c>
      <c r="D5424" t="s">
        <v>6915</v>
      </c>
      <c r="E5424" t="s">
        <v>6916</v>
      </c>
      <c r="F5424" t="s">
        <v>942</v>
      </c>
      <c r="G5424" t="s">
        <v>899</v>
      </c>
      <c r="H5424">
        <v>0</v>
      </c>
      <c r="K5424">
        <v>13715</v>
      </c>
      <c r="L5424" t="s">
        <v>7197</v>
      </c>
      <c r="M5424" t="s">
        <v>7197</v>
      </c>
      <c r="N5424">
        <v>0</v>
      </c>
    </row>
    <row r="5425" spans="1:14">
      <c r="A5425">
        <v>5445</v>
      </c>
      <c r="B5425" t="s">
        <v>6946</v>
      </c>
      <c r="C5425" t="s">
        <v>934</v>
      </c>
      <c r="D5425" t="s">
        <v>6915</v>
      </c>
      <c r="E5425" t="s">
        <v>6916</v>
      </c>
      <c r="F5425" t="s">
        <v>942</v>
      </c>
      <c r="G5425" t="s">
        <v>899</v>
      </c>
      <c r="H5425">
        <v>0</v>
      </c>
      <c r="K5425">
        <v>1777</v>
      </c>
      <c r="L5425" t="s">
        <v>7197</v>
      </c>
      <c r="M5425" t="s">
        <v>7197</v>
      </c>
      <c r="N5425">
        <v>0</v>
      </c>
    </row>
    <row r="5426" spans="1:14">
      <c r="A5426">
        <v>5446</v>
      </c>
      <c r="B5426" t="s">
        <v>6947</v>
      </c>
      <c r="C5426" t="s">
        <v>934</v>
      </c>
      <c r="D5426" t="s">
        <v>6915</v>
      </c>
      <c r="E5426" t="s">
        <v>6916</v>
      </c>
      <c r="F5426" t="s">
        <v>942</v>
      </c>
      <c r="G5426" t="s">
        <v>899</v>
      </c>
      <c r="H5426">
        <v>0</v>
      </c>
      <c r="K5426">
        <v>11411</v>
      </c>
      <c r="L5426" t="s">
        <v>7197</v>
      </c>
      <c r="M5426" t="s">
        <v>7197</v>
      </c>
      <c r="N5426">
        <v>0</v>
      </c>
    </row>
    <row r="5427" spans="1:14">
      <c r="A5427">
        <v>5447</v>
      </c>
      <c r="B5427" t="s">
        <v>3743</v>
      </c>
      <c r="C5427" t="s">
        <v>894</v>
      </c>
      <c r="D5427" t="s">
        <v>3744</v>
      </c>
      <c r="E5427" t="s">
        <v>913</v>
      </c>
      <c r="F5427" t="s">
        <v>914</v>
      </c>
      <c r="G5427" t="s">
        <v>938</v>
      </c>
      <c r="H5427">
        <v>0</v>
      </c>
      <c r="K5427">
        <v>1778</v>
      </c>
      <c r="L5427" t="s">
        <v>7197</v>
      </c>
      <c r="M5427" t="s">
        <v>7197</v>
      </c>
      <c r="N5427">
        <v>0</v>
      </c>
    </row>
    <row r="5428" spans="1:14">
      <c r="A5428">
        <v>5448</v>
      </c>
      <c r="B5428" t="s">
        <v>2128</v>
      </c>
      <c r="C5428" t="s">
        <v>934</v>
      </c>
      <c r="D5428" t="s">
        <v>2129</v>
      </c>
      <c r="E5428" t="s">
        <v>955</v>
      </c>
      <c r="F5428" t="s">
        <v>933</v>
      </c>
      <c r="G5428" t="s">
        <v>938</v>
      </c>
      <c r="H5428">
        <v>0</v>
      </c>
      <c r="K5428">
        <v>1779</v>
      </c>
      <c r="L5428" t="s">
        <v>7197</v>
      </c>
      <c r="M5428" t="s">
        <v>7197</v>
      </c>
      <c r="N5428">
        <v>0</v>
      </c>
    </row>
    <row r="5429" spans="1:14">
      <c r="A5429">
        <v>5449</v>
      </c>
      <c r="B5429" t="s">
        <v>2128</v>
      </c>
      <c r="C5429" t="s">
        <v>894</v>
      </c>
      <c r="D5429" t="s">
        <v>2129</v>
      </c>
      <c r="E5429" t="s">
        <v>955</v>
      </c>
      <c r="F5429" t="s">
        <v>933</v>
      </c>
      <c r="G5429" t="s">
        <v>938</v>
      </c>
      <c r="H5429">
        <v>0</v>
      </c>
      <c r="K5429">
        <v>1779</v>
      </c>
      <c r="L5429" t="s">
        <v>7197</v>
      </c>
      <c r="M5429" t="s">
        <v>7197</v>
      </c>
      <c r="N5429">
        <v>0</v>
      </c>
    </row>
    <row r="5430" spans="1:14">
      <c r="A5430">
        <v>5450</v>
      </c>
      <c r="B5430" t="s">
        <v>2130</v>
      </c>
      <c r="C5430" t="s">
        <v>934</v>
      </c>
      <c r="D5430" t="s">
        <v>2129</v>
      </c>
      <c r="E5430" t="s">
        <v>955</v>
      </c>
      <c r="F5430" t="s">
        <v>933</v>
      </c>
      <c r="G5430" t="s">
        <v>938</v>
      </c>
      <c r="H5430">
        <v>0</v>
      </c>
      <c r="K5430">
        <v>1780</v>
      </c>
      <c r="L5430" t="s">
        <v>7197</v>
      </c>
      <c r="M5430" t="s">
        <v>7197</v>
      </c>
      <c r="N5430">
        <v>0</v>
      </c>
    </row>
    <row r="5431" spans="1:14">
      <c r="A5431">
        <v>5451</v>
      </c>
      <c r="B5431" t="s">
        <v>2131</v>
      </c>
      <c r="C5431" t="s">
        <v>934</v>
      </c>
      <c r="D5431" t="s">
        <v>2129</v>
      </c>
      <c r="E5431" t="s">
        <v>955</v>
      </c>
      <c r="F5431" t="s">
        <v>933</v>
      </c>
      <c r="G5431" t="s">
        <v>938</v>
      </c>
      <c r="H5431">
        <v>0</v>
      </c>
      <c r="K5431">
        <v>1781</v>
      </c>
      <c r="L5431" t="s">
        <v>7197</v>
      </c>
      <c r="M5431" t="s">
        <v>7197</v>
      </c>
      <c r="N5431">
        <v>0</v>
      </c>
    </row>
    <row r="5432" spans="1:14">
      <c r="A5432">
        <v>5452</v>
      </c>
      <c r="B5432" t="s">
        <v>2131</v>
      </c>
      <c r="C5432" t="s">
        <v>894</v>
      </c>
      <c r="D5432" t="s">
        <v>2129</v>
      </c>
      <c r="E5432" t="s">
        <v>955</v>
      </c>
      <c r="F5432" t="s">
        <v>933</v>
      </c>
      <c r="G5432" t="s">
        <v>938</v>
      </c>
      <c r="H5432">
        <v>0</v>
      </c>
      <c r="K5432">
        <v>1781</v>
      </c>
      <c r="L5432" t="s">
        <v>7197</v>
      </c>
      <c r="M5432" t="s">
        <v>7197</v>
      </c>
      <c r="N5432">
        <v>0</v>
      </c>
    </row>
    <row r="5433" spans="1:14">
      <c r="A5433">
        <v>5453</v>
      </c>
      <c r="B5433" t="s">
        <v>2132</v>
      </c>
      <c r="C5433" t="s">
        <v>894</v>
      </c>
      <c r="D5433" t="s">
        <v>2129</v>
      </c>
      <c r="E5433" t="s">
        <v>955</v>
      </c>
      <c r="F5433" t="s">
        <v>933</v>
      </c>
      <c r="G5433" t="s">
        <v>938</v>
      </c>
      <c r="H5433">
        <v>0</v>
      </c>
      <c r="K5433">
        <v>15968</v>
      </c>
      <c r="L5433" t="s">
        <v>7197</v>
      </c>
      <c r="M5433" t="s">
        <v>7197</v>
      </c>
      <c r="N5433">
        <v>0</v>
      </c>
    </row>
    <row r="5434" spans="1:14">
      <c r="A5434">
        <v>5454</v>
      </c>
      <c r="B5434" t="s">
        <v>2133</v>
      </c>
      <c r="C5434" t="s">
        <v>894</v>
      </c>
      <c r="D5434" t="s">
        <v>2129</v>
      </c>
      <c r="E5434" t="s">
        <v>955</v>
      </c>
      <c r="F5434" t="s">
        <v>933</v>
      </c>
      <c r="G5434" t="s">
        <v>938</v>
      </c>
      <c r="H5434">
        <v>0</v>
      </c>
      <c r="K5434">
        <v>1782</v>
      </c>
      <c r="L5434" t="s">
        <v>7197</v>
      </c>
      <c r="M5434" t="s">
        <v>7197</v>
      </c>
      <c r="N5434">
        <v>0</v>
      </c>
    </row>
    <row r="5435" spans="1:14">
      <c r="A5435">
        <v>5455</v>
      </c>
      <c r="B5435" t="s">
        <v>2134</v>
      </c>
      <c r="C5435" t="s">
        <v>904</v>
      </c>
      <c r="D5435" t="s">
        <v>2129</v>
      </c>
      <c r="E5435" t="s">
        <v>955</v>
      </c>
      <c r="F5435" t="s">
        <v>933</v>
      </c>
      <c r="G5435" t="s">
        <v>938</v>
      </c>
      <c r="H5435">
        <v>0</v>
      </c>
      <c r="K5435">
        <v>9596</v>
      </c>
      <c r="L5435" t="s">
        <v>7197</v>
      </c>
      <c r="M5435" t="s">
        <v>7197</v>
      </c>
      <c r="N5435">
        <v>0</v>
      </c>
    </row>
    <row r="5436" spans="1:14">
      <c r="A5436">
        <v>5456</v>
      </c>
      <c r="B5436" t="s">
        <v>2135</v>
      </c>
      <c r="C5436" t="s">
        <v>894</v>
      </c>
      <c r="D5436" t="s">
        <v>2129</v>
      </c>
      <c r="E5436" t="s">
        <v>955</v>
      </c>
      <c r="F5436" t="s">
        <v>933</v>
      </c>
      <c r="G5436" t="s">
        <v>938</v>
      </c>
      <c r="H5436">
        <v>0</v>
      </c>
      <c r="K5436">
        <v>1783</v>
      </c>
      <c r="L5436" t="s">
        <v>7197</v>
      </c>
      <c r="M5436" t="s">
        <v>7197</v>
      </c>
      <c r="N5436">
        <v>0</v>
      </c>
    </row>
    <row r="5437" spans="1:14">
      <c r="A5437">
        <v>5457</v>
      </c>
      <c r="B5437" t="s">
        <v>2135</v>
      </c>
      <c r="C5437" t="s">
        <v>934</v>
      </c>
      <c r="D5437" t="s">
        <v>2129</v>
      </c>
      <c r="E5437" t="s">
        <v>955</v>
      </c>
      <c r="F5437" t="s">
        <v>933</v>
      </c>
      <c r="G5437" t="s">
        <v>938</v>
      </c>
      <c r="H5437">
        <v>0</v>
      </c>
      <c r="K5437">
        <v>1783</v>
      </c>
      <c r="L5437" t="s">
        <v>7197</v>
      </c>
      <c r="M5437" t="s">
        <v>7197</v>
      </c>
      <c r="N5437">
        <v>0</v>
      </c>
    </row>
    <row r="5438" spans="1:14">
      <c r="A5438">
        <v>5458</v>
      </c>
      <c r="B5438" t="s">
        <v>1707</v>
      </c>
      <c r="C5438" t="s">
        <v>904</v>
      </c>
      <c r="D5438" t="s">
        <v>1117</v>
      </c>
      <c r="E5438" t="s">
        <v>902</v>
      </c>
      <c r="F5438" t="s">
        <v>903</v>
      </c>
      <c r="G5438" t="s">
        <v>899</v>
      </c>
      <c r="H5438">
        <v>0</v>
      </c>
      <c r="K5438">
        <v>14737</v>
      </c>
      <c r="L5438" t="s">
        <v>7197</v>
      </c>
      <c r="M5438" t="s">
        <v>7197</v>
      </c>
      <c r="N5438">
        <v>0</v>
      </c>
    </row>
    <row r="5439" spans="1:14">
      <c r="A5439">
        <v>5459</v>
      </c>
      <c r="B5439" t="s">
        <v>1708</v>
      </c>
      <c r="C5439" t="s">
        <v>904</v>
      </c>
      <c r="D5439" t="s">
        <v>1117</v>
      </c>
      <c r="E5439" t="s">
        <v>902</v>
      </c>
      <c r="F5439" t="s">
        <v>903</v>
      </c>
      <c r="G5439" t="s">
        <v>899</v>
      </c>
      <c r="H5439">
        <v>0</v>
      </c>
      <c r="K5439">
        <v>2081</v>
      </c>
      <c r="L5439" t="s">
        <v>7197</v>
      </c>
      <c r="M5439" t="s">
        <v>7197</v>
      </c>
      <c r="N5439">
        <v>0</v>
      </c>
    </row>
    <row r="5440" spans="1:14">
      <c r="A5440">
        <v>5460</v>
      </c>
      <c r="B5440" t="s">
        <v>1709</v>
      </c>
      <c r="C5440" t="s">
        <v>894</v>
      </c>
      <c r="D5440" t="s">
        <v>1117</v>
      </c>
      <c r="E5440" t="s">
        <v>902</v>
      </c>
      <c r="F5440" t="s">
        <v>903</v>
      </c>
      <c r="G5440" t="s">
        <v>899</v>
      </c>
      <c r="H5440">
        <v>0</v>
      </c>
      <c r="K5440">
        <v>14831</v>
      </c>
      <c r="L5440" t="s">
        <v>7197</v>
      </c>
      <c r="M5440" t="s">
        <v>7197</v>
      </c>
      <c r="N5440">
        <v>0</v>
      </c>
    </row>
    <row r="5441" spans="1:14">
      <c r="A5441">
        <v>5461</v>
      </c>
      <c r="B5441" t="s">
        <v>1116</v>
      </c>
      <c r="C5441" t="s">
        <v>904</v>
      </c>
      <c r="D5441" t="s">
        <v>1117</v>
      </c>
      <c r="E5441" t="s">
        <v>902</v>
      </c>
      <c r="F5441" t="s">
        <v>903</v>
      </c>
      <c r="G5441" t="s">
        <v>899</v>
      </c>
      <c r="H5441">
        <v>1</v>
      </c>
      <c r="I5441">
        <v>4</v>
      </c>
      <c r="J5441">
        <v>3.5</v>
      </c>
      <c r="K5441">
        <v>16352</v>
      </c>
      <c r="L5441" t="s">
        <v>7197</v>
      </c>
      <c r="M5441" t="s">
        <v>7197</v>
      </c>
      <c r="N5441">
        <v>1</v>
      </c>
    </row>
    <row r="5442" spans="1:14">
      <c r="A5442">
        <v>5462</v>
      </c>
      <c r="B5442" t="s">
        <v>1710</v>
      </c>
      <c r="C5442" t="s">
        <v>934</v>
      </c>
      <c r="D5442" t="s">
        <v>1117</v>
      </c>
      <c r="E5442" t="s">
        <v>902</v>
      </c>
      <c r="F5442" t="s">
        <v>903</v>
      </c>
      <c r="G5442" t="s">
        <v>899</v>
      </c>
      <c r="H5442">
        <v>0</v>
      </c>
      <c r="K5442">
        <v>4947</v>
      </c>
      <c r="L5442" t="s">
        <v>7197</v>
      </c>
      <c r="M5442" t="s">
        <v>7197</v>
      </c>
      <c r="N5442">
        <v>0</v>
      </c>
    </row>
    <row r="5443" spans="1:14">
      <c r="A5443">
        <v>5463</v>
      </c>
      <c r="B5443" t="s">
        <v>1710</v>
      </c>
      <c r="C5443" t="s">
        <v>894</v>
      </c>
      <c r="D5443" t="s">
        <v>1117</v>
      </c>
      <c r="E5443" t="s">
        <v>902</v>
      </c>
      <c r="F5443" t="s">
        <v>903</v>
      </c>
      <c r="G5443" t="s">
        <v>899</v>
      </c>
      <c r="H5443">
        <v>0</v>
      </c>
      <c r="K5443">
        <v>4947</v>
      </c>
      <c r="L5443" t="s">
        <v>7197</v>
      </c>
      <c r="M5443" t="s">
        <v>7197</v>
      </c>
      <c r="N5443">
        <v>0</v>
      </c>
    </row>
    <row r="5444" spans="1:14">
      <c r="A5444">
        <v>5464</v>
      </c>
      <c r="B5444" t="s">
        <v>1711</v>
      </c>
      <c r="C5444" t="s">
        <v>904</v>
      </c>
      <c r="D5444" t="s">
        <v>1117</v>
      </c>
      <c r="E5444" t="s">
        <v>902</v>
      </c>
      <c r="F5444" t="s">
        <v>903</v>
      </c>
      <c r="G5444" t="s">
        <v>899</v>
      </c>
      <c r="H5444">
        <v>0</v>
      </c>
      <c r="K5444">
        <v>1784</v>
      </c>
      <c r="L5444" t="s">
        <v>7197</v>
      </c>
      <c r="M5444" t="s">
        <v>7197</v>
      </c>
      <c r="N5444">
        <v>0</v>
      </c>
    </row>
    <row r="5445" spans="1:14">
      <c r="A5445">
        <v>5465</v>
      </c>
      <c r="B5445" t="s">
        <v>1712</v>
      </c>
      <c r="C5445" t="s">
        <v>894</v>
      </c>
      <c r="D5445" t="s">
        <v>1117</v>
      </c>
      <c r="E5445" t="s">
        <v>902</v>
      </c>
      <c r="F5445" t="s">
        <v>903</v>
      </c>
      <c r="G5445" t="s">
        <v>899</v>
      </c>
      <c r="H5445">
        <v>0</v>
      </c>
      <c r="K5445">
        <v>14841</v>
      </c>
      <c r="L5445" t="s">
        <v>7197</v>
      </c>
      <c r="M5445" t="s">
        <v>7197</v>
      </c>
      <c r="N5445">
        <v>0</v>
      </c>
    </row>
    <row r="5446" spans="1:14">
      <c r="A5446">
        <v>5466</v>
      </c>
      <c r="B5446" t="s">
        <v>1713</v>
      </c>
      <c r="C5446" t="s">
        <v>894</v>
      </c>
      <c r="D5446" t="s">
        <v>1117</v>
      </c>
      <c r="E5446" t="s">
        <v>902</v>
      </c>
      <c r="F5446" t="s">
        <v>903</v>
      </c>
      <c r="G5446" t="s">
        <v>899</v>
      </c>
      <c r="H5446">
        <v>0</v>
      </c>
      <c r="K5446">
        <v>1785</v>
      </c>
      <c r="L5446" t="s">
        <v>7197</v>
      </c>
      <c r="M5446" t="s">
        <v>7197</v>
      </c>
      <c r="N5446">
        <v>0</v>
      </c>
    </row>
    <row r="5447" spans="1:14">
      <c r="A5447">
        <v>5467</v>
      </c>
      <c r="B5447" t="s">
        <v>1714</v>
      </c>
      <c r="C5447" t="s">
        <v>894</v>
      </c>
      <c r="D5447" t="s">
        <v>1117</v>
      </c>
      <c r="E5447" t="s">
        <v>902</v>
      </c>
      <c r="F5447" t="s">
        <v>903</v>
      </c>
      <c r="G5447" t="s">
        <v>938</v>
      </c>
      <c r="H5447">
        <v>0</v>
      </c>
      <c r="K5447">
        <v>12411</v>
      </c>
      <c r="L5447" t="s">
        <v>7197</v>
      </c>
      <c r="M5447" t="s">
        <v>7197</v>
      </c>
      <c r="N5447">
        <v>0</v>
      </c>
    </row>
    <row r="5448" spans="1:14">
      <c r="A5448">
        <v>5468</v>
      </c>
      <c r="B5448" t="s">
        <v>1715</v>
      </c>
      <c r="C5448" t="s">
        <v>904</v>
      </c>
      <c r="D5448" t="s">
        <v>1117</v>
      </c>
      <c r="E5448" t="s">
        <v>902</v>
      </c>
      <c r="F5448" t="s">
        <v>903</v>
      </c>
      <c r="G5448" t="s">
        <v>899</v>
      </c>
      <c r="H5448">
        <v>0</v>
      </c>
      <c r="I5448">
        <v>4</v>
      </c>
      <c r="J5448">
        <v>6</v>
      </c>
      <c r="K5448">
        <v>1786</v>
      </c>
      <c r="L5448" t="s">
        <v>7197</v>
      </c>
      <c r="M5448" t="s">
        <v>7197</v>
      </c>
      <c r="N5448">
        <v>0</v>
      </c>
    </row>
    <row r="5449" spans="1:14">
      <c r="A5449">
        <v>5469</v>
      </c>
      <c r="B5449" t="s">
        <v>1716</v>
      </c>
      <c r="C5449" t="s">
        <v>904</v>
      </c>
      <c r="D5449" t="s">
        <v>1117</v>
      </c>
      <c r="E5449" t="s">
        <v>902</v>
      </c>
      <c r="F5449" t="s">
        <v>903</v>
      </c>
      <c r="G5449" t="s">
        <v>899</v>
      </c>
      <c r="H5449">
        <v>0</v>
      </c>
      <c r="K5449">
        <v>1787</v>
      </c>
      <c r="L5449" t="s">
        <v>7197</v>
      </c>
      <c r="M5449" t="s">
        <v>7197</v>
      </c>
      <c r="N5449">
        <v>0</v>
      </c>
    </row>
    <row r="5450" spans="1:14">
      <c r="A5450">
        <v>5470</v>
      </c>
      <c r="B5450" t="s">
        <v>1717</v>
      </c>
      <c r="C5450" t="s">
        <v>894</v>
      </c>
      <c r="D5450" t="s">
        <v>1117</v>
      </c>
      <c r="E5450" t="s">
        <v>902</v>
      </c>
      <c r="F5450" t="s">
        <v>903</v>
      </c>
      <c r="G5450" t="s">
        <v>899</v>
      </c>
      <c r="H5450">
        <v>0</v>
      </c>
      <c r="K5450">
        <v>3205</v>
      </c>
      <c r="L5450" t="s">
        <v>7197</v>
      </c>
      <c r="M5450" t="s">
        <v>7197</v>
      </c>
      <c r="N5450">
        <v>0</v>
      </c>
    </row>
    <row r="5451" spans="1:14">
      <c r="A5451">
        <v>5471</v>
      </c>
      <c r="B5451" t="s">
        <v>1718</v>
      </c>
      <c r="C5451" t="s">
        <v>904</v>
      </c>
      <c r="D5451" t="s">
        <v>1117</v>
      </c>
      <c r="E5451" t="s">
        <v>902</v>
      </c>
      <c r="F5451" t="s">
        <v>903</v>
      </c>
      <c r="G5451" t="s">
        <v>899</v>
      </c>
      <c r="H5451">
        <v>0</v>
      </c>
      <c r="K5451">
        <v>9120</v>
      </c>
      <c r="L5451" t="s">
        <v>7197</v>
      </c>
      <c r="M5451" t="s">
        <v>7197</v>
      </c>
      <c r="N5451">
        <v>0</v>
      </c>
    </row>
    <row r="5452" spans="1:14">
      <c r="A5452">
        <v>5472</v>
      </c>
      <c r="B5452" t="s">
        <v>1719</v>
      </c>
      <c r="C5452" t="s">
        <v>894</v>
      </c>
      <c r="D5452" t="s">
        <v>1117</v>
      </c>
      <c r="E5452" t="s">
        <v>902</v>
      </c>
      <c r="F5452" t="s">
        <v>903</v>
      </c>
      <c r="G5452" t="s">
        <v>899</v>
      </c>
      <c r="H5452">
        <v>0</v>
      </c>
      <c r="K5452">
        <v>12421</v>
      </c>
      <c r="L5452" t="s">
        <v>7197</v>
      </c>
      <c r="M5452" t="s">
        <v>7197</v>
      </c>
      <c r="N5452">
        <v>0</v>
      </c>
    </row>
    <row r="5453" spans="1:14">
      <c r="A5453">
        <v>5473</v>
      </c>
      <c r="B5453" t="s">
        <v>1720</v>
      </c>
      <c r="C5453" t="s">
        <v>894</v>
      </c>
      <c r="D5453" t="s">
        <v>1117</v>
      </c>
      <c r="E5453" t="s">
        <v>902</v>
      </c>
      <c r="F5453" t="s">
        <v>903</v>
      </c>
      <c r="G5453" t="s">
        <v>899</v>
      </c>
      <c r="H5453">
        <v>0</v>
      </c>
      <c r="K5453">
        <v>11876</v>
      </c>
      <c r="L5453" t="s">
        <v>7197</v>
      </c>
      <c r="M5453" t="s">
        <v>7197</v>
      </c>
      <c r="N5453">
        <v>0</v>
      </c>
    </row>
    <row r="5454" spans="1:14">
      <c r="A5454">
        <v>5474</v>
      </c>
      <c r="B5454" t="s">
        <v>1720</v>
      </c>
      <c r="C5454" t="s">
        <v>934</v>
      </c>
      <c r="D5454" t="s">
        <v>1117</v>
      </c>
      <c r="E5454" t="s">
        <v>902</v>
      </c>
      <c r="F5454" t="s">
        <v>903</v>
      </c>
      <c r="G5454" t="s">
        <v>899</v>
      </c>
      <c r="H5454">
        <v>0</v>
      </c>
      <c r="K5454">
        <v>11876</v>
      </c>
      <c r="L5454" t="s">
        <v>7197</v>
      </c>
      <c r="M5454" t="s">
        <v>7197</v>
      </c>
      <c r="N5454">
        <v>0</v>
      </c>
    </row>
    <row r="5455" spans="1:14">
      <c r="A5455">
        <v>5475</v>
      </c>
      <c r="B5455" t="s">
        <v>1721</v>
      </c>
      <c r="C5455" t="s">
        <v>894</v>
      </c>
      <c r="D5455" t="s">
        <v>1117</v>
      </c>
      <c r="E5455" t="s">
        <v>902</v>
      </c>
      <c r="F5455" t="s">
        <v>903</v>
      </c>
      <c r="G5455" t="s">
        <v>899</v>
      </c>
      <c r="H5455">
        <v>0</v>
      </c>
      <c r="K5455">
        <v>11216</v>
      </c>
      <c r="L5455" t="s">
        <v>7197</v>
      </c>
      <c r="M5455" t="s">
        <v>7197</v>
      </c>
      <c r="N5455">
        <v>0</v>
      </c>
    </row>
    <row r="5456" spans="1:14">
      <c r="A5456">
        <v>5476</v>
      </c>
      <c r="B5456" t="s">
        <v>1722</v>
      </c>
      <c r="C5456" t="s">
        <v>894</v>
      </c>
      <c r="D5456" t="s">
        <v>1117</v>
      </c>
      <c r="E5456" t="s">
        <v>902</v>
      </c>
      <c r="F5456" t="s">
        <v>903</v>
      </c>
      <c r="G5456" t="s">
        <v>899</v>
      </c>
      <c r="H5456">
        <v>0</v>
      </c>
      <c r="K5456">
        <v>7602</v>
      </c>
      <c r="L5456" t="s">
        <v>7197</v>
      </c>
      <c r="M5456" t="s">
        <v>7197</v>
      </c>
      <c r="N5456">
        <v>0</v>
      </c>
    </row>
    <row r="5457" spans="1:14">
      <c r="A5457">
        <v>5477</v>
      </c>
      <c r="B5457" t="s">
        <v>1723</v>
      </c>
      <c r="C5457" t="s">
        <v>904</v>
      </c>
      <c r="D5457" t="s">
        <v>1117</v>
      </c>
      <c r="E5457" t="s">
        <v>902</v>
      </c>
      <c r="F5457" t="s">
        <v>903</v>
      </c>
      <c r="G5457" t="s">
        <v>899</v>
      </c>
      <c r="H5457">
        <v>0</v>
      </c>
      <c r="K5457">
        <v>9689</v>
      </c>
      <c r="L5457" t="s">
        <v>7197</v>
      </c>
      <c r="M5457" t="s">
        <v>7197</v>
      </c>
      <c r="N5457">
        <v>0</v>
      </c>
    </row>
    <row r="5458" spans="1:14">
      <c r="A5458">
        <v>5478</v>
      </c>
      <c r="B5458" t="s">
        <v>1724</v>
      </c>
      <c r="C5458" t="s">
        <v>894</v>
      </c>
      <c r="D5458" t="s">
        <v>1117</v>
      </c>
      <c r="E5458" t="s">
        <v>902</v>
      </c>
      <c r="F5458" t="s">
        <v>903</v>
      </c>
      <c r="G5458" t="s">
        <v>899</v>
      </c>
      <c r="H5458">
        <v>0</v>
      </c>
      <c r="K5458">
        <v>1788</v>
      </c>
      <c r="L5458" t="s">
        <v>7197</v>
      </c>
      <c r="M5458" t="s">
        <v>7197</v>
      </c>
      <c r="N5458">
        <v>0</v>
      </c>
    </row>
    <row r="5459" spans="1:14">
      <c r="A5459">
        <v>5479</v>
      </c>
      <c r="B5459" t="s">
        <v>1725</v>
      </c>
      <c r="C5459" t="s">
        <v>894</v>
      </c>
      <c r="D5459" t="s">
        <v>1117</v>
      </c>
      <c r="E5459" t="s">
        <v>902</v>
      </c>
      <c r="F5459" t="s">
        <v>903</v>
      </c>
      <c r="G5459" t="s">
        <v>899</v>
      </c>
      <c r="H5459">
        <v>0</v>
      </c>
      <c r="K5459">
        <v>2254</v>
      </c>
      <c r="L5459" t="s">
        <v>7198</v>
      </c>
      <c r="M5459" t="s">
        <v>7199</v>
      </c>
      <c r="N5459">
        <v>0</v>
      </c>
    </row>
    <row r="5460" spans="1:14">
      <c r="A5460">
        <v>5480</v>
      </c>
      <c r="B5460" t="s">
        <v>1726</v>
      </c>
      <c r="C5460" t="s">
        <v>904</v>
      </c>
      <c r="D5460" t="s">
        <v>1117</v>
      </c>
      <c r="E5460" t="s">
        <v>902</v>
      </c>
      <c r="F5460" t="s">
        <v>903</v>
      </c>
      <c r="G5460" t="s">
        <v>899</v>
      </c>
      <c r="H5460">
        <v>0</v>
      </c>
      <c r="K5460">
        <v>14549</v>
      </c>
      <c r="L5460" t="s">
        <v>7197</v>
      </c>
      <c r="M5460" t="s">
        <v>7197</v>
      </c>
      <c r="N5460">
        <v>0</v>
      </c>
    </row>
    <row r="5461" spans="1:14">
      <c r="A5461">
        <v>5481</v>
      </c>
      <c r="B5461" t="s">
        <v>1727</v>
      </c>
      <c r="C5461" t="s">
        <v>894</v>
      </c>
      <c r="D5461" t="s">
        <v>1117</v>
      </c>
      <c r="E5461" t="s">
        <v>902</v>
      </c>
      <c r="F5461" t="s">
        <v>903</v>
      </c>
      <c r="G5461" t="s">
        <v>899</v>
      </c>
      <c r="H5461">
        <v>0</v>
      </c>
      <c r="K5461">
        <v>1789</v>
      </c>
      <c r="L5461" t="s">
        <v>7197</v>
      </c>
      <c r="M5461" t="s">
        <v>7197</v>
      </c>
      <c r="N5461">
        <v>0</v>
      </c>
    </row>
    <row r="5462" spans="1:14">
      <c r="A5462">
        <v>5482</v>
      </c>
      <c r="B5462" t="s">
        <v>1728</v>
      </c>
      <c r="C5462" t="s">
        <v>894</v>
      </c>
      <c r="D5462" t="s">
        <v>1117</v>
      </c>
      <c r="E5462" t="s">
        <v>902</v>
      </c>
      <c r="F5462" t="s">
        <v>903</v>
      </c>
      <c r="G5462" t="s">
        <v>899</v>
      </c>
      <c r="H5462">
        <v>0</v>
      </c>
      <c r="K5462">
        <v>1790</v>
      </c>
      <c r="L5462" t="s">
        <v>7197</v>
      </c>
      <c r="M5462" t="s">
        <v>7197</v>
      </c>
      <c r="N5462">
        <v>0</v>
      </c>
    </row>
    <row r="5463" spans="1:14">
      <c r="A5463">
        <v>5483</v>
      </c>
      <c r="B5463" t="s">
        <v>1729</v>
      </c>
      <c r="C5463" t="s">
        <v>894</v>
      </c>
      <c r="D5463" t="s">
        <v>1117</v>
      </c>
      <c r="E5463" t="s">
        <v>902</v>
      </c>
      <c r="F5463" t="s">
        <v>903</v>
      </c>
      <c r="G5463" t="s">
        <v>899</v>
      </c>
      <c r="H5463">
        <v>0</v>
      </c>
      <c r="K5463">
        <v>12385</v>
      </c>
      <c r="L5463" t="s">
        <v>7197</v>
      </c>
      <c r="M5463" t="s">
        <v>7197</v>
      </c>
      <c r="N5463">
        <v>0</v>
      </c>
    </row>
    <row r="5464" spans="1:14">
      <c r="A5464">
        <v>5484</v>
      </c>
      <c r="B5464" t="s">
        <v>1730</v>
      </c>
      <c r="C5464" t="s">
        <v>894</v>
      </c>
      <c r="D5464" t="s">
        <v>1117</v>
      </c>
      <c r="E5464" t="s">
        <v>902</v>
      </c>
      <c r="F5464" t="s">
        <v>903</v>
      </c>
      <c r="G5464" t="s">
        <v>899</v>
      </c>
      <c r="H5464">
        <v>0</v>
      </c>
      <c r="K5464">
        <v>9352</v>
      </c>
      <c r="L5464" t="s">
        <v>7197</v>
      </c>
      <c r="M5464" t="s">
        <v>7197</v>
      </c>
      <c r="N5464">
        <v>0</v>
      </c>
    </row>
    <row r="5465" spans="1:14">
      <c r="A5465">
        <v>5485</v>
      </c>
      <c r="B5465" t="s">
        <v>3745</v>
      </c>
      <c r="C5465" t="s">
        <v>894</v>
      </c>
      <c r="D5465" t="s">
        <v>3746</v>
      </c>
      <c r="E5465" t="s">
        <v>913</v>
      </c>
      <c r="F5465" t="s">
        <v>914</v>
      </c>
      <c r="G5465" t="s">
        <v>938</v>
      </c>
      <c r="H5465">
        <v>0</v>
      </c>
      <c r="K5465">
        <v>1791</v>
      </c>
      <c r="L5465" t="s">
        <v>7197</v>
      </c>
      <c r="M5465" t="s">
        <v>7197</v>
      </c>
      <c r="N5465">
        <v>0</v>
      </c>
    </row>
    <row r="5466" spans="1:14">
      <c r="A5466">
        <v>5486</v>
      </c>
      <c r="B5466" t="s">
        <v>3747</v>
      </c>
      <c r="C5466" t="s">
        <v>894</v>
      </c>
      <c r="D5466" t="s">
        <v>3746</v>
      </c>
      <c r="E5466" t="s">
        <v>913</v>
      </c>
      <c r="F5466" t="s">
        <v>914</v>
      </c>
      <c r="G5466" t="s">
        <v>938</v>
      </c>
      <c r="H5466">
        <v>0</v>
      </c>
      <c r="K5466">
        <v>1792</v>
      </c>
      <c r="L5466" t="s">
        <v>7197</v>
      </c>
      <c r="M5466" t="s">
        <v>7197</v>
      </c>
      <c r="N5466">
        <v>0</v>
      </c>
    </row>
    <row r="5467" spans="1:14">
      <c r="A5467">
        <v>5487</v>
      </c>
      <c r="B5467" t="s">
        <v>3748</v>
      </c>
      <c r="C5467" t="s">
        <v>894</v>
      </c>
      <c r="D5467" t="s">
        <v>3746</v>
      </c>
      <c r="E5467" t="s">
        <v>913</v>
      </c>
      <c r="F5467" t="s">
        <v>914</v>
      </c>
      <c r="G5467" t="s">
        <v>938</v>
      </c>
      <c r="H5467">
        <v>0</v>
      </c>
      <c r="K5467">
        <v>1793</v>
      </c>
      <c r="L5467" t="s">
        <v>7197</v>
      </c>
      <c r="M5467" t="s">
        <v>7197</v>
      </c>
      <c r="N5467">
        <v>0</v>
      </c>
    </row>
    <row r="5468" spans="1:14">
      <c r="A5468">
        <v>5488</v>
      </c>
      <c r="B5468" t="s">
        <v>3749</v>
      </c>
      <c r="C5468" t="s">
        <v>894</v>
      </c>
      <c r="D5468" t="s">
        <v>3746</v>
      </c>
      <c r="E5468" t="s">
        <v>913</v>
      </c>
      <c r="F5468" t="s">
        <v>914</v>
      </c>
      <c r="G5468" t="s">
        <v>938</v>
      </c>
      <c r="H5468">
        <v>0</v>
      </c>
      <c r="K5468">
        <v>1794</v>
      </c>
      <c r="L5468" t="s">
        <v>7197</v>
      </c>
      <c r="M5468" t="s">
        <v>7197</v>
      </c>
      <c r="N5468">
        <v>0</v>
      </c>
    </row>
    <row r="5469" spans="1:14">
      <c r="A5469">
        <v>5489</v>
      </c>
      <c r="B5469" t="s">
        <v>3750</v>
      </c>
      <c r="C5469" t="s">
        <v>894</v>
      </c>
      <c r="D5469" t="s">
        <v>3746</v>
      </c>
      <c r="E5469" t="s">
        <v>913</v>
      </c>
      <c r="F5469" t="s">
        <v>914</v>
      </c>
      <c r="G5469" t="s">
        <v>938</v>
      </c>
      <c r="H5469">
        <v>0</v>
      </c>
      <c r="K5469">
        <v>1795</v>
      </c>
      <c r="L5469" t="s">
        <v>7197</v>
      </c>
      <c r="M5469" t="s">
        <v>7197</v>
      </c>
      <c r="N5469">
        <v>0</v>
      </c>
    </row>
    <row r="5470" spans="1:14">
      <c r="A5470">
        <v>5490</v>
      </c>
      <c r="B5470" t="s">
        <v>3751</v>
      </c>
      <c r="C5470" t="s">
        <v>894</v>
      </c>
      <c r="D5470" t="s">
        <v>3746</v>
      </c>
      <c r="E5470" t="s">
        <v>913</v>
      </c>
      <c r="F5470" t="s">
        <v>914</v>
      </c>
      <c r="G5470" t="s">
        <v>938</v>
      </c>
      <c r="H5470">
        <v>0</v>
      </c>
      <c r="K5470">
        <v>1796</v>
      </c>
      <c r="L5470" t="s">
        <v>7197</v>
      </c>
      <c r="M5470" t="s">
        <v>7197</v>
      </c>
      <c r="N5470">
        <v>0</v>
      </c>
    </row>
    <row r="5471" spans="1:14">
      <c r="A5471">
        <v>5491</v>
      </c>
      <c r="B5471" t="s">
        <v>3752</v>
      </c>
      <c r="C5471" t="s">
        <v>894</v>
      </c>
      <c r="D5471" t="s">
        <v>3746</v>
      </c>
      <c r="E5471" t="s">
        <v>913</v>
      </c>
      <c r="F5471" t="s">
        <v>914</v>
      </c>
      <c r="G5471" t="s">
        <v>938</v>
      </c>
      <c r="H5471">
        <v>0</v>
      </c>
      <c r="K5471">
        <v>1797</v>
      </c>
      <c r="L5471" t="s">
        <v>7197</v>
      </c>
      <c r="M5471" t="s">
        <v>7197</v>
      </c>
      <c r="N5471">
        <v>0</v>
      </c>
    </row>
    <row r="5472" spans="1:14">
      <c r="A5472">
        <v>5492</v>
      </c>
      <c r="B5472" t="s">
        <v>3753</v>
      </c>
      <c r="C5472" t="s">
        <v>894</v>
      </c>
      <c r="D5472" t="s">
        <v>3746</v>
      </c>
      <c r="E5472" t="s">
        <v>913</v>
      </c>
      <c r="F5472" t="s">
        <v>914</v>
      </c>
      <c r="G5472" t="s">
        <v>938</v>
      </c>
      <c r="H5472">
        <v>0</v>
      </c>
      <c r="K5472">
        <v>13262</v>
      </c>
      <c r="L5472" t="s">
        <v>7197</v>
      </c>
      <c r="M5472" t="s">
        <v>7197</v>
      </c>
      <c r="N5472">
        <v>0</v>
      </c>
    </row>
    <row r="5473" spans="1:14">
      <c r="A5473">
        <v>5493</v>
      </c>
      <c r="B5473" t="s">
        <v>3754</v>
      </c>
      <c r="C5473" t="s">
        <v>934</v>
      </c>
      <c r="D5473" t="s">
        <v>3746</v>
      </c>
      <c r="E5473" t="s">
        <v>913</v>
      </c>
      <c r="F5473" t="s">
        <v>914</v>
      </c>
      <c r="G5473" t="s">
        <v>938</v>
      </c>
      <c r="H5473">
        <v>0</v>
      </c>
      <c r="K5473">
        <v>11903</v>
      </c>
      <c r="L5473" t="s">
        <v>7197</v>
      </c>
      <c r="M5473" t="s">
        <v>7197</v>
      </c>
      <c r="N5473">
        <v>0</v>
      </c>
    </row>
    <row r="5474" spans="1:14">
      <c r="A5474">
        <v>5494</v>
      </c>
      <c r="B5474" t="s">
        <v>3755</v>
      </c>
      <c r="C5474" t="s">
        <v>894</v>
      </c>
      <c r="D5474" t="s">
        <v>3746</v>
      </c>
      <c r="E5474" t="s">
        <v>913</v>
      </c>
      <c r="F5474" t="s">
        <v>914</v>
      </c>
      <c r="G5474" t="s">
        <v>938</v>
      </c>
      <c r="H5474">
        <v>0</v>
      </c>
      <c r="K5474">
        <v>1798</v>
      </c>
      <c r="L5474" t="s">
        <v>7197</v>
      </c>
      <c r="M5474" t="s">
        <v>7197</v>
      </c>
      <c r="N5474">
        <v>0</v>
      </c>
    </row>
    <row r="5475" spans="1:14">
      <c r="A5475">
        <v>5495</v>
      </c>
      <c r="B5475" t="s">
        <v>3756</v>
      </c>
      <c r="C5475" t="s">
        <v>894</v>
      </c>
      <c r="D5475" t="s">
        <v>3746</v>
      </c>
      <c r="E5475" t="s">
        <v>913</v>
      </c>
      <c r="F5475" t="s">
        <v>914</v>
      </c>
      <c r="G5475" t="s">
        <v>938</v>
      </c>
      <c r="H5475">
        <v>0</v>
      </c>
      <c r="K5475">
        <v>1799</v>
      </c>
      <c r="L5475" t="s">
        <v>7197</v>
      </c>
      <c r="M5475" t="s">
        <v>7197</v>
      </c>
      <c r="N5475">
        <v>0</v>
      </c>
    </row>
    <row r="5476" spans="1:14">
      <c r="A5476">
        <v>5496</v>
      </c>
      <c r="B5476" t="s">
        <v>3757</v>
      </c>
      <c r="C5476" t="s">
        <v>894</v>
      </c>
      <c r="D5476" t="s">
        <v>3746</v>
      </c>
      <c r="E5476" t="s">
        <v>913</v>
      </c>
      <c r="F5476" t="s">
        <v>914</v>
      </c>
      <c r="G5476" t="s">
        <v>938</v>
      </c>
      <c r="H5476">
        <v>0</v>
      </c>
      <c r="K5476">
        <v>1800</v>
      </c>
      <c r="L5476" t="s">
        <v>7197</v>
      </c>
      <c r="M5476" t="s">
        <v>7197</v>
      </c>
      <c r="N5476">
        <v>0</v>
      </c>
    </row>
    <row r="5477" spans="1:14">
      <c r="A5477">
        <v>5497</v>
      </c>
      <c r="B5477" t="s">
        <v>3758</v>
      </c>
      <c r="C5477" t="s">
        <v>894</v>
      </c>
      <c r="D5477" t="s">
        <v>3746</v>
      </c>
      <c r="E5477" t="s">
        <v>913</v>
      </c>
      <c r="F5477" t="s">
        <v>914</v>
      </c>
      <c r="G5477" t="s">
        <v>938</v>
      </c>
      <c r="H5477">
        <v>0</v>
      </c>
      <c r="K5477">
        <v>7497</v>
      </c>
      <c r="L5477" t="s">
        <v>7197</v>
      </c>
      <c r="M5477" t="s">
        <v>7197</v>
      </c>
      <c r="N5477">
        <v>0</v>
      </c>
    </row>
    <row r="5478" spans="1:14">
      <c r="A5478">
        <v>5498</v>
      </c>
      <c r="B5478" t="s">
        <v>3759</v>
      </c>
      <c r="C5478" t="s">
        <v>894</v>
      </c>
      <c r="D5478" t="s">
        <v>3746</v>
      </c>
      <c r="E5478" t="s">
        <v>913</v>
      </c>
      <c r="F5478" t="s">
        <v>914</v>
      </c>
      <c r="G5478" t="s">
        <v>938</v>
      </c>
      <c r="H5478">
        <v>0</v>
      </c>
      <c r="K5478">
        <v>1801</v>
      </c>
      <c r="L5478" t="s">
        <v>7197</v>
      </c>
      <c r="M5478" t="s">
        <v>7197</v>
      </c>
      <c r="N5478">
        <v>0</v>
      </c>
    </row>
    <row r="5479" spans="1:14">
      <c r="A5479">
        <v>5499</v>
      </c>
      <c r="B5479" t="s">
        <v>3760</v>
      </c>
      <c r="C5479" t="s">
        <v>894</v>
      </c>
      <c r="D5479" t="s">
        <v>3746</v>
      </c>
      <c r="E5479" t="s">
        <v>913</v>
      </c>
      <c r="F5479" t="s">
        <v>914</v>
      </c>
      <c r="G5479" t="s">
        <v>938</v>
      </c>
      <c r="H5479">
        <v>0</v>
      </c>
      <c r="K5479">
        <v>1802</v>
      </c>
      <c r="L5479" t="s">
        <v>7197</v>
      </c>
      <c r="M5479" t="s">
        <v>7197</v>
      </c>
      <c r="N5479">
        <v>0</v>
      </c>
    </row>
    <row r="5480" spans="1:14">
      <c r="A5480">
        <v>5500</v>
      </c>
      <c r="B5480" t="s">
        <v>3761</v>
      </c>
      <c r="C5480" t="s">
        <v>894</v>
      </c>
      <c r="D5480" t="s">
        <v>3746</v>
      </c>
      <c r="E5480" t="s">
        <v>913</v>
      </c>
      <c r="F5480" t="s">
        <v>914</v>
      </c>
      <c r="G5480" t="s">
        <v>938</v>
      </c>
      <c r="H5480">
        <v>0</v>
      </c>
      <c r="K5480">
        <v>1803</v>
      </c>
      <c r="L5480" t="s">
        <v>7197</v>
      </c>
      <c r="M5480" t="s">
        <v>7197</v>
      </c>
      <c r="N5480">
        <v>0</v>
      </c>
    </row>
    <row r="5481" spans="1:14">
      <c r="A5481">
        <v>5501</v>
      </c>
      <c r="B5481" t="s">
        <v>3762</v>
      </c>
      <c r="C5481" t="s">
        <v>894</v>
      </c>
      <c r="D5481" t="s">
        <v>3746</v>
      </c>
      <c r="E5481" t="s">
        <v>913</v>
      </c>
      <c r="F5481" t="s">
        <v>914</v>
      </c>
      <c r="G5481" t="s">
        <v>938</v>
      </c>
      <c r="H5481">
        <v>0</v>
      </c>
      <c r="K5481">
        <v>12432</v>
      </c>
      <c r="L5481" t="s">
        <v>7197</v>
      </c>
      <c r="M5481" t="s">
        <v>7197</v>
      </c>
      <c r="N5481">
        <v>0</v>
      </c>
    </row>
    <row r="5482" spans="1:14">
      <c r="A5482">
        <v>5502</v>
      </c>
      <c r="B5482" t="s">
        <v>4464</v>
      </c>
      <c r="C5482" t="s">
        <v>904</v>
      </c>
      <c r="D5482" t="s">
        <v>4465</v>
      </c>
      <c r="E5482" t="s">
        <v>919</v>
      </c>
      <c r="F5482" t="s">
        <v>920</v>
      </c>
      <c r="G5482" t="s">
        <v>938</v>
      </c>
      <c r="H5482">
        <v>0</v>
      </c>
      <c r="K5482">
        <v>1804</v>
      </c>
      <c r="L5482" t="s">
        <v>7197</v>
      </c>
      <c r="M5482" t="s">
        <v>7197</v>
      </c>
      <c r="N5482">
        <v>0</v>
      </c>
    </row>
    <row r="5483" spans="1:14">
      <c r="A5483">
        <v>5503</v>
      </c>
      <c r="B5483" t="s">
        <v>4464</v>
      </c>
      <c r="C5483" t="s">
        <v>934</v>
      </c>
      <c r="D5483" t="s">
        <v>4465</v>
      </c>
      <c r="E5483" t="s">
        <v>919</v>
      </c>
      <c r="F5483" t="s">
        <v>920</v>
      </c>
      <c r="G5483" t="s">
        <v>938</v>
      </c>
      <c r="H5483">
        <v>0</v>
      </c>
      <c r="K5483">
        <v>1804</v>
      </c>
      <c r="L5483" t="s">
        <v>7197</v>
      </c>
      <c r="M5483" t="s">
        <v>7197</v>
      </c>
      <c r="N5483">
        <v>0</v>
      </c>
    </row>
    <row r="5484" spans="1:14">
      <c r="A5484">
        <v>5504</v>
      </c>
      <c r="B5484" t="s">
        <v>6654</v>
      </c>
      <c r="C5484" t="s">
        <v>894</v>
      </c>
      <c r="D5484" t="s">
        <v>1373</v>
      </c>
      <c r="E5484" t="s">
        <v>1371</v>
      </c>
      <c r="F5484" t="s">
        <v>948</v>
      </c>
      <c r="G5484" t="s">
        <v>899</v>
      </c>
      <c r="H5484">
        <v>0</v>
      </c>
      <c r="K5484">
        <v>9361</v>
      </c>
      <c r="L5484" t="s">
        <v>7197</v>
      </c>
      <c r="M5484" t="s">
        <v>7197</v>
      </c>
      <c r="N5484">
        <v>0</v>
      </c>
    </row>
    <row r="5485" spans="1:14">
      <c r="A5485">
        <v>5505</v>
      </c>
      <c r="B5485" t="s">
        <v>6655</v>
      </c>
      <c r="C5485" t="s">
        <v>934</v>
      </c>
      <c r="D5485" t="s">
        <v>1373</v>
      </c>
      <c r="E5485" t="s">
        <v>1371</v>
      </c>
      <c r="F5485" t="s">
        <v>948</v>
      </c>
      <c r="G5485" t="s">
        <v>899</v>
      </c>
      <c r="H5485">
        <v>0</v>
      </c>
      <c r="I5485">
        <v>3</v>
      </c>
      <c r="J5485">
        <v>3</v>
      </c>
      <c r="K5485">
        <v>1805</v>
      </c>
      <c r="L5485" t="s">
        <v>7197</v>
      </c>
      <c r="M5485" t="s">
        <v>7197</v>
      </c>
      <c r="N5485">
        <v>0</v>
      </c>
    </row>
    <row r="5486" spans="1:14">
      <c r="A5486">
        <v>5506</v>
      </c>
      <c r="B5486" t="s">
        <v>6655</v>
      </c>
      <c r="C5486" t="s">
        <v>894</v>
      </c>
      <c r="D5486" t="s">
        <v>1373</v>
      </c>
      <c r="E5486" t="s">
        <v>1371</v>
      </c>
      <c r="F5486" t="s">
        <v>948</v>
      </c>
      <c r="G5486" t="s">
        <v>899</v>
      </c>
      <c r="H5486">
        <v>0</v>
      </c>
      <c r="I5486">
        <v>3</v>
      </c>
      <c r="J5486">
        <v>3</v>
      </c>
      <c r="K5486">
        <v>1805</v>
      </c>
      <c r="L5486" t="s">
        <v>7197</v>
      </c>
      <c r="M5486" t="s">
        <v>7197</v>
      </c>
      <c r="N5486">
        <v>0</v>
      </c>
    </row>
    <row r="5487" spans="1:14">
      <c r="A5487">
        <v>5507</v>
      </c>
      <c r="B5487" t="s">
        <v>1372</v>
      </c>
      <c r="C5487" t="s">
        <v>904</v>
      </c>
      <c r="D5487" t="s">
        <v>1373</v>
      </c>
      <c r="E5487" t="s">
        <v>1371</v>
      </c>
      <c r="F5487" t="s">
        <v>948</v>
      </c>
      <c r="G5487" t="s">
        <v>899</v>
      </c>
      <c r="H5487">
        <v>1</v>
      </c>
      <c r="I5487">
        <v>4</v>
      </c>
      <c r="J5487">
        <v>3.5</v>
      </c>
      <c r="K5487">
        <v>18604</v>
      </c>
      <c r="L5487" t="s">
        <v>7201</v>
      </c>
      <c r="M5487" t="s">
        <v>7197</v>
      </c>
      <c r="N5487">
        <v>1</v>
      </c>
    </row>
    <row r="5488" spans="1:14">
      <c r="A5488">
        <v>5508</v>
      </c>
      <c r="B5488" t="s">
        <v>6656</v>
      </c>
      <c r="C5488" t="s">
        <v>894</v>
      </c>
      <c r="D5488" t="s">
        <v>1373</v>
      </c>
      <c r="E5488" t="s">
        <v>1371</v>
      </c>
      <c r="F5488" t="s">
        <v>948</v>
      </c>
      <c r="G5488" t="s">
        <v>899</v>
      </c>
      <c r="H5488">
        <v>0</v>
      </c>
      <c r="K5488">
        <v>7641</v>
      </c>
      <c r="L5488" t="s">
        <v>7197</v>
      </c>
      <c r="M5488" t="s">
        <v>7197</v>
      </c>
      <c r="N5488">
        <v>0</v>
      </c>
    </row>
    <row r="5489" spans="1:14">
      <c r="A5489">
        <v>5509</v>
      </c>
      <c r="B5489" t="s">
        <v>6657</v>
      </c>
      <c r="C5489" t="s">
        <v>894</v>
      </c>
      <c r="D5489" t="s">
        <v>1373</v>
      </c>
      <c r="E5489" t="s">
        <v>1371</v>
      </c>
      <c r="F5489" t="s">
        <v>948</v>
      </c>
      <c r="G5489" t="s">
        <v>899</v>
      </c>
      <c r="H5489">
        <v>0</v>
      </c>
      <c r="K5489">
        <v>2385</v>
      </c>
      <c r="L5489" t="s">
        <v>7197</v>
      </c>
      <c r="M5489" t="s">
        <v>7197</v>
      </c>
      <c r="N5489">
        <v>0</v>
      </c>
    </row>
    <row r="5490" spans="1:14">
      <c r="A5490">
        <v>5510</v>
      </c>
      <c r="B5490" t="s">
        <v>6658</v>
      </c>
      <c r="C5490" t="s">
        <v>894</v>
      </c>
      <c r="D5490" t="s">
        <v>1373</v>
      </c>
      <c r="E5490" t="s">
        <v>1371</v>
      </c>
      <c r="F5490" t="s">
        <v>948</v>
      </c>
      <c r="G5490" t="s">
        <v>899</v>
      </c>
      <c r="H5490">
        <v>0</v>
      </c>
      <c r="K5490">
        <v>3006</v>
      </c>
      <c r="L5490" t="s">
        <v>7197</v>
      </c>
      <c r="M5490" t="s">
        <v>7197</v>
      </c>
      <c r="N5490">
        <v>0</v>
      </c>
    </row>
    <row r="5491" spans="1:14">
      <c r="A5491">
        <v>5511</v>
      </c>
      <c r="B5491" t="s">
        <v>6659</v>
      </c>
      <c r="C5491" t="s">
        <v>894</v>
      </c>
      <c r="D5491" t="s">
        <v>1373</v>
      </c>
      <c r="E5491" t="s">
        <v>1371</v>
      </c>
      <c r="F5491" t="s">
        <v>948</v>
      </c>
      <c r="G5491" t="s">
        <v>899</v>
      </c>
      <c r="H5491">
        <v>0</v>
      </c>
      <c r="K5491">
        <v>1806</v>
      </c>
      <c r="L5491" t="s">
        <v>7197</v>
      </c>
      <c r="M5491" t="s">
        <v>7197</v>
      </c>
      <c r="N5491">
        <v>0</v>
      </c>
    </row>
    <row r="5492" spans="1:14">
      <c r="A5492">
        <v>5512</v>
      </c>
      <c r="B5492" t="s">
        <v>6660</v>
      </c>
      <c r="C5492" t="s">
        <v>894</v>
      </c>
      <c r="D5492" t="s">
        <v>1373</v>
      </c>
      <c r="E5492" t="s">
        <v>1371</v>
      </c>
      <c r="F5492" t="s">
        <v>948</v>
      </c>
      <c r="G5492" t="s">
        <v>899</v>
      </c>
      <c r="H5492">
        <v>0</v>
      </c>
      <c r="K5492">
        <v>11172</v>
      </c>
      <c r="L5492" t="s">
        <v>7197</v>
      </c>
      <c r="M5492" t="s">
        <v>7197</v>
      </c>
      <c r="N5492">
        <v>0</v>
      </c>
    </row>
    <row r="5493" spans="1:14">
      <c r="A5493">
        <v>5513</v>
      </c>
      <c r="B5493" t="s">
        <v>6661</v>
      </c>
      <c r="C5493" t="s">
        <v>894</v>
      </c>
      <c r="D5493" t="s">
        <v>1373</v>
      </c>
      <c r="E5493" t="s">
        <v>1371</v>
      </c>
      <c r="F5493" t="s">
        <v>948</v>
      </c>
      <c r="G5493" t="s">
        <v>899</v>
      </c>
      <c r="H5493">
        <v>0</v>
      </c>
      <c r="K5493">
        <v>16075</v>
      </c>
      <c r="L5493" t="s">
        <v>7201</v>
      </c>
      <c r="M5493" t="s">
        <v>7197</v>
      </c>
      <c r="N5493">
        <v>0</v>
      </c>
    </row>
    <row r="5494" spans="1:14">
      <c r="A5494">
        <v>5514</v>
      </c>
      <c r="B5494" t="s">
        <v>6662</v>
      </c>
      <c r="C5494" t="s">
        <v>894</v>
      </c>
      <c r="D5494" t="s">
        <v>1373</v>
      </c>
      <c r="E5494" t="s">
        <v>1371</v>
      </c>
      <c r="F5494" t="s">
        <v>948</v>
      </c>
      <c r="G5494" t="s">
        <v>899</v>
      </c>
      <c r="H5494">
        <v>0</v>
      </c>
      <c r="K5494">
        <v>1807</v>
      </c>
      <c r="L5494" t="s">
        <v>7197</v>
      </c>
      <c r="M5494" t="s">
        <v>7197</v>
      </c>
      <c r="N5494">
        <v>0</v>
      </c>
    </row>
    <row r="5495" spans="1:14">
      <c r="A5495">
        <v>5515</v>
      </c>
      <c r="B5495" t="s">
        <v>1514</v>
      </c>
      <c r="C5495" t="s">
        <v>934</v>
      </c>
      <c r="D5495" t="s">
        <v>1515</v>
      </c>
      <c r="E5495" t="s">
        <v>1110</v>
      </c>
      <c r="F5495" t="s">
        <v>948</v>
      </c>
      <c r="G5495" t="s">
        <v>899</v>
      </c>
      <c r="H5495">
        <v>0</v>
      </c>
      <c r="K5495">
        <v>4691</v>
      </c>
      <c r="L5495" t="s">
        <v>7197</v>
      </c>
      <c r="M5495" t="s">
        <v>7197</v>
      </c>
      <c r="N5495">
        <v>0</v>
      </c>
    </row>
    <row r="5496" spans="1:14">
      <c r="A5496">
        <v>5516</v>
      </c>
      <c r="B5496" t="s">
        <v>1514</v>
      </c>
      <c r="C5496" t="s">
        <v>894</v>
      </c>
      <c r="D5496" t="s">
        <v>1515</v>
      </c>
      <c r="E5496" t="s">
        <v>1110</v>
      </c>
      <c r="F5496" t="s">
        <v>948</v>
      </c>
      <c r="G5496" t="s">
        <v>899</v>
      </c>
      <c r="H5496">
        <v>0</v>
      </c>
      <c r="K5496">
        <v>4691</v>
      </c>
      <c r="L5496" t="s">
        <v>7197</v>
      </c>
      <c r="M5496" t="s">
        <v>7197</v>
      </c>
      <c r="N5496">
        <v>0</v>
      </c>
    </row>
    <row r="5497" spans="1:14">
      <c r="A5497">
        <v>5517</v>
      </c>
      <c r="B5497" t="s">
        <v>1516</v>
      </c>
      <c r="C5497" t="s">
        <v>904</v>
      </c>
      <c r="D5497" t="s">
        <v>1515</v>
      </c>
      <c r="E5497" t="s">
        <v>1110</v>
      </c>
      <c r="F5497" t="s">
        <v>948</v>
      </c>
      <c r="G5497" t="s">
        <v>899</v>
      </c>
      <c r="H5497">
        <v>0</v>
      </c>
      <c r="K5497">
        <v>18065</v>
      </c>
      <c r="L5497" t="s">
        <v>7197</v>
      </c>
      <c r="M5497" t="s">
        <v>7197</v>
      </c>
      <c r="N5497">
        <v>0</v>
      </c>
    </row>
    <row r="5498" spans="1:14">
      <c r="A5498">
        <v>5518</v>
      </c>
      <c r="B5498" t="s">
        <v>1517</v>
      </c>
      <c r="C5498" t="s">
        <v>894</v>
      </c>
      <c r="D5498" t="s">
        <v>1515</v>
      </c>
      <c r="E5498" t="s">
        <v>1110</v>
      </c>
      <c r="F5498" t="s">
        <v>948</v>
      </c>
      <c r="G5498" t="s">
        <v>899</v>
      </c>
      <c r="H5498">
        <v>0</v>
      </c>
      <c r="K5498">
        <v>4702</v>
      </c>
      <c r="L5498" t="s">
        <v>7197</v>
      </c>
      <c r="M5498" t="s">
        <v>7197</v>
      </c>
      <c r="N5498">
        <v>0</v>
      </c>
    </row>
    <row r="5499" spans="1:14">
      <c r="A5499">
        <v>5519</v>
      </c>
      <c r="B5499" t="s">
        <v>2678</v>
      </c>
      <c r="C5499" t="s">
        <v>894</v>
      </c>
      <c r="D5499" t="s">
        <v>2679</v>
      </c>
      <c r="E5499" t="s">
        <v>2680</v>
      </c>
      <c r="F5499" t="s">
        <v>952</v>
      </c>
      <c r="G5499" t="s">
        <v>938</v>
      </c>
      <c r="H5499">
        <v>0</v>
      </c>
      <c r="K5499">
        <v>4722</v>
      </c>
      <c r="L5499" t="s">
        <v>7197</v>
      </c>
      <c r="M5499" t="s">
        <v>7197</v>
      </c>
      <c r="N5499">
        <v>0</v>
      </c>
    </row>
    <row r="5500" spans="1:14">
      <c r="A5500">
        <v>5520</v>
      </c>
      <c r="B5500" t="s">
        <v>2681</v>
      </c>
      <c r="C5500" t="s">
        <v>894</v>
      </c>
      <c r="D5500" t="s">
        <v>2679</v>
      </c>
      <c r="E5500" t="s">
        <v>2680</v>
      </c>
      <c r="F5500" t="s">
        <v>952</v>
      </c>
      <c r="G5500" t="s">
        <v>938</v>
      </c>
      <c r="H5500">
        <v>0</v>
      </c>
      <c r="K5500">
        <v>7661</v>
      </c>
      <c r="L5500" t="s">
        <v>7197</v>
      </c>
      <c r="M5500" t="s">
        <v>7197</v>
      </c>
      <c r="N5500">
        <v>0</v>
      </c>
    </row>
    <row r="5501" spans="1:14">
      <c r="A5501">
        <v>5521</v>
      </c>
      <c r="B5501" t="s">
        <v>2682</v>
      </c>
      <c r="C5501" t="s">
        <v>894</v>
      </c>
      <c r="D5501" t="s">
        <v>2679</v>
      </c>
      <c r="E5501" t="s">
        <v>2680</v>
      </c>
      <c r="F5501" t="s">
        <v>952</v>
      </c>
      <c r="G5501" t="s">
        <v>938</v>
      </c>
      <c r="H5501">
        <v>0</v>
      </c>
      <c r="K5501">
        <v>1808</v>
      </c>
      <c r="L5501" t="s">
        <v>7197</v>
      </c>
      <c r="M5501" t="s">
        <v>7197</v>
      </c>
      <c r="N5501">
        <v>0</v>
      </c>
    </row>
    <row r="5502" spans="1:14">
      <c r="A5502">
        <v>5522</v>
      </c>
      <c r="B5502" t="s">
        <v>2653</v>
      </c>
      <c r="C5502" t="s">
        <v>904</v>
      </c>
      <c r="D5502" t="s">
        <v>2654</v>
      </c>
      <c r="E5502" t="s">
        <v>2644</v>
      </c>
      <c r="F5502" t="s">
        <v>1820</v>
      </c>
      <c r="G5502" t="s">
        <v>938</v>
      </c>
      <c r="H5502">
        <v>0</v>
      </c>
      <c r="K5502">
        <v>18426</v>
      </c>
      <c r="L5502" t="s">
        <v>7197</v>
      </c>
      <c r="M5502" t="s">
        <v>7197</v>
      </c>
      <c r="N5502">
        <v>0</v>
      </c>
    </row>
    <row r="5503" spans="1:14">
      <c r="A5503">
        <v>5523</v>
      </c>
      <c r="B5503" t="s">
        <v>6950</v>
      </c>
      <c r="C5503" t="s">
        <v>904</v>
      </c>
      <c r="D5503" t="s">
        <v>6948</v>
      </c>
      <c r="E5503" t="s">
        <v>6949</v>
      </c>
      <c r="F5503" t="s">
        <v>1820</v>
      </c>
      <c r="G5503" t="s">
        <v>938</v>
      </c>
      <c r="H5503">
        <v>0</v>
      </c>
      <c r="K5503">
        <v>18517</v>
      </c>
      <c r="L5503" t="s">
        <v>7198</v>
      </c>
      <c r="M5503" t="s">
        <v>7199</v>
      </c>
      <c r="N5503">
        <v>0</v>
      </c>
    </row>
    <row r="5504" spans="1:14">
      <c r="A5504">
        <v>5524</v>
      </c>
      <c r="B5504" t="s">
        <v>2136</v>
      </c>
      <c r="C5504" t="s">
        <v>904</v>
      </c>
      <c r="D5504" t="s">
        <v>2137</v>
      </c>
      <c r="E5504" t="s">
        <v>955</v>
      </c>
      <c r="F5504" t="s">
        <v>933</v>
      </c>
      <c r="G5504" t="s">
        <v>938</v>
      </c>
      <c r="H5504">
        <v>0</v>
      </c>
      <c r="K5504">
        <v>8745</v>
      </c>
      <c r="L5504" t="s">
        <v>7197</v>
      </c>
      <c r="M5504" t="s">
        <v>7197</v>
      </c>
      <c r="N5504">
        <v>0</v>
      </c>
    </row>
    <row r="5505" spans="1:14">
      <c r="A5505">
        <v>5525</v>
      </c>
      <c r="B5505" t="s">
        <v>2049</v>
      </c>
      <c r="C5505" t="s">
        <v>904</v>
      </c>
      <c r="D5505" t="s">
        <v>2050</v>
      </c>
      <c r="E5505" t="s">
        <v>1925</v>
      </c>
      <c r="F5505" t="s">
        <v>1926</v>
      </c>
      <c r="G5505" t="s">
        <v>938</v>
      </c>
      <c r="H5505">
        <v>0</v>
      </c>
      <c r="K5505">
        <v>18088</v>
      </c>
      <c r="L5505" t="s">
        <v>7197</v>
      </c>
      <c r="M5505" t="s">
        <v>7197</v>
      </c>
      <c r="N5505">
        <v>0</v>
      </c>
    </row>
    <row r="5506" spans="1:14">
      <c r="A5506">
        <v>5526</v>
      </c>
      <c r="B5506" t="s">
        <v>697</v>
      </c>
      <c r="C5506" t="s">
        <v>994</v>
      </c>
      <c r="D5506" t="s">
        <v>5390</v>
      </c>
      <c r="E5506" t="s">
        <v>928</v>
      </c>
      <c r="F5506" t="s">
        <v>929</v>
      </c>
      <c r="G5506" t="s">
        <v>938</v>
      </c>
      <c r="H5506">
        <v>0</v>
      </c>
      <c r="K5506">
        <v>1809</v>
      </c>
      <c r="L5506" t="s">
        <v>7197</v>
      </c>
      <c r="M5506" t="s">
        <v>7197</v>
      </c>
      <c r="N5506">
        <v>0</v>
      </c>
    </row>
    <row r="5507" spans="1:14">
      <c r="A5507">
        <v>5527</v>
      </c>
      <c r="B5507" t="s">
        <v>2544</v>
      </c>
      <c r="C5507" t="s">
        <v>894</v>
      </c>
      <c r="D5507" t="s">
        <v>2545</v>
      </c>
      <c r="E5507" t="s">
        <v>2526</v>
      </c>
      <c r="F5507" t="s">
        <v>929</v>
      </c>
      <c r="G5507" t="s">
        <v>938</v>
      </c>
      <c r="H5507">
        <v>0</v>
      </c>
      <c r="K5507">
        <v>14274</v>
      </c>
      <c r="L5507" t="s">
        <v>7197</v>
      </c>
      <c r="M5507" t="s">
        <v>7197</v>
      </c>
      <c r="N5507">
        <v>0</v>
      </c>
    </row>
    <row r="5508" spans="1:14">
      <c r="A5508">
        <v>5528</v>
      </c>
      <c r="B5508" t="s">
        <v>2546</v>
      </c>
      <c r="C5508" t="s">
        <v>894</v>
      </c>
      <c r="D5508" t="s">
        <v>2545</v>
      </c>
      <c r="E5508" t="s">
        <v>2526</v>
      </c>
      <c r="F5508" t="s">
        <v>929</v>
      </c>
      <c r="G5508" t="s">
        <v>938</v>
      </c>
      <c r="H5508">
        <v>0</v>
      </c>
      <c r="K5508">
        <v>12444</v>
      </c>
      <c r="L5508" t="s">
        <v>7197</v>
      </c>
      <c r="M5508" t="s">
        <v>7197</v>
      </c>
      <c r="N5508">
        <v>0</v>
      </c>
    </row>
    <row r="5509" spans="1:14">
      <c r="A5509">
        <v>5529</v>
      </c>
      <c r="B5509" t="s">
        <v>2546</v>
      </c>
      <c r="C5509" t="s">
        <v>904</v>
      </c>
      <c r="D5509" t="s">
        <v>2545</v>
      </c>
      <c r="E5509" t="s">
        <v>2526</v>
      </c>
      <c r="F5509" t="s">
        <v>929</v>
      </c>
      <c r="G5509" t="s">
        <v>938</v>
      </c>
      <c r="H5509">
        <v>0</v>
      </c>
      <c r="K5509">
        <v>12444</v>
      </c>
      <c r="L5509" t="s">
        <v>7197</v>
      </c>
      <c r="M5509" t="s">
        <v>7197</v>
      </c>
      <c r="N5509">
        <v>0</v>
      </c>
    </row>
    <row r="5510" spans="1:14">
      <c r="A5510">
        <v>5530</v>
      </c>
      <c r="B5510" t="s">
        <v>2547</v>
      </c>
      <c r="C5510" t="s">
        <v>894</v>
      </c>
      <c r="D5510" t="s">
        <v>2545</v>
      </c>
      <c r="E5510" t="s">
        <v>2526</v>
      </c>
      <c r="F5510" t="s">
        <v>929</v>
      </c>
      <c r="G5510" t="s">
        <v>938</v>
      </c>
      <c r="H5510">
        <v>0</v>
      </c>
      <c r="K5510">
        <v>5029</v>
      </c>
      <c r="L5510" t="s">
        <v>7197</v>
      </c>
      <c r="M5510" t="s">
        <v>7197</v>
      </c>
      <c r="N5510">
        <v>0</v>
      </c>
    </row>
    <row r="5511" spans="1:14">
      <c r="A5511">
        <v>5531</v>
      </c>
      <c r="B5511" t="s">
        <v>2547</v>
      </c>
      <c r="C5511" t="s">
        <v>934</v>
      </c>
      <c r="D5511" t="s">
        <v>2545</v>
      </c>
      <c r="E5511" t="s">
        <v>2526</v>
      </c>
      <c r="F5511" t="s">
        <v>929</v>
      </c>
      <c r="G5511" t="s">
        <v>938</v>
      </c>
      <c r="H5511">
        <v>0</v>
      </c>
      <c r="K5511">
        <v>5029</v>
      </c>
      <c r="L5511" t="s">
        <v>7197</v>
      </c>
      <c r="M5511" t="s">
        <v>7197</v>
      </c>
      <c r="N5511">
        <v>0</v>
      </c>
    </row>
    <row r="5512" spans="1:14">
      <c r="A5512">
        <v>5532</v>
      </c>
      <c r="B5512" t="s">
        <v>2548</v>
      </c>
      <c r="C5512" t="s">
        <v>934</v>
      </c>
      <c r="D5512" t="s">
        <v>2545</v>
      </c>
      <c r="E5512" t="s">
        <v>2526</v>
      </c>
      <c r="F5512" t="s">
        <v>929</v>
      </c>
      <c r="G5512" t="s">
        <v>938</v>
      </c>
      <c r="H5512">
        <v>0</v>
      </c>
      <c r="K5512">
        <v>11474</v>
      </c>
      <c r="L5512" t="s">
        <v>7197</v>
      </c>
      <c r="M5512" t="s">
        <v>7197</v>
      </c>
      <c r="N5512">
        <v>0</v>
      </c>
    </row>
    <row r="5513" spans="1:14">
      <c r="A5513">
        <v>5533</v>
      </c>
      <c r="B5513" t="s">
        <v>2549</v>
      </c>
      <c r="C5513" t="s">
        <v>904</v>
      </c>
      <c r="D5513" t="s">
        <v>2545</v>
      </c>
      <c r="E5513" t="s">
        <v>2526</v>
      </c>
      <c r="F5513" t="s">
        <v>929</v>
      </c>
      <c r="G5513" t="s">
        <v>938</v>
      </c>
      <c r="H5513">
        <v>0</v>
      </c>
      <c r="K5513">
        <v>1810</v>
      </c>
      <c r="L5513" t="s">
        <v>7197</v>
      </c>
      <c r="M5513" t="s">
        <v>7197</v>
      </c>
      <c r="N5513">
        <v>0</v>
      </c>
    </row>
    <row r="5514" spans="1:14">
      <c r="A5514">
        <v>5534</v>
      </c>
      <c r="B5514" t="s">
        <v>2550</v>
      </c>
      <c r="C5514" t="s">
        <v>904</v>
      </c>
      <c r="D5514" t="s">
        <v>2545</v>
      </c>
      <c r="E5514" t="s">
        <v>2526</v>
      </c>
      <c r="F5514" t="s">
        <v>929</v>
      </c>
      <c r="G5514" t="s">
        <v>938</v>
      </c>
      <c r="H5514">
        <v>0</v>
      </c>
      <c r="K5514">
        <v>6819</v>
      </c>
      <c r="L5514" t="s">
        <v>7197</v>
      </c>
      <c r="M5514" t="s">
        <v>7197</v>
      </c>
      <c r="N5514">
        <v>0</v>
      </c>
    </row>
    <row r="5515" spans="1:14">
      <c r="A5515">
        <v>5535</v>
      </c>
      <c r="B5515" t="s">
        <v>2550</v>
      </c>
      <c r="C5515" t="s">
        <v>934</v>
      </c>
      <c r="D5515" t="s">
        <v>2545</v>
      </c>
      <c r="E5515" t="s">
        <v>2526</v>
      </c>
      <c r="F5515" t="s">
        <v>929</v>
      </c>
      <c r="G5515" t="s">
        <v>938</v>
      </c>
      <c r="H5515">
        <v>0</v>
      </c>
      <c r="K5515">
        <v>6819</v>
      </c>
      <c r="L5515" t="s">
        <v>7197</v>
      </c>
      <c r="M5515" t="s">
        <v>7197</v>
      </c>
      <c r="N5515">
        <v>0</v>
      </c>
    </row>
    <row r="5516" spans="1:14">
      <c r="A5516">
        <v>5536</v>
      </c>
      <c r="B5516" t="s">
        <v>2551</v>
      </c>
      <c r="C5516" t="s">
        <v>894</v>
      </c>
      <c r="D5516" t="s">
        <v>2545</v>
      </c>
      <c r="E5516" t="s">
        <v>2526</v>
      </c>
      <c r="F5516" t="s">
        <v>929</v>
      </c>
      <c r="G5516" t="s">
        <v>938</v>
      </c>
      <c r="H5516">
        <v>0</v>
      </c>
      <c r="K5516">
        <v>11671</v>
      </c>
      <c r="L5516" t="s">
        <v>7197</v>
      </c>
      <c r="M5516" t="s">
        <v>7197</v>
      </c>
      <c r="N5516">
        <v>0</v>
      </c>
    </row>
    <row r="5517" spans="1:14">
      <c r="A5517">
        <v>5537</v>
      </c>
      <c r="B5517" t="s">
        <v>2552</v>
      </c>
      <c r="C5517" t="s">
        <v>894</v>
      </c>
      <c r="D5517" t="s">
        <v>2545</v>
      </c>
      <c r="E5517" t="s">
        <v>2526</v>
      </c>
      <c r="F5517" t="s">
        <v>929</v>
      </c>
      <c r="G5517" t="s">
        <v>938</v>
      </c>
      <c r="H5517">
        <v>0</v>
      </c>
      <c r="K5517">
        <v>1811</v>
      </c>
      <c r="L5517" t="s">
        <v>7197</v>
      </c>
      <c r="M5517" t="s">
        <v>7197</v>
      </c>
      <c r="N5517">
        <v>0</v>
      </c>
    </row>
    <row r="5518" spans="1:14">
      <c r="A5518">
        <v>5538</v>
      </c>
      <c r="B5518" t="s">
        <v>2552</v>
      </c>
      <c r="C5518" t="s">
        <v>934</v>
      </c>
      <c r="D5518" t="s">
        <v>2545</v>
      </c>
      <c r="E5518" t="s">
        <v>2526</v>
      </c>
      <c r="F5518" t="s">
        <v>929</v>
      </c>
      <c r="G5518" t="s">
        <v>938</v>
      </c>
      <c r="H5518">
        <v>0</v>
      </c>
      <c r="K5518">
        <v>1811</v>
      </c>
      <c r="L5518" t="s">
        <v>7197</v>
      </c>
      <c r="M5518" t="s">
        <v>7197</v>
      </c>
      <c r="N5518">
        <v>0</v>
      </c>
    </row>
    <row r="5519" spans="1:14">
      <c r="A5519">
        <v>5539</v>
      </c>
      <c r="B5519" t="s">
        <v>2553</v>
      </c>
      <c r="C5519" t="s">
        <v>904</v>
      </c>
      <c r="D5519" t="s">
        <v>2545</v>
      </c>
      <c r="E5519" t="s">
        <v>2526</v>
      </c>
      <c r="F5519" t="s">
        <v>929</v>
      </c>
      <c r="G5519" t="s">
        <v>938</v>
      </c>
      <c r="H5519">
        <v>0</v>
      </c>
      <c r="K5519">
        <v>4264</v>
      </c>
      <c r="L5519" t="s">
        <v>7197</v>
      </c>
      <c r="M5519" t="s">
        <v>7197</v>
      </c>
      <c r="N5519">
        <v>0</v>
      </c>
    </row>
    <row r="5520" spans="1:14">
      <c r="A5520">
        <v>5540</v>
      </c>
      <c r="B5520" t="s">
        <v>2553</v>
      </c>
      <c r="C5520" t="s">
        <v>894</v>
      </c>
      <c r="D5520" t="s">
        <v>2545</v>
      </c>
      <c r="E5520" t="s">
        <v>2526</v>
      </c>
      <c r="F5520" t="s">
        <v>929</v>
      </c>
      <c r="G5520" t="s">
        <v>938</v>
      </c>
      <c r="H5520">
        <v>0</v>
      </c>
      <c r="K5520">
        <v>4264</v>
      </c>
      <c r="L5520" t="s">
        <v>7197</v>
      </c>
      <c r="M5520" t="s">
        <v>7197</v>
      </c>
      <c r="N5520">
        <v>0</v>
      </c>
    </row>
    <row r="5521" spans="1:14">
      <c r="A5521">
        <v>5541</v>
      </c>
      <c r="B5521" t="s">
        <v>2554</v>
      </c>
      <c r="C5521" t="s">
        <v>904</v>
      </c>
      <c r="D5521" t="s">
        <v>2545</v>
      </c>
      <c r="E5521" t="s">
        <v>2526</v>
      </c>
      <c r="F5521" t="s">
        <v>929</v>
      </c>
      <c r="G5521" t="s">
        <v>938</v>
      </c>
      <c r="H5521">
        <v>0</v>
      </c>
      <c r="K5521">
        <v>16665</v>
      </c>
      <c r="L5521" t="s">
        <v>7197</v>
      </c>
      <c r="M5521" t="s">
        <v>7197</v>
      </c>
      <c r="N5521">
        <v>0</v>
      </c>
    </row>
    <row r="5522" spans="1:14">
      <c r="A5522">
        <v>5542</v>
      </c>
      <c r="B5522" t="s">
        <v>2555</v>
      </c>
      <c r="C5522" t="s">
        <v>904</v>
      </c>
      <c r="D5522" t="s">
        <v>2545</v>
      </c>
      <c r="E5522" t="s">
        <v>2526</v>
      </c>
      <c r="F5522" t="s">
        <v>929</v>
      </c>
      <c r="G5522" t="s">
        <v>938</v>
      </c>
      <c r="H5522">
        <v>0</v>
      </c>
      <c r="K5522">
        <v>4741</v>
      </c>
      <c r="L5522" t="s">
        <v>7197</v>
      </c>
      <c r="M5522" t="s">
        <v>7197</v>
      </c>
      <c r="N5522">
        <v>0</v>
      </c>
    </row>
    <row r="5523" spans="1:14">
      <c r="A5523">
        <v>5543</v>
      </c>
      <c r="B5523" t="s">
        <v>2556</v>
      </c>
      <c r="C5523" t="s">
        <v>894</v>
      </c>
      <c r="D5523" t="s">
        <v>2545</v>
      </c>
      <c r="E5523" t="s">
        <v>2526</v>
      </c>
      <c r="F5523" t="s">
        <v>929</v>
      </c>
      <c r="G5523" t="s">
        <v>938</v>
      </c>
      <c r="H5523">
        <v>0</v>
      </c>
      <c r="K5523">
        <v>7652</v>
      </c>
      <c r="L5523" t="s">
        <v>7197</v>
      </c>
      <c r="M5523" t="s">
        <v>7197</v>
      </c>
      <c r="N5523">
        <v>0</v>
      </c>
    </row>
    <row r="5524" spans="1:14">
      <c r="A5524">
        <v>5544</v>
      </c>
      <c r="B5524" t="s">
        <v>2557</v>
      </c>
      <c r="C5524" t="s">
        <v>934</v>
      </c>
      <c r="D5524" t="s">
        <v>2545</v>
      </c>
      <c r="E5524" t="s">
        <v>2526</v>
      </c>
      <c r="F5524" t="s">
        <v>929</v>
      </c>
      <c r="G5524" t="s">
        <v>938</v>
      </c>
      <c r="H5524">
        <v>0</v>
      </c>
      <c r="K5524">
        <v>13785</v>
      </c>
      <c r="L5524" t="s">
        <v>7200</v>
      </c>
      <c r="M5524" t="s">
        <v>7199</v>
      </c>
      <c r="N5524">
        <v>0</v>
      </c>
    </row>
    <row r="5525" spans="1:14">
      <c r="A5525">
        <v>5545</v>
      </c>
      <c r="B5525" t="s">
        <v>2558</v>
      </c>
      <c r="C5525" t="s">
        <v>934</v>
      </c>
      <c r="D5525" t="s">
        <v>2545</v>
      </c>
      <c r="E5525" t="s">
        <v>2526</v>
      </c>
      <c r="F5525" t="s">
        <v>929</v>
      </c>
      <c r="G5525" t="s">
        <v>938</v>
      </c>
      <c r="H5525">
        <v>0</v>
      </c>
      <c r="K5525">
        <v>8746</v>
      </c>
      <c r="L5525" t="s">
        <v>7197</v>
      </c>
      <c r="M5525" t="s">
        <v>7197</v>
      </c>
      <c r="N5525">
        <v>0</v>
      </c>
    </row>
    <row r="5526" spans="1:14">
      <c r="A5526">
        <v>5546</v>
      </c>
      <c r="B5526" t="s">
        <v>2558</v>
      </c>
      <c r="C5526" t="s">
        <v>894</v>
      </c>
      <c r="D5526" t="s">
        <v>2545</v>
      </c>
      <c r="E5526" t="s">
        <v>2526</v>
      </c>
      <c r="F5526" t="s">
        <v>929</v>
      </c>
      <c r="G5526" t="s">
        <v>938</v>
      </c>
      <c r="H5526">
        <v>0</v>
      </c>
      <c r="K5526">
        <v>8746</v>
      </c>
      <c r="L5526" t="s">
        <v>7197</v>
      </c>
      <c r="M5526" t="s">
        <v>7197</v>
      </c>
      <c r="N5526">
        <v>0</v>
      </c>
    </row>
    <row r="5527" spans="1:14">
      <c r="A5527">
        <v>5547</v>
      </c>
      <c r="B5527" t="s">
        <v>2559</v>
      </c>
      <c r="C5527" t="s">
        <v>934</v>
      </c>
      <c r="D5527" t="s">
        <v>2545</v>
      </c>
      <c r="E5527" t="s">
        <v>2526</v>
      </c>
      <c r="F5527" t="s">
        <v>929</v>
      </c>
      <c r="G5527" t="s">
        <v>938</v>
      </c>
      <c r="H5527">
        <v>0</v>
      </c>
      <c r="K5527">
        <v>1812</v>
      </c>
      <c r="L5527" t="s">
        <v>7198</v>
      </c>
      <c r="M5527" t="s">
        <v>7199</v>
      </c>
      <c r="N5527">
        <v>0</v>
      </c>
    </row>
    <row r="5528" spans="1:14">
      <c r="A5528">
        <v>5548</v>
      </c>
      <c r="B5528" t="s">
        <v>5549</v>
      </c>
      <c r="C5528" t="s">
        <v>934</v>
      </c>
      <c r="D5528" t="s">
        <v>5550</v>
      </c>
      <c r="E5528" t="s">
        <v>5542</v>
      </c>
      <c r="F5528" t="s">
        <v>942</v>
      </c>
      <c r="G5528" t="s">
        <v>899</v>
      </c>
      <c r="H5528">
        <v>0</v>
      </c>
      <c r="K5528">
        <v>1813</v>
      </c>
      <c r="L5528" t="s">
        <v>7197</v>
      </c>
      <c r="M5528" t="s">
        <v>7197</v>
      </c>
      <c r="N5528">
        <v>0</v>
      </c>
    </row>
    <row r="5529" spans="1:14">
      <c r="A5529">
        <v>5549</v>
      </c>
      <c r="B5529" t="s">
        <v>5549</v>
      </c>
      <c r="C5529" t="s">
        <v>894</v>
      </c>
      <c r="D5529" t="s">
        <v>5550</v>
      </c>
      <c r="E5529" t="s">
        <v>5542</v>
      </c>
      <c r="F5529" t="s">
        <v>942</v>
      </c>
      <c r="G5529" t="s">
        <v>899</v>
      </c>
      <c r="H5529">
        <v>0</v>
      </c>
      <c r="K5529">
        <v>1813</v>
      </c>
      <c r="L5529" t="s">
        <v>7197</v>
      </c>
      <c r="M5529" t="s">
        <v>7197</v>
      </c>
      <c r="N5529">
        <v>0</v>
      </c>
    </row>
    <row r="5530" spans="1:14">
      <c r="A5530">
        <v>5550</v>
      </c>
      <c r="B5530" t="s">
        <v>5551</v>
      </c>
      <c r="C5530" t="s">
        <v>894</v>
      </c>
      <c r="D5530" t="s">
        <v>5550</v>
      </c>
      <c r="E5530" t="s">
        <v>5542</v>
      </c>
      <c r="F5530" t="s">
        <v>942</v>
      </c>
      <c r="G5530" t="s">
        <v>899</v>
      </c>
      <c r="H5530">
        <v>0</v>
      </c>
      <c r="K5530">
        <v>2543</v>
      </c>
      <c r="L5530" t="s">
        <v>7197</v>
      </c>
      <c r="M5530" t="s">
        <v>7197</v>
      </c>
      <c r="N5530">
        <v>0</v>
      </c>
    </row>
    <row r="5531" spans="1:14">
      <c r="A5531">
        <v>5551</v>
      </c>
      <c r="B5531" t="s">
        <v>5552</v>
      </c>
      <c r="C5531" t="s">
        <v>894</v>
      </c>
      <c r="D5531" t="s">
        <v>5550</v>
      </c>
      <c r="E5531" t="s">
        <v>5542</v>
      </c>
      <c r="F5531" t="s">
        <v>942</v>
      </c>
      <c r="G5531" t="s">
        <v>899</v>
      </c>
      <c r="H5531">
        <v>0</v>
      </c>
      <c r="K5531">
        <v>1814</v>
      </c>
      <c r="L5531" t="s">
        <v>7197</v>
      </c>
      <c r="M5531" t="s">
        <v>7197</v>
      </c>
      <c r="N5531">
        <v>0</v>
      </c>
    </row>
    <row r="5532" spans="1:14">
      <c r="A5532">
        <v>5552</v>
      </c>
      <c r="B5532" t="s">
        <v>5553</v>
      </c>
      <c r="C5532" t="s">
        <v>894</v>
      </c>
      <c r="D5532" t="s">
        <v>5550</v>
      </c>
      <c r="E5532" t="s">
        <v>5542</v>
      </c>
      <c r="F5532" t="s">
        <v>942</v>
      </c>
      <c r="G5532" t="s">
        <v>899</v>
      </c>
      <c r="H5532">
        <v>0</v>
      </c>
      <c r="K5532">
        <v>1815</v>
      </c>
      <c r="L5532" t="s">
        <v>7197</v>
      </c>
      <c r="M5532" t="s">
        <v>7197</v>
      </c>
      <c r="N5532">
        <v>0</v>
      </c>
    </row>
    <row r="5533" spans="1:14">
      <c r="A5533">
        <v>5553</v>
      </c>
      <c r="B5533" t="s">
        <v>5554</v>
      </c>
      <c r="C5533" t="s">
        <v>904</v>
      </c>
      <c r="D5533" t="s">
        <v>5550</v>
      </c>
      <c r="E5533" t="s">
        <v>5542</v>
      </c>
      <c r="F5533" t="s">
        <v>942</v>
      </c>
      <c r="G5533" t="s">
        <v>899</v>
      </c>
      <c r="H5533">
        <v>0</v>
      </c>
      <c r="K5533">
        <v>19684</v>
      </c>
      <c r="L5533" t="s">
        <v>7197</v>
      </c>
      <c r="M5533" t="s">
        <v>7197</v>
      </c>
      <c r="N5533">
        <v>0</v>
      </c>
    </row>
    <row r="5534" spans="1:14">
      <c r="A5534">
        <v>5554</v>
      </c>
      <c r="B5534" t="s">
        <v>5555</v>
      </c>
      <c r="C5534" t="s">
        <v>904</v>
      </c>
      <c r="D5534" t="s">
        <v>5550</v>
      </c>
      <c r="E5534" t="s">
        <v>5542</v>
      </c>
      <c r="F5534" t="s">
        <v>942</v>
      </c>
      <c r="G5534" t="s">
        <v>899</v>
      </c>
      <c r="H5534">
        <v>0</v>
      </c>
      <c r="K5534">
        <v>1816</v>
      </c>
      <c r="L5534" t="s">
        <v>7197</v>
      </c>
      <c r="M5534" t="s">
        <v>7197</v>
      </c>
      <c r="N5534">
        <v>0</v>
      </c>
    </row>
    <row r="5535" spans="1:14">
      <c r="A5535">
        <v>5555</v>
      </c>
      <c r="B5535" t="s">
        <v>5556</v>
      </c>
      <c r="C5535" t="s">
        <v>894</v>
      </c>
      <c r="D5535" t="s">
        <v>5550</v>
      </c>
      <c r="E5535" t="s">
        <v>5542</v>
      </c>
      <c r="F5535" t="s">
        <v>942</v>
      </c>
      <c r="G5535" t="s">
        <v>899</v>
      </c>
      <c r="H5535">
        <v>0</v>
      </c>
      <c r="K5535">
        <v>1817</v>
      </c>
      <c r="L5535" t="s">
        <v>7197</v>
      </c>
      <c r="M5535" t="s">
        <v>7197</v>
      </c>
      <c r="N5535">
        <v>0</v>
      </c>
    </row>
    <row r="5536" spans="1:14">
      <c r="A5536">
        <v>5556</v>
      </c>
      <c r="B5536" t="s">
        <v>5557</v>
      </c>
      <c r="C5536" t="s">
        <v>904</v>
      </c>
      <c r="D5536" t="s">
        <v>5550</v>
      </c>
      <c r="E5536" t="s">
        <v>5542</v>
      </c>
      <c r="F5536" t="s">
        <v>942</v>
      </c>
      <c r="G5536" t="s">
        <v>899</v>
      </c>
      <c r="H5536">
        <v>0</v>
      </c>
      <c r="K5536">
        <v>1818</v>
      </c>
      <c r="L5536" t="s">
        <v>7197</v>
      </c>
      <c r="M5536" t="s">
        <v>7197</v>
      </c>
      <c r="N5536">
        <v>0</v>
      </c>
    </row>
    <row r="5537" spans="1:14">
      <c r="A5537">
        <v>5557</v>
      </c>
      <c r="B5537" t="s">
        <v>2231</v>
      </c>
      <c r="C5537" t="s">
        <v>894</v>
      </c>
      <c r="D5537" t="s">
        <v>2232</v>
      </c>
      <c r="E5537" t="s">
        <v>2163</v>
      </c>
      <c r="F5537" t="s">
        <v>948</v>
      </c>
      <c r="G5537" t="s">
        <v>899</v>
      </c>
      <c r="H5537">
        <v>0</v>
      </c>
      <c r="K5537">
        <v>1819</v>
      </c>
      <c r="L5537" t="s">
        <v>7197</v>
      </c>
      <c r="M5537" t="s">
        <v>7197</v>
      </c>
      <c r="N5537">
        <v>0</v>
      </c>
    </row>
    <row r="5538" spans="1:14">
      <c r="A5538">
        <v>5558</v>
      </c>
      <c r="B5538" t="s">
        <v>2233</v>
      </c>
      <c r="C5538" t="s">
        <v>894</v>
      </c>
      <c r="D5538" t="s">
        <v>2232</v>
      </c>
      <c r="E5538" t="s">
        <v>2163</v>
      </c>
      <c r="F5538" t="s">
        <v>948</v>
      </c>
      <c r="G5538" t="s">
        <v>899</v>
      </c>
      <c r="H5538">
        <v>0</v>
      </c>
      <c r="K5538">
        <v>1820</v>
      </c>
      <c r="L5538" t="s">
        <v>7197</v>
      </c>
      <c r="M5538" t="s">
        <v>7197</v>
      </c>
      <c r="N5538">
        <v>0</v>
      </c>
    </row>
    <row r="5539" spans="1:14">
      <c r="A5539">
        <v>5559</v>
      </c>
      <c r="B5539" t="s">
        <v>6886</v>
      </c>
      <c r="C5539" t="s">
        <v>934</v>
      </c>
      <c r="D5539" t="s">
        <v>6887</v>
      </c>
      <c r="E5539" t="s">
        <v>6888</v>
      </c>
      <c r="F5539" t="s">
        <v>1740</v>
      </c>
      <c r="G5539" t="s">
        <v>899</v>
      </c>
      <c r="H5539">
        <v>0</v>
      </c>
      <c r="K5539">
        <v>11859</v>
      </c>
      <c r="L5539" t="s">
        <v>7197</v>
      </c>
      <c r="M5539" t="s">
        <v>7197</v>
      </c>
      <c r="N5539">
        <v>0</v>
      </c>
    </row>
    <row r="5540" spans="1:14">
      <c r="A5540">
        <v>5560</v>
      </c>
      <c r="B5540" t="s">
        <v>3030</v>
      </c>
      <c r="C5540" t="s">
        <v>934</v>
      </c>
      <c r="D5540" t="s">
        <v>3031</v>
      </c>
      <c r="E5540" t="s">
        <v>2845</v>
      </c>
      <c r="F5540" t="s">
        <v>952</v>
      </c>
      <c r="G5540" t="s">
        <v>938</v>
      </c>
      <c r="H5540">
        <v>0</v>
      </c>
      <c r="K5540">
        <v>1821</v>
      </c>
      <c r="L5540" t="s">
        <v>7197</v>
      </c>
      <c r="M5540" t="s">
        <v>7197</v>
      </c>
      <c r="N5540">
        <v>0</v>
      </c>
    </row>
    <row r="5541" spans="1:14">
      <c r="A5541">
        <v>5561</v>
      </c>
      <c r="B5541" t="s">
        <v>3032</v>
      </c>
      <c r="C5541" t="s">
        <v>904</v>
      </c>
      <c r="D5541" t="s">
        <v>3031</v>
      </c>
      <c r="E5541" t="s">
        <v>2845</v>
      </c>
      <c r="F5541" t="s">
        <v>952</v>
      </c>
      <c r="G5541" t="s">
        <v>938</v>
      </c>
      <c r="H5541">
        <v>0</v>
      </c>
      <c r="K5541">
        <v>1822</v>
      </c>
      <c r="L5541" t="s">
        <v>7197</v>
      </c>
      <c r="M5541" t="s">
        <v>7197</v>
      </c>
      <c r="N5541">
        <v>0</v>
      </c>
    </row>
    <row r="5542" spans="1:14">
      <c r="A5542">
        <v>5562</v>
      </c>
      <c r="B5542" t="s">
        <v>3033</v>
      </c>
      <c r="C5542" t="s">
        <v>934</v>
      </c>
      <c r="D5542" t="s">
        <v>3031</v>
      </c>
      <c r="E5542" t="s">
        <v>2845</v>
      </c>
      <c r="F5542" t="s">
        <v>952</v>
      </c>
      <c r="G5542" t="s">
        <v>938</v>
      </c>
      <c r="H5542">
        <v>0</v>
      </c>
      <c r="K5542">
        <v>14051</v>
      </c>
      <c r="L5542" t="s">
        <v>7197</v>
      </c>
      <c r="M5542" t="s">
        <v>7197</v>
      </c>
      <c r="N5542">
        <v>0</v>
      </c>
    </row>
    <row r="5543" spans="1:14">
      <c r="A5543">
        <v>5563</v>
      </c>
      <c r="B5543" t="s">
        <v>1077</v>
      </c>
      <c r="C5543" t="s">
        <v>904</v>
      </c>
      <c r="D5543" t="s">
        <v>1078</v>
      </c>
      <c r="E5543" t="s">
        <v>919</v>
      </c>
      <c r="F5543" t="s">
        <v>920</v>
      </c>
      <c r="G5543" t="s">
        <v>899</v>
      </c>
      <c r="H5543">
        <v>2</v>
      </c>
      <c r="K5543">
        <v>17677</v>
      </c>
      <c r="L5543" t="s">
        <v>7197</v>
      </c>
      <c r="M5543" t="s">
        <v>7197</v>
      </c>
      <c r="N5543">
        <v>1</v>
      </c>
    </row>
    <row r="5544" spans="1:14">
      <c r="A5544">
        <v>5564</v>
      </c>
      <c r="B5544" t="s">
        <v>1079</v>
      </c>
      <c r="C5544" t="s">
        <v>904</v>
      </c>
      <c r="D5544" t="s">
        <v>1078</v>
      </c>
      <c r="E5544" t="s">
        <v>919</v>
      </c>
      <c r="F5544" t="s">
        <v>920</v>
      </c>
      <c r="G5544" t="s">
        <v>899</v>
      </c>
      <c r="H5544">
        <v>2</v>
      </c>
      <c r="K5544">
        <v>3456</v>
      </c>
      <c r="L5544" t="s">
        <v>7197</v>
      </c>
      <c r="M5544" t="s">
        <v>7197</v>
      </c>
      <c r="N5544">
        <v>1</v>
      </c>
    </row>
    <row r="5545" spans="1:14">
      <c r="A5545">
        <v>5565</v>
      </c>
      <c r="B5545" t="s">
        <v>1080</v>
      </c>
      <c r="C5545" t="s">
        <v>904</v>
      </c>
      <c r="D5545" t="s">
        <v>1078</v>
      </c>
      <c r="E5545" t="s">
        <v>919</v>
      </c>
      <c r="F5545" t="s">
        <v>920</v>
      </c>
      <c r="G5545" t="s">
        <v>899</v>
      </c>
      <c r="H5545">
        <v>2</v>
      </c>
      <c r="K5545">
        <v>1823</v>
      </c>
      <c r="L5545" t="s">
        <v>7197</v>
      </c>
      <c r="M5545" t="s">
        <v>7197</v>
      </c>
      <c r="N5545">
        <v>1</v>
      </c>
    </row>
    <row r="5546" spans="1:14">
      <c r="A5546">
        <v>5566</v>
      </c>
      <c r="B5546" t="s">
        <v>1080</v>
      </c>
      <c r="C5546" t="s">
        <v>894</v>
      </c>
      <c r="D5546" t="s">
        <v>1078</v>
      </c>
      <c r="E5546" t="s">
        <v>919</v>
      </c>
      <c r="F5546" t="s">
        <v>920</v>
      </c>
      <c r="G5546" t="s">
        <v>899</v>
      </c>
      <c r="H5546">
        <v>2</v>
      </c>
      <c r="K5546">
        <v>1823</v>
      </c>
      <c r="L5546" t="s">
        <v>7197</v>
      </c>
      <c r="M5546" t="s">
        <v>7197</v>
      </c>
      <c r="N5546">
        <v>1</v>
      </c>
    </row>
    <row r="5547" spans="1:14">
      <c r="A5547">
        <v>5567</v>
      </c>
      <c r="B5547" t="s">
        <v>1081</v>
      </c>
      <c r="C5547" t="s">
        <v>894</v>
      </c>
      <c r="D5547" t="s">
        <v>1078</v>
      </c>
      <c r="E5547" t="s">
        <v>919</v>
      </c>
      <c r="F5547" t="s">
        <v>920</v>
      </c>
      <c r="G5547" t="s">
        <v>899</v>
      </c>
      <c r="H5547">
        <v>2</v>
      </c>
      <c r="I5547">
        <v>12</v>
      </c>
      <c r="J5547">
        <v>9</v>
      </c>
      <c r="K5547">
        <v>18642</v>
      </c>
      <c r="L5547" t="s">
        <v>7197</v>
      </c>
      <c r="M5547" t="s">
        <v>7197</v>
      </c>
      <c r="N5547">
        <v>1</v>
      </c>
    </row>
    <row r="5548" spans="1:14">
      <c r="A5548">
        <v>5568</v>
      </c>
      <c r="B5548" t="s">
        <v>1082</v>
      </c>
      <c r="C5548" t="s">
        <v>894</v>
      </c>
      <c r="D5548" t="s">
        <v>1078</v>
      </c>
      <c r="E5548" t="s">
        <v>919</v>
      </c>
      <c r="F5548" t="s">
        <v>920</v>
      </c>
      <c r="G5548" t="s">
        <v>899</v>
      </c>
      <c r="H5548">
        <v>2</v>
      </c>
      <c r="K5548">
        <v>1824</v>
      </c>
      <c r="L5548" t="s">
        <v>7197</v>
      </c>
      <c r="M5548" t="s">
        <v>7197</v>
      </c>
      <c r="N5548">
        <v>1</v>
      </c>
    </row>
    <row r="5549" spans="1:14">
      <c r="A5549">
        <v>5569</v>
      </c>
      <c r="B5549" t="s">
        <v>1083</v>
      </c>
      <c r="C5549" t="s">
        <v>894</v>
      </c>
      <c r="D5549" t="s">
        <v>1078</v>
      </c>
      <c r="E5549" t="s">
        <v>919</v>
      </c>
      <c r="F5549" t="s">
        <v>920</v>
      </c>
      <c r="G5549" t="s">
        <v>899</v>
      </c>
      <c r="H5549">
        <v>2</v>
      </c>
      <c r="I5549" t="s">
        <v>1084</v>
      </c>
      <c r="K5549">
        <v>1825</v>
      </c>
      <c r="L5549" t="s">
        <v>7197</v>
      </c>
      <c r="M5549" t="s">
        <v>7197</v>
      </c>
      <c r="N5549">
        <v>1</v>
      </c>
    </row>
    <row r="5550" spans="1:14">
      <c r="A5550">
        <v>5570</v>
      </c>
      <c r="B5550" t="s">
        <v>1085</v>
      </c>
      <c r="C5550" t="s">
        <v>894</v>
      </c>
      <c r="D5550" t="s">
        <v>1078</v>
      </c>
      <c r="E5550" t="s">
        <v>919</v>
      </c>
      <c r="F5550" t="s">
        <v>920</v>
      </c>
      <c r="G5550" t="s">
        <v>899</v>
      </c>
      <c r="H5550">
        <v>2</v>
      </c>
      <c r="I5550" t="s">
        <v>1086</v>
      </c>
      <c r="K5550">
        <v>17012</v>
      </c>
      <c r="L5550" t="s">
        <v>7197</v>
      </c>
      <c r="M5550" t="s">
        <v>7197</v>
      </c>
      <c r="N5550">
        <v>1</v>
      </c>
    </row>
    <row r="5551" spans="1:14">
      <c r="A5551">
        <v>5571</v>
      </c>
      <c r="B5551" t="s">
        <v>1087</v>
      </c>
      <c r="C5551" t="s">
        <v>894</v>
      </c>
      <c r="D5551" t="s">
        <v>1078</v>
      </c>
      <c r="E5551" t="s">
        <v>919</v>
      </c>
      <c r="F5551" t="s">
        <v>920</v>
      </c>
      <c r="G5551" t="s">
        <v>899</v>
      </c>
      <c r="H5551">
        <v>2</v>
      </c>
      <c r="I5551" t="s">
        <v>1088</v>
      </c>
      <c r="K5551">
        <v>1826</v>
      </c>
      <c r="L5551" t="s">
        <v>7197</v>
      </c>
      <c r="M5551" t="s">
        <v>7197</v>
      </c>
      <c r="N5551">
        <v>1</v>
      </c>
    </row>
    <row r="5552" spans="1:14">
      <c r="A5552">
        <v>5572</v>
      </c>
      <c r="B5552" t="s">
        <v>4466</v>
      </c>
      <c r="C5552" t="s">
        <v>894</v>
      </c>
      <c r="D5552" t="s">
        <v>1078</v>
      </c>
      <c r="E5552" t="s">
        <v>919</v>
      </c>
      <c r="F5552" t="s">
        <v>920</v>
      </c>
      <c r="G5552" t="s">
        <v>899</v>
      </c>
      <c r="H5552">
        <v>0</v>
      </c>
      <c r="K5552">
        <v>1827</v>
      </c>
      <c r="L5552" t="s">
        <v>7197</v>
      </c>
      <c r="M5552" t="s">
        <v>7197</v>
      </c>
      <c r="N5552">
        <v>0</v>
      </c>
    </row>
    <row r="5553" spans="1:14">
      <c r="A5553">
        <v>5573</v>
      </c>
      <c r="B5553" t="s">
        <v>1731</v>
      </c>
      <c r="C5553" t="s">
        <v>904</v>
      </c>
      <c r="D5553" t="s">
        <v>1732</v>
      </c>
      <c r="E5553" t="s">
        <v>902</v>
      </c>
      <c r="F5553" t="s">
        <v>903</v>
      </c>
      <c r="G5553" t="s">
        <v>899</v>
      </c>
      <c r="H5553">
        <v>0</v>
      </c>
      <c r="K5553">
        <v>5735</v>
      </c>
      <c r="L5553" t="s">
        <v>7197</v>
      </c>
      <c r="M5553" t="s">
        <v>7197</v>
      </c>
      <c r="N5553">
        <v>0</v>
      </c>
    </row>
    <row r="5554" spans="1:14">
      <c r="A5554">
        <v>5574</v>
      </c>
      <c r="B5554" t="s">
        <v>6663</v>
      </c>
      <c r="C5554" t="s">
        <v>904</v>
      </c>
      <c r="D5554" t="s">
        <v>6664</v>
      </c>
      <c r="E5554" t="s">
        <v>1371</v>
      </c>
      <c r="F5554" t="s">
        <v>948</v>
      </c>
      <c r="G5554" t="s">
        <v>938</v>
      </c>
      <c r="H5554">
        <v>0</v>
      </c>
      <c r="K5554">
        <v>1828</v>
      </c>
      <c r="L5554" t="s">
        <v>7197</v>
      </c>
      <c r="M5554" t="s">
        <v>7197</v>
      </c>
      <c r="N5554">
        <v>0</v>
      </c>
    </row>
    <row r="5555" spans="1:14">
      <c r="A5555">
        <v>5575</v>
      </c>
      <c r="B5555" t="s">
        <v>6665</v>
      </c>
      <c r="C5555" t="s">
        <v>904</v>
      </c>
      <c r="D5555" t="s">
        <v>6664</v>
      </c>
      <c r="E5555" t="s">
        <v>1371</v>
      </c>
      <c r="F5555" t="s">
        <v>948</v>
      </c>
      <c r="G5555" t="s">
        <v>938</v>
      </c>
      <c r="H5555">
        <v>0</v>
      </c>
      <c r="K5555">
        <v>16641</v>
      </c>
      <c r="L5555" t="s">
        <v>7197</v>
      </c>
      <c r="M5555" t="s">
        <v>7197</v>
      </c>
      <c r="N5555">
        <v>0</v>
      </c>
    </row>
    <row r="5556" spans="1:14">
      <c r="A5556">
        <v>5576</v>
      </c>
      <c r="B5556" t="s">
        <v>6666</v>
      </c>
      <c r="C5556" t="s">
        <v>904</v>
      </c>
      <c r="D5556" t="s">
        <v>6664</v>
      </c>
      <c r="E5556" t="s">
        <v>1371</v>
      </c>
      <c r="F5556" t="s">
        <v>948</v>
      </c>
      <c r="G5556" t="s">
        <v>938</v>
      </c>
      <c r="H5556">
        <v>0</v>
      </c>
      <c r="K5556">
        <v>18493</v>
      </c>
      <c r="L5556" t="s">
        <v>7197</v>
      </c>
      <c r="M5556" t="s">
        <v>7197</v>
      </c>
      <c r="N5556">
        <v>0</v>
      </c>
    </row>
    <row r="5557" spans="1:14">
      <c r="A5557">
        <v>5577</v>
      </c>
      <c r="B5557" t="s">
        <v>6667</v>
      </c>
      <c r="C5557" t="s">
        <v>904</v>
      </c>
      <c r="D5557" t="s">
        <v>6668</v>
      </c>
      <c r="E5557" t="s">
        <v>1371</v>
      </c>
      <c r="F5557" t="s">
        <v>948</v>
      </c>
      <c r="G5557" t="s">
        <v>938</v>
      </c>
      <c r="H5557">
        <v>0</v>
      </c>
      <c r="K5557">
        <v>17931</v>
      </c>
      <c r="L5557" t="s">
        <v>7197</v>
      </c>
      <c r="M5557" t="s">
        <v>7197</v>
      </c>
      <c r="N5557">
        <v>0</v>
      </c>
    </row>
    <row r="5558" spans="1:14">
      <c r="A5558">
        <v>5578</v>
      </c>
      <c r="B5558" t="s">
        <v>1904</v>
      </c>
      <c r="C5558" t="s">
        <v>904</v>
      </c>
      <c r="D5558" t="s">
        <v>1905</v>
      </c>
      <c r="E5558" t="s">
        <v>1120</v>
      </c>
      <c r="F5558" t="s">
        <v>1121</v>
      </c>
      <c r="G5558" t="s">
        <v>899</v>
      </c>
      <c r="H5558">
        <v>0</v>
      </c>
      <c r="K5558">
        <v>14480</v>
      </c>
      <c r="L5558" t="s">
        <v>7197</v>
      </c>
      <c r="M5558" t="s">
        <v>7197</v>
      </c>
      <c r="N5558">
        <v>0</v>
      </c>
    </row>
    <row r="5559" spans="1:14">
      <c r="A5559">
        <v>5579</v>
      </c>
      <c r="B5559" t="s">
        <v>1518</v>
      </c>
      <c r="C5559" t="s">
        <v>894</v>
      </c>
      <c r="D5559" t="s">
        <v>1519</v>
      </c>
      <c r="E5559" t="s">
        <v>1110</v>
      </c>
      <c r="F5559" t="s">
        <v>948</v>
      </c>
      <c r="G5559" t="s">
        <v>899</v>
      </c>
      <c r="H5559">
        <v>0</v>
      </c>
      <c r="K5559">
        <v>1829</v>
      </c>
      <c r="L5559" t="s">
        <v>7197</v>
      </c>
      <c r="M5559" t="s">
        <v>7197</v>
      </c>
      <c r="N5559">
        <v>0</v>
      </c>
    </row>
    <row r="5560" spans="1:14">
      <c r="A5560">
        <v>5580</v>
      </c>
      <c r="B5560" t="s">
        <v>1520</v>
      </c>
      <c r="C5560" t="s">
        <v>894</v>
      </c>
      <c r="D5560" t="s">
        <v>1519</v>
      </c>
      <c r="E5560" t="s">
        <v>1110</v>
      </c>
      <c r="F5560" t="s">
        <v>948</v>
      </c>
      <c r="G5560" t="s">
        <v>899</v>
      </c>
      <c r="H5560">
        <v>0</v>
      </c>
      <c r="K5560">
        <v>2973</v>
      </c>
      <c r="L5560" t="s">
        <v>7197</v>
      </c>
      <c r="M5560" t="s">
        <v>7197</v>
      </c>
      <c r="N5560">
        <v>0</v>
      </c>
    </row>
    <row r="5561" spans="1:14">
      <c r="A5561">
        <v>5581</v>
      </c>
      <c r="B5561" t="s">
        <v>4678</v>
      </c>
      <c r="C5561" t="s">
        <v>934</v>
      </c>
      <c r="D5561" t="s">
        <v>4679</v>
      </c>
      <c r="E5561" t="s">
        <v>1317</v>
      </c>
      <c r="F5561" t="s">
        <v>929</v>
      </c>
      <c r="G5561" t="s">
        <v>899</v>
      </c>
      <c r="H5561">
        <v>0</v>
      </c>
      <c r="K5561">
        <v>1830</v>
      </c>
      <c r="L5561" t="s">
        <v>7197</v>
      </c>
      <c r="M5561" t="s">
        <v>7197</v>
      </c>
      <c r="N5561">
        <v>0</v>
      </c>
    </row>
    <row r="5562" spans="1:14">
      <c r="A5562">
        <v>5582</v>
      </c>
      <c r="B5562" t="s">
        <v>4680</v>
      </c>
      <c r="C5562" t="s">
        <v>894</v>
      </c>
      <c r="D5562" t="s">
        <v>4679</v>
      </c>
      <c r="E5562" t="s">
        <v>1317</v>
      </c>
      <c r="F5562" t="s">
        <v>929</v>
      </c>
      <c r="G5562" t="s">
        <v>899</v>
      </c>
      <c r="H5562">
        <v>0</v>
      </c>
      <c r="K5562">
        <v>1831</v>
      </c>
      <c r="L5562" t="s">
        <v>7197</v>
      </c>
      <c r="M5562" t="s">
        <v>7197</v>
      </c>
      <c r="N5562">
        <v>0</v>
      </c>
    </row>
    <row r="5563" spans="1:14">
      <c r="A5563">
        <v>5583</v>
      </c>
      <c r="B5563" t="s">
        <v>4681</v>
      </c>
      <c r="C5563" t="s">
        <v>934</v>
      </c>
      <c r="D5563" t="s">
        <v>4679</v>
      </c>
      <c r="E5563" t="s">
        <v>1317</v>
      </c>
      <c r="F5563" t="s">
        <v>929</v>
      </c>
      <c r="G5563" t="s">
        <v>899</v>
      </c>
      <c r="H5563">
        <v>0</v>
      </c>
      <c r="K5563">
        <v>1832</v>
      </c>
      <c r="L5563" t="s">
        <v>7197</v>
      </c>
      <c r="M5563" t="s">
        <v>7197</v>
      </c>
      <c r="N5563">
        <v>0</v>
      </c>
    </row>
    <row r="5564" spans="1:14">
      <c r="A5564">
        <v>5584</v>
      </c>
      <c r="B5564" t="s">
        <v>4682</v>
      </c>
      <c r="C5564" t="s">
        <v>934</v>
      </c>
      <c r="D5564" t="s">
        <v>4679</v>
      </c>
      <c r="E5564" t="s">
        <v>1317</v>
      </c>
      <c r="F5564" t="s">
        <v>929</v>
      </c>
      <c r="G5564" t="s">
        <v>899</v>
      </c>
      <c r="H5564">
        <v>0</v>
      </c>
      <c r="K5564">
        <v>1833</v>
      </c>
      <c r="L5564" t="s">
        <v>7197</v>
      </c>
      <c r="M5564" t="s">
        <v>7197</v>
      </c>
      <c r="N5564">
        <v>0</v>
      </c>
    </row>
    <row r="5565" spans="1:14">
      <c r="A5565">
        <v>5585</v>
      </c>
      <c r="B5565" t="s">
        <v>4683</v>
      </c>
      <c r="C5565" t="s">
        <v>934</v>
      </c>
      <c r="D5565" t="s">
        <v>4679</v>
      </c>
      <c r="E5565" t="s">
        <v>1317</v>
      </c>
      <c r="F5565" t="s">
        <v>929</v>
      </c>
      <c r="G5565" t="s">
        <v>899</v>
      </c>
      <c r="H5565">
        <v>0</v>
      </c>
      <c r="K5565">
        <v>13661</v>
      </c>
      <c r="L5565" t="s">
        <v>7197</v>
      </c>
      <c r="M5565" t="s">
        <v>7197</v>
      </c>
      <c r="N5565">
        <v>0</v>
      </c>
    </row>
    <row r="5566" spans="1:14">
      <c r="A5566">
        <v>5586</v>
      </c>
      <c r="B5566" t="s">
        <v>4684</v>
      </c>
      <c r="C5566" t="s">
        <v>934</v>
      </c>
      <c r="D5566" t="s">
        <v>4679</v>
      </c>
      <c r="E5566" t="s">
        <v>1317</v>
      </c>
      <c r="F5566" t="s">
        <v>929</v>
      </c>
      <c r="G5566" t="s">
        <v>899</v>
      </c>
      <c r="H5566">
        <v>0</v>
      </c>
      <c r="K5566">
        <v>13690</v>
      </c>
      <c r="L5566" t="s">
        <v>7197</v>
      </c>
      <c r="M5566" t="s">
        <v>7197</v>
      </c>
      <c r="N5566">
        <v>0</v>
      </c>
    </row>
    <row r="5567" spans="1:14">
      <c r="A5567">
        <v>5587</v>
      </c>
      <c r="B5567" t="s">
        <v>4685</v>
      </c>
      <c r="C5567" t="s">
        <v>894</v>
      </c>
      <c r="D5567" t="s">
        <v>4679</v>
      </c>
      <c r="E5567" t="s">
        <v>1317</v>
      </c>
      <c r="F5567" t="s">
        <v>929</v>
      </c>
      <c r="G5567" t="s">
        <v>899</v>
      </c>
      <c r="H5567">
        <v>0</v>
      </c>
      <c r="K5567">
        <v>1834</v>
      </c>
      <c r="L5567" t="s">
        <v>7198</v>
      </c>
      <c r="M5567" t="s">
        <v>7199</v>
      </c>
      <c r="N5567">
        <v>0</v>
      </c>
    </row>
    <row r="5568" spans="1:14">
      <c r="A5568">
        <v>5588</v>
      </c>
      <c r="B5568" t="s">
        <v>4686</v>
      </c>
      <c r="C5568" t="s">
        <v>934</v>
      </c>
      <c r="D5568" t="s">
        <v>4679</v>
      </c>
      <c r="E5568" t="s">
        <v>1317</v>
      </c>
      <c r="F5568" t="s">
        <v>929</v>
      </c>
      <c r="G5568" t="s">
        <v>899</v>
      </c>
      <c r="H5568">
        <v>0</v>
      </c>
      <c r="K5568">
        <v>13201</v>
      </c>
      <c r="L5568" t="s">
        <v>7197</v>
      </c>
      <c r="M5568" t="s">
        <v>7197</v>
      </c>
      <c r="N5568">
        <v>0</v>
      </c>
    </row>
    <row r="5569" spans="1:14">
      <c r="A5569">
        <v>5589</v>
      </c>
      <c r="B5569" t="s">
        <v>6976</v>
      </c>
      <c r="C5569" t="s">
        <v>904</v>
      </c>
      <c r="D5569" t="s">
        <v>6977</v>
      </c>
      <c r="E5569" t="s">
        <v>6978</v>
      </c>
      <c r="F5569" t="s">
        <v>2084</v>
      </c>
      <c r="G5569" t="s">
        <v>899</v>
      </c>
      <c r="H5569">
        <v>0</v>
      </c>
      <c r="K5569">
        <v>18066</v>
      </c>
      <c r="L5569" t="s">
        <v>7201</v>
      </c>
      <c r="M5569" t="s">
        <v>7197</v>
      </c>
      <c r="N5569">
        <v>0</v>
      </c>
    </row>
    <row r="5570" spans="1:14">
      <c r="A5570">
        <v>5590</v>
      </c>
      <c r="B5570" t="s">
        <v>6435</v>
      </c>
      <c r="C5570" t="s">
        <v>894</v>
      </c>
      <c r="D5570" t="s">
        <v>6436</v>
      </c>
      <c r="E5570" t="s">
        <v>1364</v>
      </c>
      <c r="F5570" t="s">
        <v>948</v>
      </c>
      <c r="G5570" t="s">
        <v>938</v>
      </c>
      <c r="H5570">
        <v>0</v>
      </c>
      <c r="K5570">
        <v>11193</v>
      </c>
      <c r="L5570" t="s">
        <v>7197</v>
      </c>
      <c r="M5570" t="s">
        <v>7197</v>
      </c>
      <c r="N5570">
        <v>0</v>
      </c>
    </row>
    <row r="5571" spans="1:14">
      <c r="A5571">
        <v>5591</v>
      </c>
      <c r="B5571" t="s">
        <v>4687</v>
      </c>
      <c r="C5571" t="s">
        <v>894</v>
      </c>
      <c r="D5571" t="s">
        <v>4688</v>
      </c>
      <c r="E5571" t="s">
        <v>1317</v>
      </c>
      <c r="F5571" t="s">
        <v>929</v>
      </c>
      <c r="G5571" t="s">
        <v>899</v>
      </c>
      <c r="H5571">
        <v>0</v>
      </c>
      <c r="K5571">
        <v>19331</v>
      </c>
      <c r="L5571" t="s">
        <v>7197</v>
      </c>
      <c r="M5571" t="s">
        <v>7197</v>
      </c>
      <c r="N5571">
        <v>0</v>
      </c>
    </row>
    <row r="5572" spans="1:14">
      <c r="A5572">
        <v>5592</v>
      </c>
      <c r="B5572" t="s">
        <v>4689</v>
      </c>
      <c r="C5572" t="s">
        <v>904</v>
      </c>
      <c r="D5572" t="s">
        <v>4688</v>
      </c>
      <c r="E5572" t="s">
        <v>1317</v>
      </c>
      <c r="F5572" t="s">
        <v>929</v>
      </c>
      <c r="G5572" t="s">
        <v>899</v>
      </c>
      <c r="H5572">
        <v>0</v>
      </c>
      <c r="K5572">
        <v>4816</v>
      </c>
      <c r="L5572" t="s">
        <v>7197</v>
      </c>
      <c r="M5572" t="s">
        <v>7197</v>
      </c>
      <c r="N5572">
        <v>0</v>
      </c>
    </row>
    <row r="5573" spans="1:14">
      <c r="A5573">
        <v>5593</v>
      </c>
      <c r="B5573" t="s">
        <v>4689</v>
      </c>
      <c r="C5573" t="s">
        <v>894</v>
      </c>
      <c r="D5573" t="s">
        <v>4688</v>
      </c>
      <c r="E5573" t="s">
        <v>1317</v>
      </c>
      <c r="F5573" t="s">
        <v>929</v>
      </c>
      <c r="G5573" t="s">
        <v>899</v>
      </c>
      <c r="H5573">
        <v>0</v>
      </c>
      <c r="K5573">
        <v>4816</v>
      </c>
      <c r="L5573" t="s">
        <v>7197</v>
      </c>
      <c r="M5573" t="s">
        <v>7197</v>
      </c>
      <c r="N5573">
        <v>0</v>
      </c>
    </row>
    <row r="5574" spans="1:14">
      <c r="A5574">
        <v>5594</v>
      </c>
      <c r="B5574" t="s">
        <v>4690</v>
      </c>
      <c r="C5574" t="s">
        <v>894</v>
      </c>
      <c r="D5574" t="s">
        <v>4688</v>
      </c>
      <c r="E5574" t="s">
        <v>1317</v>
      </c>
      <c r="F5574" t="s">
        <v>929</v>
      </c>
      <c r="G5574" t="s">
        <v>899</v>
      </c>
      <c r="H5574">
        <v>0</v>
      </c>
      <c r="K5574">
        <v>3354</v>
      </c>
      <c r="L5574" t="s">
        <v>7197</v>
      </c>
      <c r="M5574" t="s">
        <v>7197</v>
      </c>
      <c r="N5574">
        <v>0</v>
      </c>
    </row>
    <row r="5575" spans="1:14">
      <c r="A5575">
        <v>5595</v>
      </c>
      <c r="B5575" t="s">
        <v>6357</v>
      </c>
      <c r="C5575" t="s">
        <v>934</v>
      </c>
      <c r="D5575" t="s">
        <v>1097</v>
      </c>
      <c r="E5575" t="s">
        <v>937</v>
      </c>
      <c r="F5575" t="s">
        <v>903</v>
      </c>
      <c r="G5575" t="s">
        <v>899</v>
      </c>
      <c r="H5575">
        <v>0</v>
      </c>
      <c r="K5575">
        <v>4384</v>
      </c>
      <c r="L5575" t="s">
        <v>7197</v>
      </c>
      <c r="M5575" t="s">
        <v>7197</v>
      </c>
      <c r="N5575">
        <v>0</v>
      </c>
    </row>
    <row r="5576" spans="1:14">
      <c r="A5576">
        <v>5596</v>
      </c>
      <c r="B5576" t="s">
        <v>6357</v>
      </c>
      <c r="C5576" t="s">
        <v>894</v>
      </c>
      <c r="D5576" t="s">
        <v>1097</v>
      </c>
      <c r="E5576" t="s">
        <v>937</v>
      </c>
      <c r="F5576" t="s">
        <v>903</v>
      </c>
      <c r="G5576" t="s">
        <v>899</v>
      </c>
      <c r="H5576">
        <v>0</v>
      </c>
      <c r="K5576">
        <v>4384</v>
      </c>
      <c r="L5576" t="s">
        <v>7197</v>
      </c>
      <c r="M5576" t="s">
        <v>7197</v>
      </c>
      <c r="N5576">
        <v>0</v>
      </c>
    </row>
    <row r="5577" spans="1:14">
      <c r="A5577">
        <v>5597</v>
      </c>
      <c r="B5577" t="s">
        <v>1096</v>
      </c>
      <c r="C5577" t="s">
        <v>894</v>
      </c>
      <c r="D5577" t="s">
        <v>1097</v>
      </c>
      <c r="E5577" t="s">
        <v>937</v>
      </c>
      <c r="F5577" t="s">
        <v>903</v>
      </c>
      <c r="G5577" t="s">
        <v>899</v>
      </c>
      <c r="H5577">
        <v>2</v>
      </c>
      <c r="I5577">
        <v>5</v>
      </c>
      <c r="J5577">
        <v>5</v>
      </c>
      <c r="K5577">
        <v>1835</v>
      </c>
      <c r="L5577" t="s">
        <v>7197</v>
      </c>
      <c r="M5577" t="s">
        <v>7197</v>
      </c>
      <c r="N5577">
        <v>1</v>
      </c>
    </row>
    <row r="5578" spans="1:14">
      <c r="A5578">
        <v>5598</v>
      </c>
      <c r="B5578" t="s">
        <v>1359</v>
      </c>
      <c r="C5578" t="s">
        <v>894</v>
      </c>
      <c r="D5578" t="s">
        <v>1097</v>
      </c>
      <c r="E5578" t="s">
        <v>937</v>
      </c>
      <c r="F5578" t="s">
        <v>903</v>
      </c>
      <c r="G5578" t="s">
        <v>899</v>
      </c>
      <c r="H5578">
        <v>1</v>
      </c>
      <c r="I5578" t="s">
        <v>1360</v>
      </c>
      <c r="K5578">
        <v>1836</v>
      </c>
      <c r="L5578" t="s">
        <v>7197</v>
      </c>
      <c r="M5578" t="s">
        <v>7197</v>
      </c>
      <c r="N5578">
        <v>1</v>
      </c>
    </row>
    <row r="5579" spans="1:14">
      <c r="A5579">
        <v>5599</v>
      </c>
      <c r="B5579" t="s">
        <v>1359</v>
      </c>
      <c r="C5579" t="s">
        <v>934</v>
      </c>
      <c r="D5579" t="s">
        <v>1097</v>
      </c>
      <c r="E5579" t="s">
        <v>937</v>
      </c>
      <c r="F5579" t="s">
        <v>903</v>
      </c>
      <c r="G5579" t="s">
        <v>899</v>
      </c>
      <c r="H5579">
        <v>1</v>
      </c>
      <c r="I5579" t="s">
        <v>1360</v>
      </c>
      <c r="J5579" t="s">
        <v>1361</v>
      </c>
      <c r="K5579">
        <v>1836</v>
      </c>
      <c r="L5579" t="s">
        <v>7197</v>
      </c>
      <c r="M5579" t="s">
        <v>7197</v>
      </c>
      <c r="N5579">
        <v>1</v>
      </c>
    </row>
    <row r="5580" spans="1:14">
      <c r="A5580">
        <v>5600</v>
      </c>
      <c r="B5580" t="s">
        <v>6358</v>
      </c>
      <c r="C5580" t="s">
        <v>894</v>
      </c>
      <c r="D5580" t="s">
        <v>1097</v>
      </c>
      <c r="E5580" t="s">
        <v>937</v>
      </c>
      <c r="F5580" t="s">
        <v>903</v>
      </c>
      <c r="G5580" t="s">
        <v>899</v>
      </c>
      <c r="H5580">
        <v>0</v>
      </c>
      <c r="K5580">
        <v>1837</v>
      </c>
      <c r="L5580" t="s">
        <v>7197</v>
      </c>
      <c r="M5580" t="s">
        <v>7197</v>
      </c>
      <c r="N5580">
        <v>0</v>
      </c>
    </row>
    <row r="5581" spans="1:14">
      <c r="A5581">
        <v>5601</v>
      </c>
      <c r="B5581" t="s">
        <v>6359</v>
      </c>
      <c r="C5581" t="s">
        <v>894</v>
      </c>
      <c r="D5581" t="s">
        <v>1097</v>
      </c>
      <c r="E5581" t="s">
        <v>937</v>
      </c>
      <c r="F5581" t="s">
        <v>903</v>
      </c>
      <c r="G5581" t="s">
        <v>899</v>
      </c>
      <c r="H5581">
        <v>0</v>
      </c>
      <c r="K5581">
        <v>1838</v>
      </c>
      <c r="L5581" t="s">
        <v>7197</v>
      </c>
      <c r="M5581" t="s">
        <v>7197</v>
      </c>
      <c r="N5581">
        <v>0</v>
      </c>
    </row>
    <row r="5582" spans="1:14">
      <c r="A5582">
        <v>5602</v>
      </c>
      <c r="B5582" t="s">
        <v>1733</v>
      </c>
      <c r="C5582" t="s">
        <v>904</v>
      </c>
      <c r="D5582" t="s">
        <v>1734</v>
      </c>
      <c r="E5582" t="s">
        <v>902</v>
      </c>
      <c r="F5582" t="s">
        <v>903</v>
      </c>
      <c r="G5582" t="s">
        <v>899</v>
      </c>
      <c r="H5582">
        <v>0</v>
      </c>
      <c r="K5582">
        <v>1839</v>
      </c>
      <c r="L5582" t="s">
        <v>7197</v>
      </c>
      <c r="M5582" t="s">
        <v>7197</v>
      </c>
      <c r="N5582">
        <v>0</v>
      </c>
    </row>
    <row r="5583" spans="1:14">
      <c r="A5583">
        <v>5603</v>
      </c>
      <c r="B5583" t="s">
        <v>6669</v>
      </c>
      <c r="C5583" t="s">
        <v>894</v>
      </c>
      <c r="D5583" t="s">
        <v>6670</v>
      </c>
      <c r="E5583" t="s">
        <v>1371</v>
      </c>
      <c r="F5583" t="s">
        <v>948</v>
      </c>
      <c r="G5583" t="s">
        <v>938</v>
      </c>
      <c r="H5583">
        <v>0</v>
      </c>
      <c r="K5583">
        <v>4561</v>
      </c>
      <c r="L5583" t="s">
        <v>7197</v>
      </c>
      <c r="M5583" t="s">
        <v>7197</v>
      </c>
      <c r="N5583">
        <v>0</v>
      </c>
    </row>
    <row r="5584" spans="1:14">
      <c r="A5584">
        <v>5604</v>
      </c>
      <c r="B5584" t="s">
        <v>6671</v>
      </c>
      <c r="C5584" t="s">
        <v>894</v>
      </c>
      <c r="D5584" t="s">
        <v>6670</v>
      </c>
      <c r="E5584" t="s">
        <v>1371</v>
      </c>
      <c r="F5584" t="s">
        <v>948</v>
      </c>
      <c r="G5584" t="s">
        <v>938</v>
      </c>
      <c r="H5584">
        <v>0</v>
      </c>
      <c r="K5584">
        <v>11202</v>
      </c>
      <c r="L5584" t="s">
        <v>7197</v>
      </c>
      <c r="M5584" t="s">
        <v>7197</v>
      </c>
      <c r="N5584">
        <v>0</v>
      </c>
    </row>
    <row r="5585" spans="1:14">
      <c r="A5585">
        <v>5605</v>
      </c>
      <c r="B5585" t="s">
        <v>3867</v>
      </c>
      <c r="C5585" t="s">
        <v>904</v>
      </c>
      <c r="D5585" t="s">
        <v>3868</v>
      </c>
      <c r="E5585" t="s">
        <v>3869</v>
      </c>
      <c r="F5585" t="s">
        <v>2156</v>
      </c>
      <c r="G5585" t="s">
        <v>899</v>
      </c>
      <c r="H5585">
        <v>0</v>
      </c>
      <c r="K5585">
        <v>5805</v>
      </c>
      <c r="L5585" t="s">
        <v>7197</v>
      </c>
      <c r="M5585" t="s">
        <v>7197</v>
      </c>
      <c r="N5585">
        <v>0</v>
      </c>
    </row>
    <row r="5586" spans="1:14">
      <c r="A5586">
        <v>5606</v>
      </c>
      <c r="B5586" t="s">
        <v>5489</v>
      </c>
      <c r="C5586" t="s">
        <v>894</v>
      </c>
      <c r="D5586" t="s">
        <v>5490</v>
      </c>
      <c r="E5586" t="s">
        <v>1093</v>
      </c>
      <c r="F5586" t="s">
        <v>952</v>
      </c>
      <c r="G5586" t="s">
        <v>938</v>
      </c>
      <c r="H5586">
        <v>0</v>
      </c>
      <c r="K5586">
        <v>2724</v>
      </c>
      <c r="L5586" t="s">
        <v>7197</v>
      </c>
      <c r="M5586" t="s">
        <v>7197</v>
      </c>
      <c r="N5586">
        <v>0</v>
      </c>
    </row>
    <row r="5587" spans="1:14">
      <c r="A5587">
        <v>5607</v>
      </c>
      <c r="B5587" t="s">
        <v>2514</v>
      </c>
      <c r="C5587" t="s">
        <v>894</v>
      </c>
      <c r="D5587" t="s">
        <v>2515</v>
      </c>
      <c r="E5587" t="s">
        <v>1180</v>
      </c>
      <c r="F5587" t="s">
        <v>952</v>
      </c>
      <c r="G5587" t="s">
        <v>899</v>
      </c>
      <c r="H5587">
        <v>0</v>
      </c>
      <c r="K5587">
        <v>2032</v>
      </c>
      <c r="L5587" t="s">
        <v>7197</v>
      </c>
      <c r="M5587" t="s">
        <v>7197</v>
      </c>
      <c r="N5587">
        <v>0</v>
      </c>
    </row>
    <row r="5588" spans="1:14">
      <c r="A5588">
        <v>5608</v>
      </c>
      <c r="B5588" t="s">
        <v>2516</v>
      </c>
      <c r="C5588" t="s">
        <v>934</v>
      </c>
      <c r="D5588" t="s">
        <v>2515</v>
      </c>
      <c r="E5588" t="s">
        <v>1180</v>
      </c>
      <c r="F5588" t="s">
        <v>952</v>
      </c>
      <c r="G5588" t="s">
        <v>899</v>
      </c>
      <c r="H5588">
        <v>0</v>
      </c>
      <c r="K5588">
        <v>1840</v>
      </c>
      <c r="L5588" t="s">
        <v>7197</v>
      </c>
      <c r="M5588" t="s">
        <v>7197</v>
      </c>
      <c r="N5588">
        <v>0</v>
      </c>
    </row>
    <row r="5589" spans="1:14">
      <c r="A5589">
        <v>5609</v>
      </c>
      <c r="B5589" t="s">
        <v>2517</v>
      </c>
      <c r="C5589" t="s">
        <v>894</v>
      </c>
      <c r="D5589" t="s">
        <v>2515</v>
      </c>
      <c r="E5589" t="s">
        <v>1180</v>
      </c>
      <c r="F5589" t="s">
        <v>952</v>
      </c>
      <c r="G5589" t="s">
        <v>899</v>
      </c>
      <c r="H5589">
        <v>0</v>
      </c>
      <c r="K5589">
        <v>2392</v>
      </c>
      <c r="L5589" t="s">
        <v>7197</v>
      </c>
      <c r="M5589" t="s">
        <v>7197</v>
      </c>
      <c r="N5589">
        <v>0</v>
      </c>
    </row>
    <row r="5590" spans="1:14">
      <c r="A5590">
        <v>5610</v>
      </c>
      <c r="B5590" t="s">
        <v>2518</v>
      </c>
      <c r="C5590" t="s">
        <v>894</v>
      </c>
      <c r="D5590" t="s">
        <v>2515</v>
      </c>
      <c r="E5590" t="s">
        <v>1180</v>
      </c>
      <c r="F5590" t="s">
        <v>952</v>
      </c>
      <c r="G5590" t="s">
        <v>899</v>
      </c>
      <c r="H5590">
        <v>0</v>
      </c>
      <c r="K5590">
        <v>7681</v>
      </c>
      <c r="L5590" t="s">
        <v>7197</v>
      </c>
      <c r="M5590" t="s">
        <v>7197</v>
      </c>
      <c r="N5590">
        <v>0</v>
      </c>
    </row>
    <row r="5591" spans="1:14">
      <c r="A5591">
        <v>5611</v>
      </c>
      <c r="B5591" t="s">
        <v>2519</v>
      </c>
      <c r="C5591" t="s">
        <v>894</v>
      </c>
      <c r="D5591" t="s">
        <v>2520</v>
      </c>
      <c r="E5591" t="s">
        <v>1180</v>
      </c>
      <c r="F5591" t="s">
        <v>952</v>
      </c>
      <c r="G5591" t="s">
        <v>899</v>
      </c>
      <c r="H5591">
        <v>0</v>
      </c>
      <c r="K5591">
        <v>1841</v>
      </c>
      <c r="L5591" t="s">
        <v>7197</v>
      </c>
      <c r="M5591" t="s">
        <v>7197</v>
      </c>
      <c r="N5591">
        <v>0</v>
      </c>
    </row>
    <row r="5592" spans="1:14">
      <c r="A5592">
        <v>5612</v>
      </c>
      <c r="B5592" t="s">
        <v>1521</v>
      </c>
      <c r="C5592" t="s">
        <v>904</v>
      </c>
      <c r="D5592" t="s">
        <v>1522</v>
      </c>
      <c r="E5592" t="s">
        <v>1110</v>
      </c>
      <c r="F5592" t="s">
        <v>948</v>
      </c>
      <c r="G5592" t="s">
        <v>899</v>
      </c>
      <c r="H5592">
        <v>0</v>
      </c>
      <c r="K5592">
        <v>4896</v>
      </c>
      <c r="L5592" t="s">
        <v>7197</v>
      </c>
      <c r="M5592" t="s">
        <v>7197</v>
      </c>
      <c r="N5592">
        <v>0</v>
      </c>
    </row>
    <row r="5593" spans="1:14">
      <c r="A5593">
        <v>5613</v>
      </c>
      <c r="B5593" t="s">
        <v>6437</v>
      </c>
      <c r="C5593" t="s">
        <v>904</v>
      </c>
      <c r="D5593" t="s">
        <v>6438</v>
      </c>
      <c r="E5593" t="s">
        <v>1364</v>
      </c>
      <c r="F5593" t="s">
        <v>948</v>
      </c>
      <c r="G5593" t="s">
        <v>938</v>
      </c>
      <c r="H5593">
        <v>0</v>
      </c>
      <c r="K5593">
        <v>17607</v>
      </c>
      <c r="L5593" t="s">
        <v>7197</v>
      </c>
      <c r="M5593" t="s">
        <v>7197</v>
      </c>
      <c r="N5593">
        <v>0</v>
      </c>
    </row>
    <row r="5594" spans="1:14">
      <c r="A5594">
        <v>5614</v>
      </c>
      <c r="B5594" t="s">
        <v>2234</v>
      </c>
      <c r="C5594" t="s">
        <v>894</v>
      </c>
      <c r="D5594" t="s">
        <v>2235</v>
      </c>
      <c r="E5594" t="s">
        <v>2163</v>
      </c>
      <c r="F5594" t="s">
        <v>948</v>
      </c>
      <c r="G5594" t="s">
        <v>899</v>
      </c>
      <c r="H5594">
        <v>0</v>
      </c>
      <c r="K5594">
        <v>9383</v>
      </c>
      <c r="L5594" t="s">
        <v>7197</v>
      </c>
      <c r="M5594" t="s">
        <v>7197</v>
      </c>
      <c r="N5594">
        <v>0</v>
      </c>
    </row>
    <row r="5595" spans="1:14">
      <c r="A5595">
        <v>5615</v>
      </c>
      <c r="B5595" t="s">
        <v>2236</v>
      </c>
      <c r="C5595" t="s">
        <v>894</v>
      </c>
      <c r="D5595" t="s">
        <v>2235</v>
      </c>
      <c r="E5595" t="s">
        <v>2163</v>
      </c>
      <c r="F5595" t="s">
        <v>948</v>
      </c>
      <c r="G5595" t="s">
        <v>899</v>
      </c>
      <c r="H5595">
        <v>0</v>
      </c>
      <c r="K5595">
        <v>17021</v>
      </c>
      <c r="L5595" t="s">
        <v>7197</v>
      </c>
      <c r="M5595" t="s">
        <v>7197</v>
      </c>
      <c r="N5595">
        <v>0</v>
      </c>
    </row>
    <row r="5596" spans="1:14">
      <c r="A5596">
        <v>5616</v>
      </c>
      <c r="B5596" t="s">
        <v>2237</v>
      </c>
      <c r="C5596" t="s">
        <v>894</v>
      </c>
      <c r="D5596" t="s">
        <v>2235</v>
      </c>
      <c r="E5596" t="s">
        <v>2163</v>
      </c>
      <c r="F5596" t="s">
        <v>948</v>
      </c>
      <c r="G5596" t="s">
        <v>899</v>
      </c>
      <c r="H5596">
        <v>0</v>
      </c>
      <c r="K5596">
        <v>4831</v>
      </c>
      <c r="L5596" t="s">
        <v>7197</v>
      </c>
      <c r="M5596" t="s">
        <v>7197</v>
      </c>
      <c r="N5596">
        <v>0</v>
      </c>
    </row>
    <row r="5597" spans="1:14">
      <c r="A5597">
        <v>5617</v>
      </c>
      <c r="B5597" t="s">
        <v>2238</v>
      </c>
      <c r="C5597" t="s">
        <v>894</v>
      </c>
      <c r="D5597" t="s">
        <v>2235</v>
      </c>
      <c r="E5597" t="s">
        <v>2163</v>
      </c>
      <c r="F5597" t="s">
        <v>948</v>
      </c>
      <c r="G5597" t="s">
        <v>899</v>
      </c>
      <c r="H5597">
        <v>0</v>
      </c>
      <c r="K5597">
        <v>7691</v>
      </c>
      <c r="L5597" t="s">
        <v>7197</v>
      </c>
      <c r="M5597" t="s">
        <v>7197</v>
      </c>
      <c r="N5597">
        <v>0</v>
      </c>
    </row>
    <row r="5598" spans="1:14">
      <c r="A5598">
        <v>5618</v>
      </c>
      <c r="B5598" t="s">
        <v>2287</v>
      </c>
      <c r="C5598" t="s">
        <v>894</v>
      </c>
      <c r="D5598" t="s">
        <v>2288</v>
      </c>
      <c r="E5598" t="s">
        <v>2276</v>
      </c>
      <c r="F5598" t="s">
        <v>924</v>
      </c>
      <c r="G5598" t="s">
        <v>899</v>
      </c>
      <c r="H5598">
        <v>0</v>
      </c>
      <c r="K5598">
        <v>1842</v>
      </c>
      <c r="L5598" t="s">
        <v>7197</v>
      </c>
      <c r="M5598" t="s">
        <v>7197</v>
      </c>
      <c r="N5598">
        <v>0</v>
      </c>
    </row>
    <row r="5599" spans="1:14">
      <c r="A5599">
        <v>5619</v>
      </c>
      <c r="B5599" t="s">
        <v>2287</v>
      </c>
      <c r="C5599" t="s">
        <v>904</v>
      </c>
      <c r="D5599" t="s">
        <v>2288</v>
      </c>
      <c r="E5599" t="s">
        <v>2276</v>
      </c>
      <c r="F5599" t="s">
        <v>924</v>
      </c>
      <c r="G5599" t="s">
        <v>899</v>
      </c>
      <c r="H5599">
        <v>0</v>
      </c>
      <c r="K5599">
        <v>1842</v>
      </c>
      <c r="L5599" t="s">
        <v>7197</v>
      </c>
      <c r="M5599" t="s">
        <v>7197</v>
      </c>
      <c r="N5599">
        <v>0</v>
      </c>
    </row>
    <row r="5600" spans="1:14">
      <c r="A5600">
        <v>5620</v>
      </c>
      <c r="B5600" t="s">
        <v>2287</v>
      </c>
      <c r="C5600" t="s">
        <v>934</v>
      </c>
      <c r="D5600" t="s">
        <v>2288</v>
      </c>
      <c r="E5600" t="s">
        <v>2276</v>
      </c>
      <c r="F5600" t="s">
        <v>924</v>
      </c>
      <c r="G5600" t="s">
        <v>899</v>
      </c>
      <c r="H5600">
        <v>0</v>
      </c>
      <c r="K5600">
        <v>1842</v>
      </c>
      <c r="L5600" t="s">
        <v>7197</v>
      </c>
      <c r="M5600" t="s">
        <v>7197</v>
      </c>
      <c r="N5600">
        <v>0</v>
      </c>
    </row>
    <row r="5601" spans="1:14">
      <c r="A5601">
        <v>5621</v>
      </c>
      <c r="B5601" t="s">
        <v>4691</v>
      </c>
      <c r="C5601" t="s">
        <v>934</v>
      </c>
      <c r="D5601" t="s">
        <v>4692</v>
      </c>
      <c r="E5601" t="s">
        <v>1317</v>
      </c>
      <c r="F5601" t="s">
        <v>929</v>
      </c>
      <c r="G5601" t="s">
        <v>899</v>
      </c>
      <c r="H5601">
        <v>0</v>
      </c>
      <c r="K5601">
        <v>12526</v>
      </c>
      <c r="L5601" t="s">
        <v>7197</v>
      </c>
      <c r="M5601" t="s">
        <v>7197</v>
      </c>
      <c r="N5601">
        <v>0</v>
      </c>
    </row>
    <row r="5602" spans="1:14">
      <c r="A5602">
        <v>5622</v>
      </c>
      <c r="B5602" t="s">
        <v>4691</v>
      </c>
      <c r="C5602" t="s">
        <v>894</v>
      </c>
      <c r="D5602" t="s">
        <v>4692</v>
      </c>
      <c r="E5602" t="s">
        <v>1317</v>
      </c>
      <c r="F5602" t="s">
        <v>929</v>
      </c>
      <c r="G5602" t="s">
        <v>899</v>
      </c>
      <c r="H5602">
        <v>0</v>
      </c>
      <c r="K5602">
        <v>12526</v>
      </c>
      <c r="L5602" t="s">
        <v>7197</v>
      </c>
      <c r="M5602" t="s">
        <v>7197</v>
      </c>
      <c r="N5602">
        <v>0</v>
      </c>
    </row>
    <row r="5603" spans="1:14">
      <c r="A5603">
        <v>5623</v>
      </c>
      <c r="B5603" t="s">
        <v>4716</v>
      </c>
      <c r="C5603" t="s">
        <v>904</v>
      </c>
      <c r="D5603" t="s">
        <v>4717</v>
      </c>
      <c r="E5603" t="s">
        <v>1322</v>
      </c>
      <c r="F5603" t="s">
        <v>948</v>
      </c>
      <c r="G5603" t="s">
        <v>938</v>
      </c>
      <c r="H5603">
        <v>0</v>
      </c>
      <c r="K5603">
        <v>16608</v>
      </c>
      <c r="L5603" t="s">
        <v>7197</v>
      </c>
      <c r="M5603" t="s">
        <v>7197</v>
      </c>
      <c r="N5603">
        <v>0</v>
      </c>
    </row>
    <row r="5604" spans="1:14">
      <c r="A5604">
        <v>5624</v>
      </c>
      <c r="B5604" t="s">
        <v>4718</v>
      </c>
      <c r="C5604" t="s">
        <v>894</v>
      </c>
      <c r="D5604" t="s">
        <v>4717</v>
      </c>
      <c r="E5604" t="s">
        <v>1322</v>
      </c>
      <c r="F5604" t="s">
        <v>948</v>
      </c>
      <c r="G5604" t="s">
        <v>938</v>
      </c>
      <c r="H5604">
        <v>0</v>
      </c>
      <c r="K5604">
        <v>4485</v>
      </c>
      <c r="L5604" t="s">
        <v>7197</v>
      </c>
      <c r="M5604" t="s">
        <v>7197</v>
      </c>
      <c r="N5604">
        <v>0</v>
      </c>
    </row>
    <row r="5605" spans="1:14">
      <c r="A5605">
        <v>5625</v>
      </c>
      <c r="B5605" t="s">
        <v>4719</v>
      </c>
      <c r="C5605" t="s">
        <v>894</v>
      </c>
      <c r="D5605" t="s">
        <v>4717</v>
      </c>
      <c r="E5605" t="s">
        <v>1322</v>
      </c>
      <c r="F5605" t="s">
        <v>948</v>
      </c>
      <c r="G5605" t="s">
        <v>938</v>
      </c>
      <c r="H5605">
        <v>0</v>
      </c>
      <c r="K5605">
        <v>14872</v>
      </c>
      <c r="L5605" t="s">
        <v>7200</v>
      </c>
      <c r="M5605" t="s">
        <v>7199</v>
      </c>
      <c r="N5605">
        <v>0</v>
      </c>
    </row>
    <row r="5606" spans="1:14">
      <c r="A5606">
        <v>5626</v>
      </c>
      <c r="B5606" t="s">
        <v>4720</v>
      </c>
      <c r="C5606" t="s">
        <v>934</v>
      </c>
      <c r="D5606" t="s">
        <v>4717</v>
      </c>
      <c r="E5606" t="s">
        <v>1322</v>
      </c>
      <c r="F5606" t="s">
        <v>948</v>
      </c>
      <c r="G5606" t="s">
        <v>938</v>
      </c>
      <c r="H5606">
        <v>0</v>
      </c>
      <c r="K5606">
        <v>11651</v>
      </c>
      <c r="L5606" t="s">
        <v>7200</v>
      </c>
      <c r="M5606" t="s">
        <v>7199</v>
      </c>
      <c r="N5606">
        <v>0</v>
      </c>
    </row>
    <row r="5607" spans="1:14">
      <c r="A5607">
        <v>5627</v>
      </c>
      <c r="B5607" t="s">
        <v>4721</v>
      </c>
      <c r="C5607" t="s">
        <v>894</v>
      </c>
      <c r="D5607" t="s">
        <v>4717</v>
      </c>
      <c r="E5607" t="s">
        <v>1322</v>
      </c>
      <c r="F5607" t="s">
        <v>948</v>
      </c>
      <c r="G5607" t="s">
        <v>938</v>
      </c>
      <c r="H5607">
        <v>0</v>
      </c>
      <c r="K5607">
        <v>1843</v>
      </c>
      <c r="L5607" t="s">
        <v>7197</v>
      </c>
      <c r="M5607" t="s">
        <v>7197</v>
      </c>
      <c r="N5607">
        <v>0</v>
      </c>
    </row>
    <row r="5608" spans="1:14">
      <c r="A5608">
        <v>5628</v>
      </c>
      <c r="B5608" t="s">
        <v>4721</v>
      </c>
      <c r="C5608" t="s">
        <v>934</v>
      </c>
      <c r="D5608" t="s">
        <v>4717</v>
      </c>
      <c r="E5608" t="s">
        <v>1322</v>
      </c>
      <c r="F5608" t="s">
        <v>948</v>
      </c>
      <c r="G5608" t="s">
        <v>938</v>
      </c>
      <c r="H5608">
        <v>0</v>
      </c>
      <c r="K5608">
        <v>1843</v>
      </c>
      <c r="L5608" t="s">
        <v>7197</v>
      </c>
      <c r="M5608" t="s">
        <v>7197</v>
      </c>
      <c r="N5608">
        <v>0</v>
      </c>
    </row>
    <row r="5609" spans="1:14">
      <c r="A5609">
        <v>5629</v>
      </c>
      <c r="B5609" t="s">
        <v>4722</v>
      </c>
      <c r="C5609" t="s">
        <v>894</v>
      </c>
      <c r="D5609" t="s">
        <v>4717</v>
      </c>
      <c r="E5609" t="s">
        <v>1322</v>
      </c>
      <c r="F5609" t="s">
        <v>948</v>
      </c>
      <c r="G5609" t="s">
        <v>938</v>
      </c>
      <c r="H5609">
        <v>0</v>
      </c>
      <c r="K5609">
        <v>93910</v>
      </c>
      <c r="L5609" t="s">
        <v>7197</v>
      </c>
      <c r="M5609" t="s">
        <v>7197</v>
      </c>
      <c r="N5609">
        <v>0</v>
      </c>
    </row>
    <row r="5610" spans="1:14">
      <c r="A5610">
        <v>5630</v>
      </c>
      <c r="B5610" t="s">
        <v>4723</v>
      </c>
      <c r="C5610" t="s">
        <v>894</v>
      </c>
      <c r="D5610" t="s">
        <v>4717</v>
      </c>
      <c r="E5610" t="s">
        <v>1322</v>
      </c>
      <c r="F5610" t="s">
        <v>948</v>
      </c>
      <c r="G5610" t="s">
        <v>938</v>
      </c>
      <c r="H5610">
        <v>0</v>
      </c>
      <c r="K5610">
        <v>1844</v>
      </c>
      <c r="L5610" t="s">
        <v>7197</v>
      </c>
      <c r="M5610" t="s">
        <v>7197</v>
      </c>
      <c r="N5610">
        <v>0</v>
      </c>
    </row>
    <row r="5611" spans="1:14">
      <c r="A5611">
        <v>5631</v>
      </c>
      <c r="B5611" t="s">
        <v>4723</v>
      </c>
      <c r="C5611" t="s">
        <v>934</v>
      </c>
      <c r="D5611" t="s">
        <v>4717</v>
      </c>
      <c r="E5611" t="s">
        <v>1322</v>
      </c>
      <c r="F5611" t="s">
        <v>948</v>
      </c>
      <c r="G5611" t="s">
        <v>938</v>
      </c>
      <c r="H5611">
        <v>0</v>
      </c>
      <c r="K5611">
        <v>1844</v>
      </c>
      <c r="L5611" t="s">
        <v>7197</v>
      </c>
      <c r="M5611" t="s">
        <v>7197</v>
      </c>
      <c r="N5611">
        <v>0</v>
      </c>
    </row>
    <row r="5612" spans="1:14">
      <c r="A5612">
        <v>5632</v>
      </c>
      <c r="B5612" t="s">
        <v>4724</v>
      </c>
      <c r="C5612" t="s">
        <v>894</v>
      </c>
      <c r="D5612" t="s">
        <v>4717</v>
      </c>
      <c r="E5612" t="s">
        <v>1322</v>
      </c>
      <c r="F5612" t="s">
        <v>948</v>
      </c>
      <c r="G5612" t="s">
        <v>938</v>
      </c>
      <c r="H5612">
        <v>0</v>
      </c>
      <c r="K5612">
        <v>7721</v>
      </c>
      <c r="L5612" t="s">
        <v>7197</v>
      </c>
      <c r="M5612" t="s">
        <v>7197</v>
      </c>
      <c r="N5612">
        <v>0</v>
      </c>
    </row>
    <row r="5613" spans="1:14">
      <c r="A5613">
        <v>5633</v>
      </c>
      <c r="B5613" t="s">
        <v>4724</v>
      </c>
      <c r="C5613" t="s">
        <v>934</v>
      </c>
      <c r="D5613" t="s">
        <v>4717</v>
      </c>
      <c r="E5613" t="s">
        <v>1322</v>
      </c>
      <c r="F5613" t="s">
        <v>948</v>
      </c>
      <c r="G5613" t="s">
        <v>938</v>
      </c>
      <c r="H5613">
        <v>0</v>
      </c>
      <c r="K5613">
        <v>7721</v>
      </c>
      <c r="L5613" t="s">
        <v>7197</v>
      </c>
      <c r="M5613" t="s">
        <v>7197</v>
      </c>
      <c r="N5613">
        <v>0</v>
      </c>
    </row>
    <row r="5614" spans="1:14">
      <c r="A5614">
        <v>5634</v>
      </c>
      <c r="B5614" t="s">
        <v>4725</v>
      </c>
      <c r="C5614" t="s">
        <v>904</v>
      </c>
      <c r="D5614" t="s">
        <v>4717</v>
      </c>
      <c r="E5614" t="s">
        <v>1322</v>
      </c>
      <c r="F5614" t="s">
        <v>948</v>
      </c>
      <c r="G5614" t="s">
        <v>938</v>
      </c>
      <c r="H5614">
        <v>0</v>
      </c>
      <c r="K5614">
        <v>16460</v>
      </c>
      <c r="L5614" t="s">
        <v>7198</v>
      </c>
      <c r="M5614" t="s">
        <v>7199</v>
      </c>
      <c r="N5614">
        <v>0</v>
      </c>
    </row>
    <row r="5615" spans="1:14">
      <c r="A5615">
        <v>5635</v>
      </c>
      <c r="B5615" t="s">
        <v>4726</v>
      </c>
      <c r="C5615" t="s">
        <v>894</v>
      </c>
      <c r="D5615" t="s">
        <v>4717</v>
      </c>
      <c r="E5615" t="s">
        <v>1322</v>
      </c>
      <c r="F5615" t="s">
        <v>948</v>
      </c>
      <c r="G5615" t="s">
        <v>938</v>
      </c>
      <c r="H5615">
        <v>0</v>
      </c>
      <c r="K5615">
        <v>12463</v>
      </c>
      <c r="L5615" t="s">
        <v>7200</v>
      </c>
      <c r="M5615" t="s">
        <v>7199</v>
      </c>
      <c r="N5615">
        <v>0</v>
      </c>
    </row>
    <row r="5616" spans="1:14">
      <c r="A5616">
        <v>5636</v>
      </c>
      <c r="B5616" t="s">
        <v>4727</v>
      </c>
      <c r="C5616" t="s">
        <v>904</v>
      </c>
      <c r="D5616" t="s">
        <v>4717</v>
      </c>
      <c r="E5616" t="s">
        <v>1322</v>
      </c>
      <c r="F5616" t="s">
        <v>948</v>
      </c>
      <c r="G5616" t="s">
        <v>938</v>
      </c>
      <c r="H5616">
        <v>0</v>
      </c>
      <c r="K5616">
        <v>14738</v>
      </c>
      <c r="L5616" t="s">
        <v>7197</v>
      </c>
      <c r="M5616" t="s">
        <v>7197</v>
      </c>
      <c r="N5616">
        <v>0</v>
      </c>
    </row>
    <row r="5617" spans="1:14">
      <c r="A5617">
        <v>5637</v>
      </c>
      <c r="B5617" t="s">
        <v>4728</v>
      </c>
      <c r="C5617" t="s">
        <v>904</v>
      </c>
      <c r="D5617" t="s">
        <v>4717</v>
      </c>
      <c r="E5617" t="s">
        <v>1322</v>
      </c>
      <c r="F5617" t="s">
        <v>948</v>
      </c>
      <c r="G5617" t="s">
        <v>938</v>
      </c>
      <c r="H5617">
        <v>0</v>
      </c>
      <c r="K5617">
        <v>10064</v>
      </c>
      <c r="L5617" t="s">
        <v>7197</v>
      </c>
      <c r="M5617" t="s">
        <v>7197</v>
      </c>
      <c r="N5617">
        <v>0</v>
      </c>
    </row>
    <row r="5618" spans="1:14">
      <c r="A5618">
        <v>5638</v>
      </c>
      <c r="B5618" t="s">
        <v>4729</v>
      </c>
      <c r="C5618" t="s">
        <v>894</v>
      </c>
      <c r="D5618" t="s">
        <v>4717</v>
      </c>
      <c r="E5618" t="s">
        <v>1322</v>
      </c>
      <c r="F5618" t="s">
        <v>948</v>
      </c>
      <c r="G5618" t="s">
        <v>938</v>
      </c>
      <c r="H5618">
        <v>0</v>
      </c>
      <c r="K5618">
        <v>5122</v>
      </c>
      <c r="L5618" t="s">
        <v>7197</v>
      </c>
      <c r="M5618" t="s">
        <v>7197</v>
      </c>
      <c r="N5618">
        <v>0</v>
      </c>
    </row>
    <row r="5619" spans="1:14">
      <c r="A5619">
        <v>5639</v>
      </c>
      <c r="B5619" t="s">
        <v>4729</v>
      </c>
      <c r="C5619" t="s">
        <v>934</v>
      </c>
      <c r="D5619" t="s">
        <v>4717</v>
      </c>
      <c r="E5619" t="s">
        <v>1322</v>
      </c>
      <c r="F5619" t="s">
        <v>948</v>
      </c>
      <c r="G5619" t="s">
        <v>938</v>
      </c>
      <c r="H5619">
        <v>0</v>
      </c>
      <c r="K5619">
        <v>5122</v>
      </c>
      <c r="L5619" t="s">
        <v>7197</v>
      </c>
      <c r="M5619" t="s">
        <v>7197</v>
      </c>
      <c r="N5619">
        <v>0</v>
      </c>
    </row>
    <row r="5620" spans="1:14">
      <c r="A5620">
        <v>5640</v>
      </c>
      <c r="B5620" t="s">
        <v>4729</v>
      </c>
      <c r="C5620" t="s">
        <v>904</v>
      </c>
      <c r="D5620" t="s">
        <v>4717</v>
      </c>
      <c r="E5620" t="s">
        <v>1322</v>
      </c>
      <c r="F5620" t="s">
        <v>948</v>
      </c>
      <c r="G5620" t="s">
        <v>938</v>
      </c>
      <c r="H5620">
        <v>0</v>
      </c>
      <c r="K5620">
        <v>5122</v>
      </c>
      <c r="L5620" t="s">
        <v>7197</v>
      </c>
      <c r="M5620" t="s">
        <v>7197</v>
      </c>
      <c r="N5620">
        <v>0</v>
      </c>
    </row>
    <row r="5621" spans="1:14">
      <c r="A5621">
        <v>5641</v>
      </c>
      <c r="B5621" t="s">
        <v>4730</v>
      </c>
      <c r="C5621" t="s">
        <v>894</v>
      </c>
      <c r="D5621" t="s">
        <v>4717</v>
      </c>
      <c r="E5621" t="s">
        <v>1322</v>
      </c>
      <c r="F5621" t="s">
        <v>948</v>
      </c>
      <c r="G5621" t="s">
        <v>938</v>
      </c>
      <c r="H5621">
        <v>0</v>
      </c>
      <c r="K5621">
        <v>94010</v>
      </c>
      <c r="L5621" t="s">
        <v>7197</v>
      </c>
      <c r="M5621" t="s">
        <v>7197</v>
      </c>
      <c r="N5621">
        <v>0</v>
      </c>
    </row>
    <row r="5622" spans="1:14">
      <c r="A5622">
        <v>5642</v>
      </c>
      <c r="B5622" t="s">
        <v>4731</v>
      </c>
      <c r="C5622" t="s">
        <v>894</v>
      </c>
      <c r="D5622" t="s">
        <v>4717</v>
      </c>
      <c r="E5622" t="s">
        <v>1322</v>
      </c>
      <c r="F5622" t="s">
        <v>948</v>
      </c>
      <c r="G5622" t="s">
        <v>938</v>
      </c>
      <c r="H5622">
        <v>0</v>
      </c>
      <c r="K5622">
        <v>6987</v>
      </c>
      <c r="L5622" t="s">
        <v>7197</v>
      </c>
      <c r="M5622" t="s">
        <v>7197</v>
      </c>
      <c r="N5622">
        <v>0</v>
      </c>
    </row>
    <row r="5623" spans="1:14">
      <c r="A5623">
        <v>5643</v>
      </c>
      <c r="B5623" t="s">
        <v>4731</v>
      </c>
      <c r="C5623" t="s">
        <v>934</v>
      </c>
      <c r="D5623" t="s">
        <v>4717</v>
      </c>
      <c r="E5623" t="s">
        <v>1322</v>
      </c>
      <c r="F5623" t="s">
        <v>948</v>
      </c>
      <c r="G5623" t="s">
        <v>938</v>
      </c>
      <c r="H5623">
        <v>0</v>
      </c>
      <c r="K5623">
        <v>6987</v>
      </c>
      <c r="L5623" t="s">
        <v>7197</v>
      </c>
      <c r="M5623" t="s">
        <v>7197</v>
      </c>
      <c r="N5623">
        <v>0</v>
      </c>
    </row>
    <row r="5624" spans="1:14">
      <c r="A5624">
        <v>5644</v>
      </c>
      <c r="B5624" t="s">
        <v>4732</v>
      </c>
      <c r="C5624" t="s">
        <v>904</v>
      </c>
      <c r="D5624" t="s">
        <v>4717</v>
      </c>
      <c r="E5624" t="s">
        <v>1322</v>
      </c>
      <c r="F5624" t="s">
        <v>948</v>
      </c>
      <c r="G5624" t="s">
        <v>938</v>
      </c>
      <c r="H5624">
        <v>0</v>
      </c>
      <c r="K5624">
        <v>2128</v>
      </c>
      <c r="L5624" t="s">
        <v>7197</v>
      </c>
      <c r="M5624" t="s">
        <v>7197</v>
      </c>
      <c r="N5624">
        <v>0</v>
      </c>
    </row>
    <row r="5625" spans="1:14">
      <c r="A5625">
        <v>5645</v>
      </c>
      <c r="B5625" t="s">
        <v>4732</v>
      </c>
      <c r="C5625" t="s">
        <v>894</v>
      </c>
      <c r="D5625" t="s">
        <v>4717</v>
      </c>
      <c r="E5625" t="s">
        <v>1322</v>
      </c>
      <c r="F5625" t="s">
        <v>948</v>
      </c>
      <c r="G5625" t="s">
        <v>938</v>
      </c>
      <c r="H5625">
        <v>0</v>
      </c>
      <c r="K5625">
        <v>2128</v>
      </c>
      <c r="L5625" t="s">
        <v>7197</v>
      </c>
      <c r="M5625" t="s">
        <v>7197</v>
      </c>
      <c r="N5625">
        <v>0</v>
      </c>
    </row>
    <row r="5626" spans="1:14">
      <c r="A5626">
        <v>5646</v>
      </c>
      <c r="B5626" t="s">
        <v>4733</v>
      </c>
      <c r="C5626" t="s">
        <v>894</v>
      </c>
      <c r="D5626" t="s">
        <v>4717</v>
      </c>
      <c r="E5626" t="s">
        <v>1322</v>
      </c>
      <c r="F5626" t="s">
        <v>948</v>
      </c>
      <c r="G5626" t="s">
        <v>938</v>
      </c>
      <c r="H5626">
        <v>0</v>
      </c>
      <c r="K5626">
        <v>4851</v>
      </c>
      <c r="L5626" t="s">
        <v>7197</v>
      </c>
      <c r="M5626" t="s">
        <v>7197</v>
      </c>
      <c r="N5626">
        <v>0</v>
      </c>
    </row>
    <row r="5627" spans="1:14">
      <c r="A5627">
        <v>5647</v>
      </c>
      <c r="B5627" t="s">
        <v>4734</v>
      </c>
      <c r="C5627" t="s">
        <v>894</v>
      </c>
      <c r="D5627" t="s">
        <v>4717</v>
      </c>
      <c r="E5627" t="s">
        <v>1322</v>
      </c>
      <c r="F5627" t="s">
        <v>948</v>
      </c>
      <c r="G5627" t="s">
        <v>938</v>
      </c>
      <c r="H5627">
        <v>0</v>
      </c>
      <c r="K5627">
        <v>2879</v>
      </c>
      <c r="L5627" t="s">
        <v>7200</v>
      </c>
      <c r="M5627" t="s">
        <v>7199</v>
      </c>
      <c r="N5627">
        <v>0</v>
      </c>
    </row>
    <row r="5628" spans="1:14">
      <c r="A5628">
        <v>5648</v>
      </c>
      <c r="B5628" t="s">
        <v>4735</v>
      </c>
      <c r="C5628" t="s">
        <v>904</v>
      </c>
      <c r="D5628" t="s">
        <v>4717</v>
      </c>
      <c r="E5628" t="s">
        <v>1322</v>
      </c>
      <c r="F5628" t="s">
        <v>948</v>
      </c>
      <c r="G5628" t="s">
        <v>938</v>
      </c>
      <c r="H5628">
        <v>0</v>
      </c>
      <c r="K5628">
        <v>16353</v>
      </c>
      <c r="L5628" t="s">
        <v>7200</v>
      </c>
      <c r="M5628" t="s">
        <v>7199</v>
      </c>
      <c r="N5628">
        <v>0</v>
      </c>
    </row>
    <row r="5629" spans="1:14">
      <c r="A5629">
        <v>5649</v>
      </c>
      <c r="B5629" t="s">
        <v>4736</v>
      </c>
      <c r="C5629" t="s">
        <v>904</v>
      </c>
      <c r="D5629" t="s">
        <v>4717</v>
      </c>
      <c r="E5629" t="s">
        <v>1322</v>
      </c>
      <c r="F5629" t="s">
        <v>948</v>
      </c>
      <c r="G5629" t="s">
        <v>938</v>
      </c>
      <c r="H5629">
        <v>0</v>
      </c>
      <c r="K5629">
        <v>9606</v>
      </c>
      <c r="L5629" t="s">
        <v>7197</v>
      </c>
      <c r="M5629" t="s">
        <v>7197</v>
      </c>
      <c r="N5629">
        <v>0</v>
      </c>
    </row>
    <row r="5630" spans="1:14">
      <c r="A5630">
        <v>5650</v>
      </c>
      <c r="B5630" t="s">
        <v>4737</v>
      </c>
      <c r="C5630" t="s">
        <v>894</v>
      </c>
      <c r="D5630" t="s">
        <v>4717</v>
      </c>
      <c r="E5630" t="s">
        <v>1322</v>
      </c>
      <c r="F5630" t="s">
        <v>948</v>
      </c>
      <c r="G5630" t="s">
        <v>938</v>
      </c>
      <c r="H5630">
        <v>0</v>
      </c>
      <c r="K5630">
        <v>1845</v>
      </c>
      <c r="L5630" t="s">
        <v>7197</v>
      </c>
      <c r="M5630" t="s">
        <v>7197</v>
      </c>
      <c r="N5630">
        <v>0</v>
      </c>
    </row>
    <row r="5631" spans="1:14">
      <c r="A5631">
        <v>5651</v>
      </c>
      <c r="B5631" t="s">
        <v>4737</v>
      </c>
      <c r="C5631" t="s">
        <v>904</v>
      </c>
      <c r="D5631" t="s">
        <v>4717</v>
      </c>
      <c r="E5631" t="s">
        <v>1322</v>
      </c>
      <c r="F5631" t="s">
        <v>948</v>
      </c>
      <c r="G5631" t="s">
        <v>938</v>
      </c>
      <c r="H5631">
        <v>0</v>
      </c>
      <c r="K5631">
        <v>1845</v>
      </c>
      <c r="L5631" t="s">
        <v>7197</v>
      </c>
      <c r="M5631" t="s">
        <v>7197</v>
      </c>
      <c r="N5631">
        <v>0</v>
      </c>
    </row>
    <row r="5632" spans="1:14">
      <c r="A5632">
        <v>5652</v>
      </c>
      <c r="B5632" t="s">
        <v>4737</v>
      </c>
      <c r="C5632" t="s">
        <v>934</v>
      </c>
      <c r="D5632" t="s">
        <v>4717</v>
      </c>
      <c r="E5632" t="s">
        <v>1322</v>
      </c>
      <c r="F5632" t="s">
        <v>948</v>
      </c>
      <c r="G5632" t="s">
        <v>938</v>
      </c>
      <c r="H5632">
        <v>0</v>
      </c>
      <c r="K5632">
        <v>1845</v>
      </c>
      <c r="L5632" t="s">
        <v>7197</v>
      </c>
      <c r="M5632" t="s">
        <v>7197</v>
      </c>
      <c r="N5632">
        <v>0</v>
      </c>
    </row>
    <row r="5633" spans="1:14">
      <c r="A5633">
        <v>5653</v>
      </c>
      <c r="B5633" t="s">
        <v>4738</v>
      </c>
      <c r="C5633" t="s">
        <v>894</v>
      </c>
      <c r="D5633" t="s">
        <v>4717</v>
      </c>
      <c r="E5633" t="s">
        <v>1322</v>
      </c>
      <c r="F5633" t="s">
        <v>948</v>
      </c>
      <c r="G5633" t="s">
        <v>938</v>
      </c>
      <c r="H5633">
        <v>0</v>
      </c>
      <c r="K5633">
        <v>4871</v>
      </c>
      <c r="L5633" t="s">
        <v>7197</v>
      </c>
      <c r="M5633" t="s">
        <v>7197</v>
      </c>
      <c r="N5633">
        <v>0</v>
      </c>
    </row>
    <row r="5634" spans="1:14">
      <c r="A5634">
        <v>5654</v>
      </c>
      <c r="B5634" t="s">
        <v>4739</v>
      </c>
      <c r="C5634" t="s">
        <v>894</v>
      </c>
      <c r="D5634" t="s">
        <v>4717</v>
      </c>
      <c r="E5634" t="s">
        <v>1322</v>
      </c>
      <c r="F5634" t="s">
        <v>948</v>
      </c>
      <c r="G5634" t="s">
        <v>938</v>
      </c>
      <c r="H5634">
        <v>0</v>
      </c>
      <c r="K5634">
        <v>4891</v>
      </c>
      <c r="L5634" t="s">
        <v>7197</v>
      </c>
      <c r="M5634" t="s">
        <v>7197</v>
      </c>
      <c r="N5634">
        <v>0</v>
      </c>
    </row>
    <row r="5635" spans="1:14">
      <c r="A5635">
        <v>5655</v>
      </c>
      <c r="B5635" t="s">
        <v>4740</v>
      </c>
      <c r="C5635" t="s">
        <v>894</v>
      </c>
      <c r="D5635" t="s">
        <v>4717</v>
      </c>
      <c r="E5635" t="s">
        <v>1322</v>
      </c>
      <c r="F5635" t="s">
        <v>948</v>
      </c>
      <c r="G5635" t="s">
        <v>938</v>
      </c>
      <c r="H5635">
        <v>0</v>
      </c>
      <c r="K5635">
        <v>4903</v>
      </c>
      <c r="L5635" t="s">
        <v>7197</v>
      </c>
      <c r="M5635" t="s">
        <v>7197</v>
      </c>
      <c r="N5635">
        <v>0</v>
      </c>
    </row>
    <row r="5636" spans="1:14">
      <c r="A5636">
        <v>5656</v>
      </c>
      <c r="B5636" t="s">
        <v>4741</v>
      </c>
      <c r="C5636" t="s">
        <v>894</v>
      </c>
      <c r="D5636" t="s">
        <v>4717</v>
      </c>
      <c r="E5636" t="s">
        <v>1322</v>
      </c>
      <c r="F5636" t="s">
        <v>948</v>
      </c>
      <c r="G5636" t="s">
        <v>938</v>
      </c>
      <c r="H5636">
        <v>0</v>
      </c>
      <c r="K5636">
        <v>7732</v>
      </c>
      <c r="L5636" t="s">
        <v>7197</v>
      </c>
      <c r="M5636" t="s">
        <v>7197</v>
      </c>
      <c r="N5636">
        <v>0</v>
      </c>
    </row>
    <row r="5637" spans="1:14">
      <c r="A5637">
        <v>5657</v>
      </c>
      <c r="B5637" t="s">
        <v>4742</v>
      </c>
      <c r="C5637" t="s">
        <v>894</v>
      </c>
      <c r="D5637" t="s">
        <v>4717</v>
      </c>
      <c r="E5637" t="s">
        <v>1322</v>
      </c>
      <c r="F5637" t="s">
        <v>948</v>
      </c>
      <c r="G5637" t="s">
        <v>938</v>
      </c>
      <c r="H5637">
        <v>0</v>
      </c>
      <c r="K5637">
        <v>4911</v>
      </c>
      <c r="L5637" t="s">
        <v>7197</v>
      </c>
      <c r="M5637" t="s">
        <v>7197</v>
      </c>
      <c r="N5637">
        <v>0</v>
      </c>
    </row>
    <row r="5638" spans="1:14">
      <c r="A5638">
        <v>5658</v>
      </c>
      <c r="B5638" t="s">
        <v>4743</v>
      </c>
      <c r="C5638" t="s">
        <v>894</v>
      </c>
      <c r="D5638" t="s">
        <v>4717</v>
      </c>
      <c r="E5638" t="s">
        <v>1322</v>
      </c>
      <c r="F5638" t="s">
        <v>948</v>
      </c>
      <c r="G5638" t="s">
        <v>938</v>
      </c>
      <c r="H5638">
        <v>0</v>
      </c>
      <c r="K5638">
        <v>11272</v>
      </c>
      <c r="L5638" t="s">
        <v>7200</v>
      </c>
      <c r="M5638" t="s">
        <v>7199</v>
      </c>
      <c r="N5638">
        <v>0</v>
      </c>
    </row>
    <row r="5639" spans="1:14">
      <c r="A5639">
        <v>5659</v>
      </c>
      <c r="B5639" t="s">
        <v>4743</v>
      </c>
      <c r="C5639" t="s">
        <v>934</v>
      </c>
      <c r="D5639" t="s">
        <v>4717</v>
      </c>
      <c r="E5639" t="s">
        <v>1322</v>
      </c>
      <c r="F5639" t="s">
        <v>948</v>
      </c>
      <c r="G5639" t="s">
        <v>938</v>
      </c>
      <c r="H5639">
        <v>0</v>
      </c>
      <c r="K5639">
        <v>11272</v>
      </c>
      <c r="L5639" t="s">
        <v>7200</v>
      </c>
      <c r="M5639" t="s">
        <v>7199</v>
      </c>
      <c r="N5639">
        <v>0</v>
      </c>
    </row>
    <row r="5640" spans="1:14">
      <c r="A5640">
        <v>5660</v>
      </c>
      <c r="B5640" t="s">
        <v>4744</v>
      </c>
      <c r="C5640" t="s">
        <v>894</v>
      </c>
      <c r="D5640" t="s">
        <v>4717</v>
      </c>
      <c r="E5640" t="s">
        <v>1322</v>
      </c>
      <c r="F5640" t="s">
        <v>948</v>
      </c>
      <c r="G5640" t="s">
        <v>938</v>
      </c>
      <c r="H5640">
        <v>0</v>
      </c>
      <c r="K5640">
        <v>19222</v>
      </c>
      <c r="L5640" t="s">
        <v>7197</v>
      </c>
      <c r="M5640" t="s">
        <v>7197</v>
      </c>
      <c r="N5640">
        <v>0</v>
      </c>
    </row>
    <row r="5641" spans="1:14">
      <c r="A5641">
        <v>5661</v>
      </c>
      <c r="B5641" t="s">
        <v>4745</v>
      </c>
      <c r="C5641" t="s">
        <v>894</v>
      </c>
      <c r="D5641" t="s">
        <v>4717</v>
      </c>
      <c r="E5641" t="s">
        <v>1322</v>
      </c>
      <c r="F5641" t="s">
        <v>948</v>
      </c>
      <c r="G5641" t="s">
        <v>938</v>
      </c>
      <c r="H5641">
        <v>0</v>
      </c>
      <c r="K5641">
        <v>4922</v>
      </c>
      <c r="L5641" t="s">
        <v>7200</v>
      </c>
      <c r="M5641" t="s">
        <v>7199</v>
      </c>
      <c r="N5641">
        <v>0</v>
      </c>
    </row>
    <row r="5642" spans="1:14">
      <c r="A5642">
        <v>5662</v>
      </c>
      <c r="B5642" t="s">
        <v>4746</v>
      </c>
      <c r="C5642" t="s">
        <v>894</v>
      </c>
      <c r="D5642" t="s">
        <v>4717</v>
      </c>
      <c r="E5642" t="s">
        <v>1322</v>
      </c>
      <c r="F5642" t="s">
        <v>948</v>
      </c>
      <c r="G5642" t="s">
        <v>938</v>
      </c>
      <c r="H5642">
        <v>0</v>
      </c>
      <c r="K5642">
        <v>1846</v>
      </c>
      <c r="L5642" t="s">
        <v>7197</v>
      </c>
      <c r="M5642" t="s">
        <v>7197</v>
      </c>
      <c r="N5642">
        <v>0</v>
      </c>
    </row>
    <row r="5643" spans="1:14">
      <c r="A5643">
        <v>5663</v>
      </c>
      <c r="B5643" t="s">
        <v>4747</v>
      </c>
      <c r="C5643" t="s">
        <v>934</v>
      </c>
      <c r="D5643" t="s">
        <v>4717</v>
      </c>
      <c r="E5643" t="s">
        <v>1322</v>
      </c>
      <c r="F5643" t="s">
        <v>948</v>
      </c>
      <c r="G5643" t="s">
        <v>938</v>
      </c>
      <c r="H5643">
        <v>0</v>
      </c>
      <c r="K5643">
        <v>7484</v>
      </c>
      <c r="L5643" t="s">
        <v>7198</v>
      </c>
      <c r="M5643" t="s">
        <v>7199</v>
      </c>
      <c r="N5643">
        <v>0</v>
      </c>
    </row>
    <row r="5644" spans="1:14">
      <c r="A5644">
        <v>5664</v>
      </c>
      <c r="B5644" t="s">
        <v>4748</v>
      </c>
      <c r="C5644" t="s">
        <v>904</v>
      </c>
      <c r="D5644" t="s">
        <v>4717</v>
      </c>
      <c r="E5644" t="s">
        <v>1322</v>
      </c>
      <c r="F5644" t="s">
        <v>948</v>
      </c>
      <c r="G5644" t="s">
        <v>938</v>
      </c>
      <c r="H5644">
        <v>0</v>
      </c>
      <c r="K5644">
        <v>14258</v>
      </c>
      <c r="L5644" t="s">
        <v>7197</v>
      </c>
      <c r="M5644" t="s">
        <v>7197</v>
      </c>
      <c r="N5644">
        <v>0</v>
      </c>
    </row>
    <row r="5645" spans="1:14">
      <c r="A5645">
        <v>5665</v>
      </c>
      <c r="B5645" t="s">
        <v>995</v>
      </c>
      <c r="C5645" t="s">
        <v>994</v>
      </c>
      <c r="D5645" t="s">
        <v>996</v>
      </c>
      <c r="E5645" t="s">
        <v>958</v>
      </c>
      <c r="F5645" t="s">
        <v>959</v>
      </c>
      <c r="G5645" t="s">
        <v>899</v>
      </c>
      <c r="H5645">
        <v>3</v>
      </c>
      <c r="K5645">
        <v>1847</v>
      </c>
      <c r="L5645" t="s">
        <v>7197</v>
      </c>
      <c r="M5645" t="s">
        <v>7197</v>
      </c>
      <c r="N5645">
        <v>1</v>
      </c>
    </row>
    <row r="5646" spans="1:14">
      <c r="A5646">
        <v>5666</v>
      </c>
      <c r="B5646" t="s">
        <v>4467</v>
      </c>
      <c r="C5646" t="s">
        <v>904</v>
      </c>
      <c r="D5646" t="s">
        <v>4468</v>
      </c>
      <c r="E5646" t="s">
        <v>919</v>
      </c>
      <c r="F5646" t="s">
        <v>920</v>
      </c>
      <c r="G5646" t="s">
        <v>938</v>
      </c>
      <c r="H5646">
        <v>0</v>
      </c>
      <c r="K5646">
        <v>7831</v>
      </c>
      <c r="L5646" t="s">
        <v>7197</v>
      </c>
      <c r="M5646" t="s">
        <v>7197</v>
      </c>
      <c r="N5646">
        <v>0</v>
      </c>
    </row>
    <row r="5647" spans="1:14">
      <c r="A5647">
        <v>5667</v>
      </c>
      <c r="B5647" t="s">
        <v>4469</v>
      </c>
      <c r="C5647" t="s">
        <v>904</v>
      </c>
      <c r="D5647" t="s">
        <v>4468</v>
      </c>
      <c r="E5647" t="s">
        <v>919</v>
      </c>
      <c r="F5647" t="s">
        <v>920</v>
      </c>
      <c r="G5647" t="s">
        <v>938</v>
      </c>
      <c r="H5647">
        <v>0</v>
      </c>
      <c r="K5647">
        <v>1848</v>
      </c>
      <c r="L5647" t="s">
        <v>7197</v>
      </c>
      <c r="M5647" t="s">
        <v>7197</v>
      </c>
      <c r="N5647">
        <v>0</v>
      </c>
    </row>
    <row r="5648" spans="1:14">
      <c r="A5648">
        <v>5668</v>
      </c>
      <c r="B5648" t="s">
        <v>1034</v>
      </c>
      <c r="C5648" t="s">
        <v>904</v>
      </c>
      <c r="D5648" t="s">
        <v>1035</v>
      </c>
      <c r="E5648" t="s">
        <v>897</v>
      </c>
      <c r="F5648" t="s">
        <v>898</v>
      </c>
      <c r="G5648" t="s">
        <v>899</v>
      </c>
      <c r="H5648">
        <v>2</v>
      </c>
      <c r="I5648" t="s">
        <v>1036</v>
      </c>
      <c r="J5648" t="s">
        <v>1037</v>
      </c>
      <c r="K5648">
        <v>19955</v>
      </c>
      <c r="L5648" t="s">
        <v>7198</v>
      </c>
      <c r="M5648" t="s">
        <v>7199</v>
      </c>
      <c r="N5648">
        <v>1</v>
      </c>
    </row>
    <row r="5649" spans="1:14">
      <c r="A5649">
        <v>5669</v>
      </c>
      <c r="B5649" t="s">
        <v>5796</v>
      </c>
      <c r="C5649" t="s">
        <v>934</v>
      </c>
      <c r="D5649" t="s">
        <v>5797</v>
      </c>
      <c r="E5649" t="s">
        <v>5736</v>
      </c>
      <c r="F5649" t="s">
        <v>959</v>
      </c>
      <c r="G5649" t="s">
        <v>938</v>
      </c>
      <c r="H5649">
        <v>0</v>
      </c>
      <c r="K5649">
        <v>18651</v>
      </c>
      <c r="L5649" t="s">
        <v>7197</v>
      </c>
      <c r="M5649" t="s">
        <v>7197</v>
      </c>
      <c r="N5649">
        <v>0</v>
      </c>
    </row>
    <row r="5650" spans="1:14">
      <c r="A5650">
        <v>5670</v>
      </c>
      <c r="B5650" t="s">
        <v>5796</v>
      </c>
      <c r="C5650" t="s">
        <v>894</v>
      </c>
      <c r="D5650" t="s">
        <v>5797</v>
      </c>
      <c r="E5650" t="s">
        <v>5736</v>
      </c>
      <c r="F5650" t="s">
        <v>959</v>
      </c>
      <c r="G5650" t="s">
        <v>938</v>
      </c>
      <c r="H5650">
        <v>0</v>
      </c>
      <c r="K5650">
        <v>18651</v>
      </c>
      <c r="L5650" t="s">
        <v>7197</v>
      </c>
      <c r="M5650" t="s">
        <v>7197</v>
      </c>
      <c r="N5650">
        <v>0</v>
      </c>
    </row>
    <row r="5651" spans="1:14">
      <c r="A5651">
        <v>5671</v>
      </c>
      <c r="B5651" t="s">
        <v>5798</v>
      </c>
      <c r="C5651" t="s">
        <v>894</v>
      </c>
      <c r="D5651" t="s">
        <v>5797</v>
      </c>
      <c r="E5651" t="s">
        <v>5736</v>
      </c>
      <c r="F5651" t="s">
        <v>959</v>
      </c>
      <c r="G5651" t="s">
        <v>938</v>
      </c>
      <c r="H5651">
        <v>0</v>
      </c>
      <c r="K5651">
        <v>1849</v>
      </c>
      <c r="L5651" t="s">
        <v>7197</v>
      </c>
      <c r="M5651" t="s">
        <v>7197</v>
      </c>
      <c r="N5651">
        <v>0</v>
      </c>
    </row>
    <row r="5652" spans="1:14">
      <c r="A5652">
        <v>5672</v>
      </c>
      <c r="B5652" t="s">
        <v>5798</v>
      </c>
      <c r="C5652" t="s">
        <v>934</v>
      </c>
      <c r="D5652" t="s">
        <v>5797</v>
      </c>
      <c r="E5652" t="s">
        <v>5736</v>
      </c>
      <c r="F5652" t="s">
        <v>959</v>
      </c>
      <c r="G5652" t="s">
        <v>938</v>
      </c>
      <c r="H5652">
        <v>0</v>
      </c>
      <c r="K5652">
        <v>1849</v>
      </c>
      <c r="L5652" t="s">
        <v>7197</v>
      </c>
      <c r="M5652" t="s">
        <v>7197</v>
      </c>
      <c r="N5652">
        <v>0</v>
      </c>
    </row>
    <row r="5653" spans="1:14">
      <c r="A5653">
        <v>5673</v>
      </c>
      <c r="B5653" t="s">
        <v>5799</v>
      </c>
      <c r="C5653" t="s">
        <v>904</v>
      </c>
      <c r="D5653" t="s">
        <v>5797</v>
      </c>
      <c r="E5653" t="s">
        <v>5736</v>
      </c>
      <c r="F5653" t="s">
        <v>959</v>
      </c>
      <c r="G5653" t="s">
        <v>938</v>
      </c>
      <c r="H5653">
        <v>0</v>
      </c>
      <c r="K5653">
        <v>9597</v>
      </c>
      <c r="L5653" t="s">
        <v>7197</v>
      </c>
      <c r="M5653" t="s">
        <v>7197</v>
      </c>
      <c r="N5653">
        <v>0</v>
      </c>
    </row>
    <row r="5654" spans="1:14">
      <c r="A5654">
        <v>5674</v>
      </c>
      <c r="B5654" t="s">
        <v>5800</v>
      </c>
      <c r="C5654" t="s">
        <v>894</v>
      </c>
      <c r="D5654" t="s">
        <v>5797</v>
      </c>
      <c r="E5654" t="s">
        <v>5736</v>
      </c>
      <c r="F5654" t="s">
        <v>959</v>
      </c>
      <c r="G5654" t="s">
        <v>938</v>
      </c>
      <c r="H5654">
        <v>0</v>
      </c>
      <c r="K5654">
        <v>18262</v>
      </c>
      <c r="L5654" t="s">
        <v>7197</v>
      </c>
      <c r="M5654" t="s">
        <v>7197</v>
      </c>
      <c r="N5654">
        <v>0</v>
      </c>
    </row>
    <row r="5655" spans="1:14">
      <c r="A5655">
        <v>5675</v>
      </c>
      <c r="B5655" t="s">
        <v>3763</v>
      </c>
      <c r="C5655" t="s">
        <v>894</v>
      </c>
      <c r="D5655" t="s">
        <v>3764</v>
      </c>
      <c r="E5655" t="s">
        <v>913</v>
      </c>
      <c r="F5655" t="s">
        <v>914</v>
      </c>
      <c r="G5655" t="s">
        <v>938</v>
      </c>
      <c r="H5655">
        <v>0</v>
      </c>
      <c r="K5655">
        <v>1850</v>
      </c>
      <c r="L5655" t="s">
        <v>7197</v>
      </c>
      <c r="M5655" t="s">
        <v>7197</v>
      </c>
      <c r="N5655">
        <v>0</v>
      </c>
    </row>
    <row r="5656" spans="1:14">
      <c r="A5656">
        <v>5676</v>
      </c>
      <c r="B5656" t="s">
        <v>3765</v>
      </c>
      <c r="C5656" t="s">
        <v>894</v>
      </c>
      <c r="D5656" t="s">
        <v>3764</v>
      </c>
      <c r="E5656" t="s">
        <v>913</v>
      </c>
      <c r="F5656" t="s">
        <v>914</v>
      </c>
      <c r="G5656" t="s">
        <v>938</v>
      </c>
      <c r="H5656">
        <v>0</v>
      </c>
      <c r="K5656">
        <v>14178</v>
      </c>
      <c r="L5656" t="s">
        <v>7197</v>
      </c>
      <c r="M5656" t="s">
        <v>7197</v>
      </c>
      <c r="N5656">
        <v>0</v>
      </c>
    </row>
    <row r="5657" spans="1:14">
      <c r="A5657">
        <v>5677</v>
      </c>
      <c r="B5657" t="s">
        <v>1906</v>
      </c>
      <c r="C5657" t="s">
        <v>934</v>
      </c>
      <c r="D5657" t="s">
        <v>1907</v>
      </c>
      <c r="E5657" t="s">
        <v>1120</v>
      </c>
      <c r="F5657" t="s">
        <v>1121</v>
      </c>
      <c r="G5657" t="s">
        <v>899</v>
      </c>
      <c r="H5657">
        <v>0</v>
      </c>
      <c r="K5657">
        <v>1851</v>
      </c>
      <c r="L5657" t="s">
        <v>7197</v>
      </c>
      <c r="M5657" t="s">
        <v>7197</v>
      </c>
      <c r="N5657">
        <v>0</v>
      </c>
    </row>
    <row r="5658" spans="1:14">
      <c r="A5658">
        <v>5678</v>
      </c>
      <c r="B5658" t="s">
        <v>1908</v>
      </c>
      <c r="C5658" t="s">
        <v>894</v>
      </c>
      <c r="D5658" t="s">
        <v>1907</v>
      </c>
      <c r="E5658" t="s">
        <v>1120</v>
      </c>
      <c r="F5658" t="s">
        <v>1121</v>
      </c>
      <c r="G5658" t="s">
        <v>899</v>
      </c>
      <c r="H5658">
        <v>0</v>
      </c>
      <c r="K5658">
        <v>1852</v>
      </c>
      <c r="L5658" t="s">
        <v>7197</v>
      </c>
      <c r="M5658" t="s">
        <v>7197</v>
      </c>
      <c r="N5658">
        <v>0</v>
      </c>
    </row>
    <row r="5659" spans="1:14">
      <c r="A5659">
        <v>5679</v>
      </c>
      <c r="B5659" t="s">
        <v>2051</v>
      </c>
      <c r="C5659" t="s">
        <v>934</v>
      </c>
      <c r="D5659" t="s">
        <v>2052</v>
      </c>
      <c r="E5659" t="s">
        <v>1925</v>
      </c>
      <c r="F5659" t="s">
        <v>1926</v>
      </c>
      <c r="G5659" t="s">
        <v>938</v>
      </c>
      <c r="H5659">
        <v>0</v>
      </c>
      <c r="K5659">
        <v>1853</v>
      </c>
      <c r="L5659" t="s">
        <v>7197</v>
      </c>
      <c r="M5659" t="s">
        <v>7197</v>
      </c>
      <c r="N5659">
        <v>0</v>
      </c>
    </row>
    <row r="5660" spans="1:14">
      <c r="A5660">
        <v>5680</v>
      </c>
      <c r="B5660" t="s">
        <v>4911</v>
      </c>
      <c r="C5660" t="s">
        <v>904</v>
      </c>
      <c r="D5660" t="s">
        <v>4912</v>
      </c>
      <c r="E5660" t="s">
        <v>923</v>
      </c>
      <c r="F5660" t="s">
        <v>924</v>
      </c>
      <c r="G5660" t="s">
        <v>899</v>
      </c>
      <c r="H5660">
        <v>0</v>
      </c>
      <c r="K5660">
        <v>1854</v>
      </c>
      <c r="L5660" t="s">
        <v>7197</v>
      </c>
      <c r="M5660" t="s">
        <v>7197</v>
      </c>
      <c r="N5660">
        <v>0</v>
      </c>
    </row>
    <row r="5661" spans="1:14">
      <c r="A5661">
        <v>5681</v>
      </c>
      <c r="B5661" t="s">
        <v>4913</v>
      </c>
      <c r="C5661" t="s">
        <v>904</v>
      </c>
      <c r="D5661" t="s">
        <v>4912</v>
      </c>
      <c r="E5661" t="s">
        <v>923</v>
      </c>
      <c r="F5661" t="s">
        <v>924</v>
      </c>
      <c r="G5661" t="s">
        <v>899</v>
      </c>
      <c r="H5661">
        <v>0</v>
      </c>
      <c r="K5661">
        <v>6800</v>
      </c>
      <c r="L5661" t="s">
        <v>7197</v>
      </c>
      <c r="M5661" t="s">
        <v>7197</v>
      </c>
      <c r="N5661">
        <v>0</v>
      </c>
    </row>
    <row r="5662" spans="1:14">
      <c r="A5662">
        <v>5682</v>
      </c>
      <c r="B5662" t="s">
        <v>4914</v>
      </c>
      <c r="C5662" t="s">
        <v>904</v>
      </c>
      <c r="D5662" t="s">
        <v>4912</v>
      </c>
      <c r="E5662" t="s">
        <v>923</v>
      </c>
      <c r="F5662" t="s">
        <v>924</v>
      </c>
      <c r="G5662" t="s">
        <v>899</v>
      </c>
      <c r="H5662">
        <v>0</v>
      </c>
      <c r="K5662">
        <v>14111</v>
      </c>
      <c r="L5662" t="s">
        <v>7197</v>
      </c>
      <c r="M5662" t="s">
        <v>7197</v>
      </c>
      <c r="N5662">
        <v>0</v>
      </c>
    </row>
    <row r="5663" spans="1:14">
      <c r="A5663">
        <v>5683</v>
      </c>
      <c r="B5663" t="s">
        <v>4915</v>
      </c>
      <c r="C5663" t="s">
        <v>894</v>
      </c>
      <c r="D5663" t="s">
        <v>4916</v>
      </c>
      <c r="E5663" t="s">
        <v>923</v>
      </c>
      <c r="F5663" t="s">
        <v>924</v>
      </c>
      <c r="G5663" t="s">
        <v>899</v>
      </c>
      <c r="H5663">
        <v>0</v>
      </c>
      <c r="I5663">
        <v>3</v>
      </c>
      <c r="J5663">
        <v>2</v>
      </c>
      <c r="K5663">
        <v>7763</v>
      </c>
      <c r="L5663" t="s">
        <v>7197</v>
      </c>
      <c r="M5663" t="s">
        <v>7197</v>
      </c>
      <c r="N5663">
        <v>0</v>
      </c>
    </row>
    <row r="5664" spans="1:14">
      <c r="A5664">
        <v>5684</v>
      </c>
      <c r="B5664" t="s">
        <v>6872</v>
      </c>
      <c r="C5664" t="s">
        <v>904</v>
      </c>
      <c r="D5664" t="s">
        <v>6873</v>
      </c>
      <c r="E5664" t="s">
        <v>6874</v>
      </c>
      <c r="F5664" t="s">
        <v>6875</v>
      </c>
      <c r="G5664" t="s">
        <v>899</v>
      </c>
      <c r="H5664">
        <v>0</v>
      </c>
      <c r="K5664">
        <v>18771</v>
      </c>
      <c r="L5664" t="s">
        <v>7197</v>
      </c>
      <c r="M5664" t="s">
        <v>7197</v>
      </c>
      <c r="N5664">
        <v>0</v>
      </c>
    </row>
    <row r="5665" spans="1:14">
      <c r="A5665">
        <v>5685</v>
      </c>
      <c r="B5665" t="s">
        <v>6876</v>
      </c>
      <c r="C5665" t="s">
        <v>904</v>
      </c>
      <c r="D5665" t="s">
        <v>6873</v>
      </c>
      <c r="E5665" t="s">
        <v>6874</v>
      </c>
      <c r="F5665" t="s">
        <v>6875</v>
      </c>
      <c r="G5665" t="s">
        <v>899</v>
      </c>
      <c r="H5665">
        <v>0</v>
      </c>
      <c r="K5665">
        <v>11225</v>
      </c>
      <c r="L5665" t="s">
        <v>7197</v>
      </c>
      <c r="M5665" t="s">
        <v>7197</v>
      </c>
      <c r="N5665">
        <v>0</v>
      </c>
    </row>
    <row r="5666" spans="1:14">
      <c r="A5666">
        <v>5686</v>
      </c>
      <c r="B5666" t="s">
        <v>6876</v>
      </c>
      <c r="C5666" t="s">
        <v>894</v>
      </c>
      <c r="D5666" t="s">
        <v>6873</v>
      </c>
      <c r="E5666" t="s">
        <v>6874</v>
      </c>
      <c r="F5666" t="s">
        <v>6875</v>
      </c>
      <c r="G5666" t="s">
        <v>899</v>
      </c>
      <c r="H5666">
        <v>0</v>
      </c>
      <c r="K5666">
        <v>11225</v>
      </c>
      <c r="L5666" t="s">
        <v>7197</v>
      </c>
      <c r="M5666" t="s">
        <v>7197</v>
      </c>
      <c r="N5666">
        <v>0</v>
      </c>
    </row>
    <row r="5667" spans="1:14">
      <c r="A5667">
        <v>5687</v>
      </c>
      <c r="B5667" t="s">
        <v>6877</v>
      </c>
      <c r="C5667" t="s">
        <v>904</v>
      </c>
      <c r="D5667" t="s">
        <v>6873</v>
      </c>
      <c r="E5667" t="s">
        <v>6874</v>
      </c>
      <c r="F5667" t="s">
        <v>6875</v>
      </c>
      <c r="G5667" t="s">
        <v>899</v>
      </c>
      <c r="H5667">
        <v>0</v>
      </c>
      <c r="K5667">
        <v>1855</v>
      </c>
      <c r="L5667" t="s">
        <v>7198</v>
      </c>
      <c r="M5667" t="s">
        <v>7199</v>
      </c>
      <c r="N5667">
        <v>0</v>
      </c>
    </row>
    <row r="5668" spans="1:14">
      <c r="A5668">
        <v>5688</v>
      </c>
      <c r="B5668" t="s">
        <v>6878</v>
      </c>
      <c r="C5668" t="s">
        <v>904</v>
      </c>
      <c r="D5668" t="s">
        <v>6873</v>
      </c>
      <c r="E5668" t="s">
        <v>6874</v>
      </c>
      <c r="F5668" t="s">
        <v>6875</v>
      </c>
      <c r="G5668" t="s">
        <v>899</v>
      </c>
      <c r="H5668">
        <v>0</v>
      </c>
      <c r="K5668">
        <v>18910</v>
      </c>
      <c r="L5668" t="s">
        <v>7198</v>
      </c>
      <c r="M5668" t="s">
        <v>7199</v>
      </c>
      <c r="N5668">
        <v>0</v>
      </c>
    </row>
    <row r="5669" spans="1:14">
      <c r="A5669">
        <v>5689</v>
      </c>
      <c r="B5669" t="s">
        <v>6988</v>
      </c>
      <c r="C5669" t="s">
        <v>904</v>
      </c>
      <c r="D5669" t="s">
        <v>6989</v>
      </c>
      <c r="E5669" t="s">
        <v>6981</v>
      </c>
      <c r="F5669" t="s">
        <v>924</v>
      </c>
      <c r="G5669" t="s">
        <v>938</v>
      </c>
      <c r="H5669">
        <v>0</v>
      </c>
      <c r="K5669">
        <v>18067</v>
      </c>
      <c r="L5669" t="s">
        <v>7197</v>
      </c>
      <c r="M5669" t="s">
        <v>7197</v>
      </c>
      <c r="N5669">
        <v>0</v>
      </c>
    </row>
    <row r="5670" spans="1:14">
      <c r="A5670">
        <v>5690</v>
      </c>
      <c r="B5670" t="s">
        <v>1624</v>
      </c>
      <c r="C5670" t="s">
        <v>894</v>
      </c>
      <c r="D5670" t="s">
        <v>1625</v>
      </c>
      <c r="E5670" t="s">
        <v>897</v>
      </c>
      <c r="F5670" t="s">
        <v>898</v>
      </c>
      <c r="G5670" t="s">
        <v>899</v>
      </c>
      <c r="H5670">
        <v>0</v>
      </c>
      <c r="K5670">
        <v>7775</v>
      </c>
      <c r="L5670" t="s">
        <v>7197</v>
      </c>
      <c r="M5670" t="s">
        <v>7197</v>
      </c>
      <c r="N5670">
        <v>0</v>
      </c>
    </row>
    <row r="5671" spans="1:14">
      <c r="A5671">
        <v>5691</v>
      </c>
      <c r="B5671" t="s">
        <v>1626</v>
      </c>
      <c r="C5671" t="s">
        <v>894</v>
      </c>
      <c r="D5671" t="s">
        <v>1625</v>
      </c>
      <c r="E5671" t="s">
        <v>897</v>
      </c>
      <c r="F5671" t="s">
        <v>898</v>
      </c>
      <c r="G5671" t="s">
        <v>899</v>
      </c>
      <c r="H5671">
        <v>0</v>
      </c>
      <c r="K5671">
        <v>4933</v>
      </c>
      <c r="L5671" t="s">
        <v>7197</v>
      </c>
      <c r="M5671" t="s">
        <v>7197</v>
      </c>
      <c r="N5671">
        <v>0</v>
      </c>
    </row>
    <row r="5672" spans="1:14">
      <c r="A5672">
        <v>5692</v>
      </c>
      <c r="B5672" t="s">
        <v>1626</v>
      </c>
      <c r="C5672" t="s">
        <v>934</v>
      </c>
      <c r="D5672" t="s">
        <v>1625</v>
      </c>
      <c r="E5672" t="s">
        <v>897</v>
      </c>
      <c r="F5672" t="s">
        <v>898</v>
      </c>
      <c r="G5672" t="s">
        <v>899</v>
      </c>
      <c r="H5672">
        <v>0</v>
      </c>
      <c r="K5672">
        <v>4933</v>
      </c>
      <c r="L5672" t="s">
        <v>7197</v>
      </c>
      <c r="M5672" t="s">
        <v>7197</v>
      </c>
      <c r="N5672">
        <v>0</v>
      </c>
    </row>
    <row r="5673" spans="1:14">
      <c r="A5673">
        <v>5693</v>
      </c>
      <c r="B5673" t="s">
        <v>1627</v>
      </c>
      <c r="C5673" t="s">
        <v>894</v>
      </c>
      <c r="D5673" t="s">
        <v>1625</v>
      </c>
      <c r="E5673" t="s">
        <v>897</v>
      </c>
      <c r="F5673" t="s">
        <v>898</v>
      </c>
      <c r="G5673" t="s">
        <v>899</v>
      </c>
      <c r="H5673">
        <v>0</v>
      </c>
      <c r="K5673">
        <v>4951</v>
      </c>
      <c r="L5673" t="s">
        <v>7197</v>
      </c>
      <c r="M5673" t="s">
        <v>7197</v>
      </c>
      <c r="N5673">
        <v>0</v>
      </c>
    </row>
    <row r="5674" spans="1:14">
      <c r="A5674">
        <v>5694</v>
      </c>
      <c r="B5674" t="s">
        <v>7036</v>
      </c>
      <c r="C5674" t="s">
        <v>894</v>
      </c>
      <c r="D5674" t="s">
        <v>7037</v>
      </c>
      <c r="E5674" t="s">
        <v>6992</v>
      </c>
      <c r="F5674" t="s">
        <v>924</v>
      </c>
      <c r="G5674" t="s">
        <v>899</v>
      </c>
      <c r="H5674">
        <v>0</v>
      </c>
      <c r="K5674">
        <v>1856</v>
      </c>
      <c r="L5674" t="s">
        <v>7197</v>
      </c>
      <c r="M5674" t="s">
        <v>7197</v>
      </c>
      <c r="N5674">
        <v>0</v>
      </c>
    </row>
    <row r="5675" spans="1:14">
      <c r="A5675">
        <v>5695</v>
      </c>
      <c r="B5675" t="s">
        <v>7036</v>
      </c>
      <c r="C5675" t="s">
        <v>934</v>
      </c>
      <c r="D5675" t="s">
        <v>7037</v>
      </c>
      <c r="E5675" t="s">
        <v>6992</v>
      </c>
      <c r="F5675" t="s">
        <v>924</v>
      </c>
      <c r="G5675" t="s">
        <v>899</v>
      </c>
      <c r="H5675">
        <v>0</v>
      </c>
      <c r="K5675">
        <v>1856</v>
      </c>
      <c r="L5675" t="s">
        <v>7197</v>
      </c>
      <c r="M5675" t="s">
        <v>7197</v>
      </c>
      <c r="N5675">
        <v>0</v>
      </c>
    </row>
    <row r="5676" spans="1:14">
      <c r="A5676">
        <v>5696</v>
      </c>
      <c r="B5676" t="s">
        <v>7038</v>
      </c>
      <c r="C5676" t="s">
        <v>934</v>
      </c>
      <c r="D5676" t="s">
        <v>7037</v>
      </c>
      <c r="E5676" t="s">
        <v>6992</v>
      </c>
      <c r="F5676" t="s">
        <v>924</v>
      </c>
      <c r="G5676" t="s">
        <v>899</v>
      </c>
      <c r="H5676">
        <v>0</v>
      </c>
      <c r="K5676">
        <v>16331</v>
      </c>
      <c r="L5676" t="s">
        <v>7197</v>
      </c>
      <c r="M5676" t="s">
        <v>7197</v>
      </c>
      <c r="N5676">
        <v>0</v>
      </c>
    </row>
    <row r="5677" spans="1:14">
      <c r="A5677">
        <v>5697</v>
      </c>
      <c r="B5677" t="s">
        <v>7038</v>
      </c>
      <c r="C5677" t="s">
        <v>894</v>
      </c>
      <c r="D5677" t="s">
        <v>7037</v>
      </c>
      <c r="E5677" t="s">
        <v>6992</v>
      </c>
      <c r="F5677" t="s">
        <v>924</v>
      </c>
      <c r="G5677" t="s">
        <v>899</v>
      </c>
      <c r="H5677">
        <v>0</v>
      </c>
      <c r="K5677">
        <v>16331</v>
      </c>
      <c r="L5677" t="s">
        <v>7197</v>
      </c>
      <c r="M5677" t="s">
        <v>7197</v>
      </c>
      <c r="N5677">
        <v>0</v>
      </c>
    </row>
    <row r="5678" spans="1:14">
      <c r="A5678">
        <v>5698</v>
      </c>
      <c r="B5678" t="s">
        <v>7038</v>
      </c>
      <c r="C5678" t="s">
        <v>904</v>
      </c>
      <c r="D5678" t="s">
        <v>7037</v>
      </c>
      <c r="E5678" t="s">
        <v>6992</v>
      </c>
      <c r="F5678" t="s">
        <v>924</v>
      </c>
      <c r="G5678" t="s">
        <v>899</v>
      </c>
      <c r="H5678">
        <v>0</v>
      </c>
      <c r="K5678">
        <v>16331</v>
      </c>
      <c r="L5678" t="s">
        <v>7197</v>
      </c>
      <c r="M5678" t="s">
        <v>7197</v>
      </c>
      <c r="N5678">
        <v>0</v>
      </c>
    </row>
    <row r="5679" spans="1:14">
      <c r="A5679">
        <v>5699</v>
      </c>
      <c r="B5679" t="s">
        <v>7039</v>
      </c>
      <c r="C5679" t="s">
        <v>934</v>
      </c>
      <c r="D5679" t="s">
        <v>7037</v>
      </c>
      <c r="E5679" t="s">
        <v>6992</v>
      </c>
      <c r="F5679" t="s">
        <v>924</v>
      </c>
      <c r="G5679" t="s">
        <v>899</v>
      </c>
      <c r="H5679">
        <v>0</v>
      </c>
      <c r="K5679">
        <v>2082</v>
      </c>
      <c r="L5679" t="s">
        <v>7197</v>
      </c>
      <c r="M5679" t="s">
        <v>7197</v>
      </c>
      <c r="N5679">
        <v>0</v>
      </c>
    </row>
    <row r="5680" spans="1:14">
      <c r="A5680">
        <v>5700</v>
      </c>
      <c r="B5680" t="s">
        <v>7039</v>
      </c>
      <c r="C5680" t="s">
        <v>904</v>
      </c>
      <c r="D5680" t="s">
        <v>7037</v>
      </c>
      <c r="E5680" t="s">
        <v>6992</v>
      </c>
      <c r="F5680" t="s">
        <v>924</v>
      </c>
      <c r="G5680" t="s">
        <v>899</v>
      </c>
      <c r="H5680">
        <v>0</v>
      </c>
      <c r="K5680">
        <v>2082</v>
      </c>
      <c r="L5680" t="s">
        <v>7197</v>
      </c>
      <c r="M5680" t="s">
        <v>7197</v>
      </c>
      <c r="N5680">
        <v>0</v>
      </c>
    </row>
    <row r="5681" spans="1:14">
      <c r="A5681">
        <v>5701</v>
      </c>
      <c r="B5681" t="s">
        <v>7039</v>
      </c>
      <c r="C5681" t="s">
        <v>894</v>
      </c>
      <c r="D5681" t="s">
        <v>7037</v>
      </c>
      <c r="E5681" t="s">
        <v>6992</v>
      </c>
      <c r="F5681" t="s">
        <v>924</v>
      </c>
      <c r="G5681" t="s">
        <v>899</v>
      </c>
      <c r="H5681">
        <v>0</v>
      </c>
      <c r="K5681">
        <v>2082</v>
      </c>
      <c r="L5681" t="s">
        <v>7197</v>
      </c>
      <c r="M5681" t="s">
        <v>7197</v>
      </c>
      <c r="N5681">
        <v>0</v>
      </c>
    </row>
    <row r="5682" spans="1:14">
      <c r="A5682">
        <v>5702</v>
      </c>
      <c r="B5682" t="s">
        <v>7040</v>
      </c>
      <c r="C5682" t="s">
        <v>904</v>
      </c>
      <c r="D5682" t="s">
        <v>7037</v>
      </c>
      <c r="E5682" t="s">
        <v>6992</v>
      </c>
      <c r="F5682" t="s">
        <v>924</v>
      </c>
      <c r="G5682" t="s">
        <v>899</v>
      </c>
      <c r="H5682">
        <v>0</v>
      </c>
      <c r="K5682">
        <v>16342</v>
      </c>
      <c r="L5682" t="s">
        <v>7197</v>
      </c>
      <c r="M5682" t="s">
        <v>7197</v>
      </c>
      <c r="N5682">
        <v>0</v>
      </c>
    </row>
    <row r="5683" spans="1:14">
      <c r="A5683">
        <v>5703</v>
      </c>
      <c r="B5683" t="s">
        <v>2781</v>
      </c>
      <c r="C5683" t="s">
        <v>904</v>
      </c>
      <c r="D5683" t="s">
        <v>2782</v>
      </c>
      <c r="E5683" t="s">
        <v>2762</v>
      </c>
      <c r="F5683" t="s">
        <v>942</v>
      </c>
      <c r="G5683" t="s">
        <v>899</v>
      </c>
      <c r="H5683">
        <v>0</v>
      </c>
      <c r="K5683">
        <v>1857</v>
      </c>
      <c r="L5683" t="s">
        <v>7197</v>
      </c>
      <c r="M5683" t="s">
        <v>7197</v>
      </c>
      <c r="N5683">
        <v>0</v>
      </c>
    </row>
    <row r="5684" spans="1:14">
      <c r="A5684">
        <v>5704</v>
      </c>
      <c r="B5684" t="s">
        <v>3766</v>
      </c>
      <c r="C5684" t="s">
        <v>904</v>
      </c>
      <c r="D5684" t="s">
        <v>3767</v>
      </c>
      <c r="E5684" t="s">
        <v>913</v>
      </c>
      <c r="F5684" t="s">
        <v>914</v>
      </c>
      <c r="G5684" t="s">
        <v>938</v>
      </c>
      <c r="H5684">
        <v>0</v>
      </c>
      <c r="K5684">
        <v>1858</v>
      </c>
      <c r="L5684" t="s">
        <v>7197</v>
      </c>
      <c r="M5684" t="s">
        <v>7197</v>
      </c>
      <c r="N5684">
        <v>0</v>
      </c>
    </row>
    <row r="5685" spans="1:14">
      <c r="A5685">
        <v>5705</v>
      </c>
      <c r="B5685" t="s">
        <v>823</v>
      </c>
      <c r="C5685" t="s">
        <v>934</v>
      </c>
      <c r="D5685" t="s">
        <v>3767</v>
      </c>
      <c r="E5685" t="s">
        <v>913</v>
      </c>
      <c r="F5685" t="s">
        <v>914</v>
      </c>
      <c r="G5685" t="s">
        <v>938</v>
      </c>
      <c r="H5685">
        <v>0</v>
      </c>
      <c r="K5685">
        <v>9170</v>
      </c>
      <c r="L5685" t="s">
        <v>7197</v>
      </c>
      <c r="M5685" t="s">
        <v>7197</v>
      </c>
      <c r="N5685">
        <v>0</v>
      </c>
    </row>
    <row r="5686" spans="1:14">
      <c r="A5686">
        <v>5706</v>
      </c>
      <c r="B5686" t="s">
        <v>823</v>
      </c>
      <c r="C5686" t="s">
        <v>894</v>
      </c>
      <c r="D5686" t="s">
        <v>3767</v>
      </c>
      <c r="E5686" t="s">
        <v>913</v>
      </c>
      <c r="F5686" t="s">
        <v>914</v>
      </c>
      <c r="G5686" t="s">
        <v>938</v>
      </c>
      <c r="H5686">
        <v>0</v>
      </c>
      <c r="K5686">
        <v>9170</v>
      </c>
      <c r="L5686" t="s">
        <v>7197</v>
      </c>
      <c r="M5686" t="s">
        <v>7197</v>
      </c>
      <c r="N5686">
        <v>0</v>
      </c>
    </row>
    <row r="5687" spans="1:14">
      <c r="A5687">
        <v>5707</v>
      </c>
      <c r="B5687" t="s">
        <v>823</v>
      </c>
      <c r="C5687" t="s">
        <v>994</v>
      </c>
      <c r="D5687" t="s">
        <v>3767</v>
      </c>
      <c r="E5687" t="s">
        <v>913</v>
      </c>
      <c r="F5687" t="s">
        <v>914</v>
      </c>
      <c r="G5687" t="s">
        <v>938</v>
      </c>
      <c r="H5687">
        <v>0</v>
      </c>
      <c r="K5687">
        <v>9170</v>
      </c>
      <c r="L5687" t="s">
        <v>7197</v>
      </c>
      <c r="M5687" t="s">
        <v>7197</v>
      </c>
      <c r="N5687">
        <v>0</v>
      </c>
    </row>
    <row r="5688" spans="1:14">
      <c r="A5688">
        <v>5708</v>
      </c>
      <c r="B5688" t="s">
        <v>3768</v>
      </c>
      <c r="C5688" t="s">
        <v>904</v>
      </c>
      <c r="D5688" t="s">
        <v>3767</v>
      </c>
      <c r="E5688" t="s">
        <v>913</v>
      </c>
      <c r="F5688" t="s">
        <v>914</v>
      </c>
      <c r="G5688" t="s">
        <v>938</v>
      </c>
      <c r="H5688">
        <v>0</v>
      </c>
      <c r="K5688">
        <v>19404</v>
      </c>
      <c r="L5688" t="s">
        <v>7197</v>
      </c>
      <c r="M5688" t="s">
        <v>7197</v>
      </c>
      <c r="N5688">
        <v>0</v>
      </c>
    </row>
    <row r="5689" spans="1:14">
      <c r="A5689">
        <v>5709</v>
      </c>
      <c r="B5689" t="s">
        <v>3769</v>
      </c>
      <c r="C5689" t="s">
        <v>904</v>
      </c>
      <c r="D5689" t="s">
        <v>3767</v>
      </c>
      <c r="E5689" t="s">
        <v>913</v>
      </c>
      <c r="F5689" t="s">
        <v>914</v>
      </c>
      <c r="G5689" t="s">
        <v>938</v>
      </c>
      <c r="H5689">
        <v>0</v>
      </c>
      <c r="K5689">
        <v>14511</v>
      </c>
      <c r="L5689" t="s">
        <v>7197</v>
      </c>
      <c r="M5689" t="s">
        <v>7197</v>
      </c>
      <c r="N5689">
        <v>0</v>
      </c>
    </row>
    <row r="5690" spans="1:14">
      <c r="A5690">
        <v>5710</v>
      </c>
      <c r="B5690" t="s">
        <v>3770</v>
      </c>
      <c r="C5690" t="s">
        <v>904</v>
      </c>
      <c r="D5690" t="s">
        <v>3767</v>
      </c>
      <c r="E5690" t="s">
        <v>913</v>
      </c>
      <c r="F5690" t="s">
        <v>914</v>
      </c>
      <c r="G5690" t="s">
        <v>938</v>
      </c>
      <c r="H5690">
        <v>0</v>
      </c>
      <c r="K5690">
        <v>1859</v>
      </c>
      <c r="L5690" t="s">
        <v>7197</v>
      </c>
      <c r="M5690" t="s">
        <v>7197</v>
      </c>
      <c r="N5690">
        <v>0</v>
      </c>
    </row>
    <row r="5691" spans="1:14">
      <c r="A5691">
        <v>5711</v>
      </c>
      <c r="B5691" t="s">
        <v>3771</v>
      </c>
      <c r="C5691" t="s">
        <v>904</v>
      </c>
      <c r="D5691" t="s">
        <v>3767</v>
      </c>
      <c r="E5691" t="s">
        <v>913</v>
      </c>
      <c r="F5691" t="s">
        <v>914</v>
      </c>
      <c r="G5691" t="s">
        <v>938</v>
      </c>
      <c r="H5691">
        <v>0</v>
      </c>
      <c r="K5691">
        <v>3925</v>
      </c>
      <c r="L5691" t="s">
        <v>7197</v>
      </c>
      <c r="M5691" t="s">
        <v>7197</v>
      </c>
      <c r="N5691">
        <v>0</v>
      </c>
    </row>
    <row r="5692" spans="1:14">
      <c r="A5692">
        <v>5712</v>
      </c>
      <c r="B5692" t="s">
        <v>3771</v>
      </c>
      <c r="C5692" t="s">
        <v>934</v>
      </c>
      <c r="D5692" t="s">
        <v>3767</v>
      </c>
      <c r="E5692" t="s">
        <v>913</v>
      </c>
      <c r="F5692" t="s">
        <v>914</v>
      </c>
      <c r="G5692" t="s">
        <v>938</v>
      </c>
      <c r="H5692">
        <v>0</v>
      </c>
      <c r="K5692">
        <v>3925</v>
      </c>
      <c r="L5692" t="s">
        <v>7197</v>
      </c>
      <c r="M5692" t="s">
        <v>7197</v>
      </c>
      <c r="N5692">
        <v>0</v>
      </c>
    </row>
    <row r="5693" spans="1:14">
      <c r="A5693">
        <v>5713</v>
      </c>
      <c r="B5693" t="s">
        <v>3771</v>
      </c>
      <c r="C5693" t="s">
        <v>894</v>
      </c>
      <c r="D5693" t="s">
        <v>3767</v>
      </c>
      <c r="E5693" t="s">
        <v>913</v>
      </c>
      <c r="F5693" t="s">
        <v>914</v>
      </c>
      <c r="G5693" t="s">
        <v>938</v>
      </c>
      <c r="H5693">
        <v>0</v>
      </c>
      <c r="K5693">
        <v>3925</v>
      </c>
      <c r="L5693" t="s">
        <v>7197</v>
      </c>
      <c r="M5693" t="s">
        <v>7197</v>
      </c>
      <c r="N5693">
        <v>0</v>
      </c>
    </row>
    <row r="5694" spans="1:14">
      <c r="A5694">
        <v>5714</v>
      </c>
      <c r="B5694" t="s">
        <v>3772</v>
      </c>
      <c r="C5694" t="s">
        <v>904</v>
      </c>
      <c r="D5694" t="s">
        <v>3767</v>
      </c>
      <c r="E5694" t="s">
        <v>913</v>
      </c>
      <c r="F5694" t="s">
        <v>914</v>
      </c>
      <c r="G5694" t="s">
        <v>938</v>
      </c>
      <c r="H5694">
        <v>0</v>
      </c>
      <c r="K5694">
        <v>1860</v>
      </c>
      <c r="L5694" t="s">
        <v>7197</v>
      </c>
      <c r="M5694" t="s">
        <v>7197</v>
      </c>
      <c r="N5694">
        <v>0</v>
      </c>
    </row>
    <row r="5695" spans="1:14">
      <c r="A5695">
        <v>5715</v>
      </c>
      <c r="B5695" t="s">
        <v>3773</v>
      </c>
      <c r="C5695" t="s">
        <v>904</v>
      </c>
      <c r="D5695" t="s">
        <v>3767</v>
      </c>
      <c r="E5695" t="s">
        <v>913</v>
      </c>
      <c r="F5695" t="s">
        <v>914</v>
      </c>
      <c r="G5695" t="s">
        <v>938</v>
      </c>
      <c r="H5695">
        <v>0</v>
      </c>
      <c r="K5695">
        <v>1861</v>
      </c>
      <c r="L5695" t="s">
        <v>7197</v>
      </c>
      <c r="M5695" t="s">
        <v>7197</v>
      </c>
      <c r="N5695">
        <v>0</v>
      </c>
    </row>
    <row r="5696" spans="1:14">
      <c r="A5696">
        <v>5716</v>
      </c>
      <c r="B5696" t="s">
        <v>3774</v>
      </c>
      <c r="C5696" t="s">
        <v>904</v>
      </c>
      <c r="D5696" t="s">
        <v>3767</v>
      </c>
      <c r="E5696" t="s">
        <v>913</v>
      </c>
      <c r="F5696" t="s">
        <v>914</v>
      </c>
      <c r="G5696" t="s">
        <v>938</v>
      </c>
      <c r="H5696">
        <v>0</v>
      </c>
      <c r="K5696">
        <v>8784</v>
      </c>
      <c r="L5696" t="s">
        <v>7197</v>
      </c>
      <c r="M5696" t="s">
        <v>7197</v>
      </c>
      <c r="N5696">
        <v>0</v>
      </c>
    </row>
    <row r="5697" spans="1:14">
      <c r="A5697">
        <v>5717</v>
      </c>
      <c r="B5697" t="s">
        <v>3775</v>
      </c>
      <c r="C5697" t="s">
        <v>904</v>
      </c>
      <c r="D5697" t="s">
        <v>3767</v>
      </c>
      <c r="E5697" t="s">
        <v>913</v>
      </c>
      <c r="F5697" t="s">
        <v>914</v>
      </c>
      <c r="G5697" t="s">
        <v>938</v>
      </c>
      <c r="H5697">
        <v>0</v>
      </c>
      <c r="K5697">
        <v>1862</v>
      </c>
      <c r="L5697" t="s">
        <v>7197</v>
      </c>
      <c r="M5697" t="s">
        <v>7197</v>
      </c>
      <c r="N5697">
        <v>0</v>
      </c>
    </row>
    <row r="5698" spans="1:14">
      <c r="A5698">
        <v>5718</v>
      </c>
      <c r="B5698" t="s">
        <v>3776</v>
      </c>
      <c r="C5698" t="s">
        <v>904</v>
      </c>
      <c r="D5698" t="s">
        <v>3767</v>
      </c>
      <c r="E5698" t="s">
        <v>913</v>
      </c>
      <c r="F5698" t="s">
        <v>914</v>
      </c>
      <c r="G5698" t="s">
        <v>938</v>
      </c>
      <c r="H5698">
        <v>0</v>
      </c>
      <c r="K5698">
        <v>1863</v>
      </c>
      <c r="L5698" t="s">
        <v>7197</v>
      </c>
      <c r="M5698" t="s">
        <v>7197</v>
      </c>
      <c r="N5698">
        <v>0</v>
      </c>
    </row>
    <row r="5699" spans="1:14">
      <c r="A5699">
        <v>5719</v>
      </c>
      <c r="B5699" t="s">
        <v>3777</v>
      </c>
      <c r="C5699" t="s">
        <v>904</v>
      </c>
      <c r="D5699" t="s">
        <v>3767</v>
      </c>
      <c r="E5699" t="s">
        <v>913</v>
      </c>
      <c r="F5699" t="s">
        <v>914</v>
      </c>
      <c r="G5699" t="s">
        <v>938</v>
      </c>
      <c r="H5699">
        <v>0</v>
      </c>
      <c r="K5699">
        <v>1864</v>
      </c>
      <c r="L5699" t="s">
        <v>7197</v>
      </c>
      <c r="M5699" t="s">
        <v>7197</v>
      </c>
      <c r="N5699">
        <v>0</v>
      </c>
    </row>
    <row r="5700" spans="1:14">
      <c r="A5700">
        <v>5720</v>
      </c>
      <c r="B5700" t="s">
        <v>1735</v>
      </c>
      <c r="C5700" t="s">
        <v>904</v>
      </c>
      <c r="D5700" t="s">
        <v>1736</v>
      </c>
      <c r="E5700" t="s">
        <v>902</v>
      </c>
      <c r="F5700" t="s">
        <v>903</v>
      </c>
      <c r="G5700" t="s">
        <v>938</v>
      </c>
      <c r="H5700">
        <v>0</v>
      </c>
      <c r="K5700">
        <v>1865</v>
      </c>
      <c r="L5700" t="s">
        <v>7197</v>
      </c>
      <c r="M5700" t="s">
        <v>7197</v>
      </c>
      <c r="N5700">
        <v>0</v>
      </c>
    </row>
    <row r="5701" spans="1:14">
      <c r="A5701">
        <v>5721</v>
      </c>
      <c r="B5701" t="s">
        <v>3889</v>
      </c>
      <c r="C5701" t="s">
        <v>894</v>
      </c>
      <c r="D5701" t="s">
        <v>3890</v>
      </c>
      <c r="E5701" t="s">
        <v>1296</v>
      </c>
      <c r="F5701" t="s">
        <v>952</v>
      </c>
      <c r="G5701" t="s">
        <v>899</v>
      </c>
      <c r="H5701">
        <v>0</v>
      </c>
      <c r="K5701">
        <v>4898</v>
      </c>
      <c r="L5701" t="s">
        <v>7197</v>
      </c>
      <c r="M5701" t="s">
        <v>7197</v>
      </c>
      <c r="N5701">
        <v>0</v>
      </c>
    </row>
    <row r="5702" spans="1:14">
      <c r="A5702">
        <v>5722</v>
      </c>
      <c r="B5702" t="s">
        <v>3889</v>
      </c>
      <c r="C5702" t="s">
        <v>934</v>
      </c>
      <c r="D5702" t="s">
        <v>3890</v>
      </c>
      <c r="E5702" t="s">
        <v>1296</v>
      </c>
      <c r="F5702" t="s">
        <v>952</v>
      </c>
      <c r="G5702" t="s">
        <v>899</v>
      </c>
      <c r="H5702">
        <v>0</v>
      </c>
      <c r="K5702">
        <v>4898</v>
      </c>
      <c r="L5702" t="s">
        <v>7197</v>
      </c>
      <c r="M5702" t="s">
        <v>7197</v>
      </c>
      <c r="N5702">
        <v>0</v>
      </c>
    </row>
    <row r="5703" spans="1:14">
      <c r="A5703">
        <v>5723</v>
      </c>
      <c r="B5703" t="s">
        <v>3891</v>
      </c>
      <c r="C5703" t="s">
        <v>894</v>
      </c>
      <c r="D5703" t="s">
        <v>3890</v>
      </c>
      <c r="E5703" t="s">
        <v>1296</v>
      </c>
      <c r="F5703" t="s">
        <v>952</v>
      </c>
      <c r="G5703" t="s">
        <v>899</v>
      </c>
      <c r="H5703">
        <v>0</v>
      </c>
      <c r="K5703">
        <v>12471</v>
      </c>
      <c r="L5703" t="s">
        <v>7197</v>
      </c>
      <c r="M5703" t="s">
        <v>7197</v>
      </c>
      <c r="N5703">
        <v>0</v>
      </c>
    </row>
    <row r="5704" spans="1:14">
      <c r="A5704">
        <v>5724</v>
      </c>
      <c r="B5704" t="s">
        <v>2621</v>
      </c>
      <c r="C5704" t="s">
        <v>904</v>
      </c>
      <c r="D5704" t="s">
        <v>2622</v>
      </c>
      <c r="E5704" t="s">
        <v>2578</v>
      </c>
      <c r="F5704" t="s">
        <v>2156</v>
      </c>
      <c r="G5704" t="s">
        <v>899</v>
      </c>
      <c r="H5704">
        <v>0</v>
      </c>
      <c r="K5704">
        <v>1866</v>
      </c>
      <c r="L5704" t="s">
        <v>7197</v>
      </c>
      <c r="M5704" t="s">
        <v>7197</v>
      </c>
      <c r="N5704">
        <v>0</v>
      </c>
    </row>
    <row r="5705" spans="1:14">
      <c r="A5705">
        <v>5725</v>
      </c>
      <c r="B5705" t="s">
        <v>2623</v>
      </c>
      <c r="C5705" t="s">
        <v>904</v>
      </c>
      <c r="D5705" t="s">
        <v>2622</v>
      </c>
      <c r="E5705" t="s">
        <v>2578</v>
      </c>
      <c r="F5705" t="s">
        <v>2156</v>
      </c>
      <c r="G5705" t="s">
        <v>899</v>
      </c>
      <c r="H5705">
        <v>0</v>
      </c>
      <c r="K5705">
        <v>1867</v>
      </c>
      <c r="L5705" t="s">
        <v>7197</v>
      </c>
      <c r="M5705" t="s">
        <v>7197</v>
      </c>
      <c r="N5705">
        <v>0</v>
      </c>
    </row>
    <row r="5706" spans="1:14">
      <c r="A5706">
        <v>5726</v>
      </c>
      <c r="B5706" t="s">
        <v>1075</v>
      </c>
      <c r="C5706" t="s">
        <v>904</v>
      </c>
      <c r="D5706" t="s">
        <v>1076</v>
      </c>
      <c r="E5706" t="s">
        <v>999</v>
      </c>
      <c r="F5706" t="s">
        <v>908</v>
      </c>
      <c r="G5706" t="s">
        <v>899</v>
      </c>
      <c r="H5706">
        <v>2</v>
      </c>
      <c r="I5706">
        <v>7</v>
      </c>
      <c r="J5706">
        <v>5</v>
      </c>
      <c r="K5706">
        <v>1868</v>
      </c>
      <c r="L5706" t="s">
        <v>7197</v>
      </c>
      <c r="M5706" t="s">
        <v>7197</v>
      </c>
      <c r="N5706">
        <v>1</v>
      </c>
    </row>
    <row r="5707" spans="1:14">
      <c r="A5707">
        <v>5727</v>
      </c>
      <c r="B5707" t="s">
        <v>2320</v>
      </c>
      <c r="C5707" t="s">
        <v>894</v>
      </c>
      <c r="D5707" t="s">
        <v>1076</v>
      </c>
      <c r="E5707" t="s">
        <v>999</v>
      </c>
      <c r="F5707" t="s">
        <v>908</v>
      </c>
      <c r="G5707" t="s">
        <v>899</v>
      </c>
      <c r="H5707">
        <v>0</v>
      </c>
      <c r="I5707" t="s">
        <v>2321</v>
      </c>
      <c r="J5707" t="s">
        <v>2322</v>
      </c>
      <c r="K5707">
        <v>1869</v>
      </c>
      <c r="L5707" t="s">
        <v>7197</v>
      </c>
      <c r="M5707" t="s">
        <v>7197</v>
      </c>
      <c r="N5707">
        <v>0</v>
      </c>
    </row>
    <row r="5708" spans="1:14">
      <c r="A5708">
        <v>5728</v>
      </c>
      <c r="B5708" t="s">
        <v>2323</v>
      </c>
      <c r="C5708" t="s">
        <v>894</v>
      </c>
      <c r="D5708" t="s">
        <v>1076</v>
      </c>
      <c r="E5708" t="s">
        <v>999</v>
      </c>
      <c r="F5708" t="s">
        <v>908</v>
      </c>
      <c r="G5708" t="s">
        <v>899</v>
      </c>
      <c r="H5708">
        <v>0</v>
      </c>
      <c r="K5708">
        <v>1870</v>
      </c>
      <c r="L5708" t="s">
        <v>7197</v>
      </c>
      <c r="M5708" t="s">
        <v>7197</v>
      </c>
      <c r="N5708">
        <v>0</v>
      </c>
    </row>
    <row r="5709" spans="1:14">
      <c r="A5709">
        <v>5729</v>
      </c>
      <c r="B5709" t="s">
        <v>2323</v>
      </c>
      <c r="C5709" t="s">
        <v>934</v>
      </c>
      <c r="D5709" t="s">
        <v>1076</v>
      </c>
      <c r="E5709" t="s">
        <v>999</v>
      </c>
      <c r="F5709" t="s">
        <v>908</v>
      </c>
      <c r="G5709" t="s">
        <v>899</v>
      </c>
      <c r="H5709">
        <v>0</v>
      </c>
      <c r="K5709">
        <v>1870</v>
      </c>
      <c r="L5709" t="s">
        <v>7197</v>
      </c>
      <c r="M5709" t="s">
        <v>7197</v>
      </c>
      <c r="N5709">
        <v>0</v>
      </c>
    </row>
    <row r="5710" spans="1:14">
      <c r="A5710">
        <v>5730</v>
      </c>
      <c r="B5710" t="s">
        <v>6870</v>
      </c>
      <c r="C5710" t="s">
        <v>934</v>
      </c>
      <c r="D5710" t="s">
        <v>6871</v>
      </c>
      <c r="E5710" t="s">
        <v>1101</v>
      </c>
      <c r="F5710" t="s">
        <v>1102</v>
      </c>
      <c r="G5710" t="s">
        <v>899</v>
      </c>
      <c r="H5710">
        <v>0</v>
      </c>
      <c r="K5710">
        <v>8751</v>
      </c>
      <c r="L5710" t="s">
        <v>7197</v>
      </c>
      <c r="M5710" t="s">
        <v>7197</v>
      </c>
      <c r="N5710">
        <v>0</v>
      </c>
    </row>
    <row r="5711" spans="1:14">
      <c r="A5711">
        <v>5731</v>
      </c>
      <c r="B5711" t="s">
        <v>3778</v>
      </c>
      <c r="C5711" t="s">
        <v>894</v>
      </c>
      <c r="D5711" t="s">
        <v>3779</v>
      </c>
      <c r="E5711" t="s">
        <v>913</v>
      </c>
      <c r="F5711" t="s">
        <v>914</v>
      </c>
      <c r="G5711" t="s">
        <v>938</v>
      </c>
      <c r="H5711">
        <v>0</v>
      </c>
      <c r="K5711">
        <v>12474</v>
      </c>
      <c r="L5711" t="s">
        <v>7197</v>
      </c>
      <c r="M5711" t="s">
        <v>7197</v>
      </c>
      <c r="N5711">
        <v>0</v>
      </c>
    </row>
    <row r="5712" spans="1:14">
      <c r="A5712">
        <v>5732</v>
      </c>
      <c r="B5712" t="s">
        <v>3780</v>
      </c>
      <c r="C5712" t="s">
        <v>894</v>
      </c>
      <c r="D5712" t="s">
        <v>3779</v>
      </c>
      <c r="E5712" t="s">
        <v>913</v>
      </c>
      <c r="F5712" t="s">
        <v>914</v>
      </c>
      <c r="G5712" t="s">
        <v>938</v>
      </c>
      <c r="H5712">
        <v>0</v>
      </c>
      <c r="K5712">
        <v>18271</v>
      </c>
      <c r="L5712" t="s">
        <v>7197</v>
      </c>
      <c r="M5712" t="s">
        <v>7197</v>
      </c>
      <c r="N5712">
        <v>0</v>
      </c>
    </row>
    <row r="5713" spans="1:14">
      <c r="A5713">
        <v>5733</v>
      </c>
      <c r="B5713" t="s">
        <v>3781</v>
      </c>
      <c r="C5713" t="s">
        <v>934</v>
      </c>
      <c r="D5713" t="s">
        <v>3779</v>
      </c>
      <c r="E5713" t="s">
        <v>913</v>
      </c>
      <c r="F5713" t="s">
        <v>914</v>
      </c>
      <c r="G5713" t="s">
        <v>938</v>
      </c>
      <c r="H5713">
        <v>0</v>
      </c>
      <c r="K5713">
        <v>11358</v>
      </c>
      <c r="L5713" t="s">
        <v>7197</v>
      </c>
      <c r="M5713" t="s">
        <v>7197</v>
      </c>
      <c r="N5713">
        <v>0</v>
      </c>
    </row>
    <row r="5714" spans="1:14">
      <c r="A5714">
        <v>5734</v>
      </c>
      <c r="B5714" t="s">
        <v>3782</v>
      </c>
      <c r="C5714" t="s">
        <v>904</v>
      </c>
      <c r="D5714" t="s">
        <v>3779</v>
      </c>
      <c r="E5714" t="s">
        <v>913</v>
      </c>
      <c r="F5714" t="s">
        <v>914</v>
      </c>
      <c r="G5714" t="s">
        <v>938</v>
      </c>
      <c r="H5714">
        <v>0</v>
      </c>
      <c r="K5714">
        <v>1871</v>
      </c>
      <c r="L5714" t="s">
        <v>7197</v>
      </c>
      <c r="M5714" t="s">
        <v>7197</v>
      </c>
      <c r="N5714">
        <v>0</v>
      </c>
    </row>
    <row r="5715" spans="1:14">
      <c r="A5715">
        <v>5735</v>
      </c>
      <c r="B5715" t="s">
        <v>3783</v>
      </c>
      <c r="C5715" t="s">
        <v>894</v>
      </c>
      <c r="D5715" t="s">
        <v>3779</v>
      </c>
      <c r="E5715" t="s">
        <v>913</v>
      </c>
      <c r="F5715" t="s">
        <v>914</v>
      </c>
      <c r="G5715" t="s">
        <v>938</v>
      </c>
      <c r="H5715">
        <v>0</v>
      </c>
      <c r="K5715">
        <v>4346</v>
      </c>
      <c r="L5715" t="s">
        <v>7197</v>
      </c>
      <c r="M5715" t="s">
        <v>7197</v>
      </c>
      <c r="N5715">
        <v>0</v>
      </c>
    </row>
    <row r="5716" spans="1:14">
      <c r="A5716">
        <v>5736</v>
      </c>
      <c r="B5716" t="s">
        <v>3784</v>
      </c>
      <c r="C5716" t="s">
        <v>894</v>
      </c>
      <c r="D5716" t="s">
        <v>3779</v>
      </c>
      <c r="E5716" t="s">
        <v>913</v>
      </c>
      <c r="F5716" t="s">
        <v>914</v>
      </c>
      <c r="G5716" t="s">
        <v>938</v>
      </c>
      <c r="H5716">
        <v>0</v>
      </c>
      <c r="K5716">
        <v>1872</v>
      </c>
      <c r="L5716" t="s">
        <v>7197</v>
      </c>
      <c r="M5716" t="s">
        <v>7197</v>
      </c>
      <c r="N5716">
        <v>0</v>
      </c>
    </row>
    <row r="5717" spans="1:14">
      <c r="A5717">
        <v>5737</v>
      </c>
      <c r="B5717" t="s">
        <v>3785</v>
      </c>
      <c r="C5717" t="s">
        <v>894</v>
      </c>
      <c r="D5717" t="s">
        <v>3779</v>
      </c>
      <c r="E5717" t="s">
        <v>913</v>
      </c>
      <c r="F5717" t="s">
        <v>914</v>
      </c>
      <c r="G5717" t="s">
        <v>938</v>
      </c>
      <c r="H5717">
        <v>0</v>
      </c>
      <c r="K5717">
        <v>1873</v>
      </c>
      <c r="L5717" t="s">
        <v>7197</v>
      </c>
      <c r="M5717" t="s">
        <v>7197</v>
      </c>
      <c r="N5717">
        <v>0</v>
      </c>
    </row>
    <row r="5718" spans="1:14">
      <c r="A5718">
        <v>5738</v>
      </c>
      <c r="B5718" t="s">
        <v>3786</v>
      </c>
      <c r="C5718" t="s">
        <v>894</v>
      </c>
      <c r="D5718" t="s">
        <v>3787</v>
      </c>
      <c r="E5718" t="s">
        <v>913</v>
      </c>
      <c r="F5718" t="s">
        <v>914</v>
      </c>
      <c r="G5718" t="s">
        <v>938</v>
      </c>
      <c r="H5718">
        <v>0</v>
      </c>
      <c r="K5718">
        <v>1874</v>
      </c>
      <c r="L5718" t="s">
        <v>7197</v>
      </c>
      <c r="M5718" t="s">
        <v>7197</v>
      </c>
      <c r="N5718">
        <v>0</v>
      </c>
    </row>
    <row r="5719" spans="1:14">
      <c r="A5719">
        <v>5739</v>
      </c>
      <c r="B5719" t="s">
        <v>7041</v>
      </c>
      <c r="C5719" t="s">
        <v>894</v>
      </c>
      <c r="D5719" t="s">
        <v>7042</v>
      </c>
      <c r="E5719" t="s">
        <v>7043</v>
      </c>
      <c r="F5719" t="s">
        <v>7044</v>
      </c>
      <c r="G5719" t="s">
        <v>938</v>
      </c>
      <c r="H5719">
        <v>0</v>
      </c>
      <c r="K5719">
        <v>7553</v>
      </c>
      <c r="L5719" t="s">
        <v>7197</v>
      </c>
      <c r="M5719" t="s">
        <v>7197</v>
      </c>
      <c r="N5719">
        <v>0</v>
      </c>
    </row>
    <row r="5720" spans="1:14">
      <c r="A5720">
        <v>5740</v>
      </c>
      <c r="B5720" t="s">
        <v>2053</v>
      </c>
      <c r="C5720" t="s">
        <v>904</v>
      </c>
      <c r="D5720" t="s">
        <v>2054</v>
      </c>
      <c r="E5720" t="s">
        <v>1925</v>
      </c>
      <c r="F5720" t="s">
        <v>1926</v>
      </c>
      <c r="G5720" t="s">
        <v>938</v>
      </c>
      <c r="H5720">
        <v>0</v>
      </c>
      <c r="K5720">
        <v>1875</v>
      </c>
      <c r="L5720" t="s">
        <v>7197</v>
      </c>
      <c r="M5720" t="s">
        <v>7197</v>
      </c>
      <c r="N5720">
        <v>0</v>
      </c>
    </row>
    <row r="5721" spans="1:14">
      <c r="A5721">
        <v>5741</v>
      </c>
      <c r="B5721" t="s">
        <v>2055</v>
      </c>
      <c r="C5721" t="s">
        <v>894</v>
      </c>
      <c r="D5721" t="s">
        <v>2054</v>
      </c>
      <c r="E5721" t="s">
        <v>1925</v>
      </c>
      <c r="F5721" t="s">
        <v>1926</v>
      </c>
      <c r="G5721" t="s">
        <v>938</v>
      </c>
      <c r="H5721">
        <v>0</v>
      </c>
      <c r="K5721">
        <v>1876</v>
      </c>
      <c r="L5721" t="s">
        <v>7197</v>
      </c>
      <c r="M5721" t="s">
        <v>7197</v>
      </c>
      <c r="N5721">
        <v>0</v>
      </c>
    </row>
    <row r="5722" spans="1:14">
      <c r="A5722">
        <v>5742</v>
      </c>
      <c r="B5722" t="s">
        <v>2055</v>
      </c>
      <c r="C5722" t="s">
        <v>934</v>
      </c>
      <c r="D5722" t="s">
        <v>2054</v>
      </c>
      <c r="E5722" t="s">
        <v>1925</v>
      </c>
      <c r="F5722" t="s">
        <v>1926</v>
      </c>
      <c r="G5722" t="s">
        <v>938</v>
      </c>
      <c r="H5722">
        <v>0</v>
      </c>
      <c r="K5722">
        <v>1876</v>
      </c>
      <c r="L5722" t="s">
        <v>7197</v>
      </c>
      <c r="M5722" t="s">
        <v>7197</v>
      </c>
      <c r="N5722">
        <v>0</v>
      </c>
    </row>
    <row r="5723" spans="1:14">
      <c r="A5723">
        <v>5743</v>
      </c>
      <c r="B5723" t="s">
        <v>2056</v>
      </c>
      <c r="C5723" t="s">
        <v>904</v>
      </c>
      <c r="D5723" t="s">
        <v>2054</v>
      </c>
      <c r="E5723" t="s">
        <v>1925</v>
      </c>
      <c r="F5723" t="s">
        <v>1926</v>
      </c>
      <c r="G5723" t="s">
        <v>938</v>
      </c>
      <c r="H5723">
        <v>0</v>
      </c>
      <c r="K5723">
        <v>1877</v>
      </c>
      <c r="L5723" t="s">
        <v>7197</v>
      </c>
      <c r="M5723" t="s">
        <v>7197</v>
      </c>
      <c r="N5723">
        <v>0</v>
      </c>
    </row>
    <row r="5724" spans="1:14">
      <c r="A5724">
        <v>5744</v>
      </c>
      <c r="B5724" t="s">
        <v>2057</v>
      </c>
      <c r="C5724" t="s">
        <v>934</v>
      </c>
      <c r="D5724" t="s">
        <v>2058</v>
      </c>
      <c r="E5724" t="s">
        <v>1925</v>
      </c>
      <c r="F5724" t="s">
        <v>1926</v>
      </c>
      <c r="G5724" t="s">
        <v>938</v>
      </c>
      <c r="H5724">
        <v>0</v>
      </c>
      <c r="K5724">
        <v>1878</v>
      </c>
      <c r="L5724" t="s">
        <v>7197</v>
      </c>
      <c r="M5724" t="s">
        <v>7197</v>
      </c>
      <c r="N5724">
        <v>0</v>
      </c>
    </row>
    <row r="5725" spans="1:14">
      <c r="A5725">
        <v>5745</v>
      </c>
      <c r="B5725" t="s">
        <v>2059</v>
      </c>
      <c r="C5725" t="s">
        <v>934</v>
      </c>
      <c r="D5725" t="s">
        <v>2058</v>
      </c>
      <c r="E5725" t="s">
        <v>1925</v>
      </c>
      <c r="F5725" t="s">
        <v>1926</v>
      </c>
      <c r="G5725" t="s">
        <v>938</v>
      </c>
      <c r="H5725">
        <v>0</v>
      </c>
      <c r="K5725">
        <v>12290</v>
      </c>
      <c r="L5725" t="s">
        <v>7197</v>
      </c>
      <c r="M5725" t="s">
        <v>7197</v>
      </c>
      <c r="N5725">
        <v>0</v>
      </c>
    </row>
    <row r="5726" spans="1:14">
      <c r="A5726">
        <v>5746</v>
      </c>
      <c r="B5726" t="s">
        <v>2060</v>
      </c>
      <c r="C5726" t="s">
        <v>934</v>
      </c>
      <c r="D5726" t="s">
        <v>2058</v>
      </c>
      <c r="E5726" t="s">
        <v>1925</v>
      </c>
      <c r="F5726" t="s">
        <v>1926</v>
      </c>
      <c r="G5726" t="s">
        <v>938</v>
      </c>
      <c r="H5726">
        <v>0</v>
      </c>
      <c r="K5726">
        <v>11755</v>
      </c>
      <c r="L5726" t="s">
        <v>7197</v>
      </c>
      <c r="M5726" t="s">
        <v>7197</v>
      </c>
      <c r="N5726">
        <v>0</v>
      </c>
    </row>
    <row r="5727" spans="1:14">
      <c r="A5727">
        <v>5747</v>
      </c>
      <c r="B5727" t="s">
        <v>2061</v>
      </c>
      <c r="C5727" t="s">
        <v>904</v>
      </c>
      <c r="D5727" t="s">
        <v>2058</v>
      </c>
      <c r="E5727" t="s">
        <v>1925</v>
      </c>
      <c r="F5727" t="s">
        <v>1926</v>
      </c>
      <c r="G5727" t="s">
        <v>938</v>
      </c>
      <c r="H5727">
        <v>0</v>
      </c>
      <c r="K5727">
        <v>7803</v>
      </c>
      <c r="L5727" t="s">
        <v>7197</v>
      </c>
      <c r="M5727" t="s">
        <v>7197</v>
      </c>
      <c r="N5727">
        <v>0</v>
      </c>
    </row>
    <row r="5728" spans="1:14">
      <c r="A5728">
        <v>5748</v>
      </c>
      <c r="B5728" t="s">
        <v>2062</v>
      </c>
      <c r="C5728" t="s">
        <v>934</v>
      </c>
      <c r="D5728" t="s">
        <v>2058</v>
      </c>
      <c r="E5728" t="s">
        <v>1925</v>
      </c>
      <c r="F5728" t="s">
        <v>1926</v>
      </c>
      <c r="G5728" t="s">
        <v>938</v>
      </c>
      <c r="H5728">
        <v>0</v>
      </c>
      <c r="K5728">
        <v>11476</v>
      </c>
      <c r="L5728" t="s">
        <v>7197</v>
      </c>
      <c r="M5728" t="s">
        <v>7197</v>
      </c>
      <c r="N5728">
        <v>0</v>
      </c>
    </row>
    <row r="5729" spans="1:14">
      <c r="A5729">
        <v>5749</v>
      </c>
      <c r="B5729" t="s">
        <v>2062</v>
      </c>
      <c r="C5729" t="s">
        <v>894</v>
      </c>
      <c r="D5729" t="s">
        <v>2058</v>
      </c>
      <c r="E5729" t="s">
        <v>1925</v>
      </c>
      <c r="F5729" t="s">
        <v>1926</v>
      </c>
      <c r="G5729" t="s">
        <v>938</v>
      </c>
      <c r="H5729">
        <v>0</v>
      </c>
      <c r="K5729">
        <v>11476</v>
      </c>
      <c r="L5729" t="s">
        <v>7197</v>
      </c>
      <c r="M5729" t="s">
        <v>7197</v>
      </c>
      <c r="N5729">
        <v>0</v>
      </c>
    </row>
    <row r="5730" spans="1:14">
      <c r="A5730">
        <v>5750</v>
      </c>
      <c r="B5730" t="s">
        <v>2063</v>
      </c>
      <c r="C5730" t="s">
        <v>934</v>
      </c>
      <c r="D5730" t="s">
        <v>2058</v>
      </c>
      <c r="E5730" t="s">
        <v>1925</v>
      </c>
      <c r="F5730" t="s">
        <v>1926</v>
      </c>
      <c r="G5730" t="s">
        <v>938</v>
      </c>
      <c r="H5730">
        <v>0</v>
      </c>
      <c r="K5730">
        <v>1879</v>
      </c>
      <c r="L5730" t="s">
        <v>7197</v>
      </c>
      <c r="M5730" t="s">
        <v>7197</v>
      </c>
      <c r="N5730">
        <v>0</v>
      </c>
    </row>
    <row r="5731" spans="1:14">
      <c r="A5731">
        <v>5751</v>
      </c>
      <c r="B5731" t="s">
        <v>2064</v>
      </c>
      <c r="C5731" t="s">
        <v>904</v>
      </c>
      <c r="D5731" t="s">
        <v>2065</v>
      </c>
      <c r="E5731" t="s">
        <v>1925</v>
      </c>
      <c r="F5731" t="s">
        <v>1926</v>
      </c>
      <c r="G5731" t="s">
        <v>938</v>
      </c>
      <c r="H5731">
        <v>0</v>
      </c>
      <c r="K5731">
        <v>1880</v>
      </c>
      <c r="L5731" t="s">
        <v>7197</v>
      </c>
      <c r="M5731" t="s">
        <v>7197</v>
      </c>
      <c r="N5731">
        <v>0</v>
      </c>
    </row>
    <row r="5732" spans="1:14">
      <c r="A5732">
        <v>5752</v>
      </c>
      <c r="B5732" t="s">
        <v>2066</v>
      </c>
      <c r="C5732" t="s">
        <v>904</v>
      </c>
      <c r="D5732" t="s">
        <v>2065</v>
      </c>
      <c r="E5732" t="s">
        <v>1925</v>
      </c>
      <c r="F5732" t="s">
        <v>1926</v>
      </c>
      <c r="G5732" t="s">
        <v>938</v>
      </c>
      <c r="H5732">
        <v>0</v>
      </c>
      <c r="K5732">
        <v>1881</v>
      </c>
      <c r="L5732" t="s">
        <v>7197</v>
      </c>
      <c r="M5732" t="s">
        <v>7197</v>
      </c>
      <c r="N5732">
        <v>0</v>
      </c>
    </row>
    <row r="5733" spans="1:14">
      <c r="A5733">
        <v>5753</v>
      </c>
      <c r="B5733" t="s">
        <v>2067</v>
      </c>
      <c r="C5733" t="s">
        <v>904</v>
      </c>
      <c r="D5733" t="s">
        <v>2065</v>
      </c>
      <c r="E5733" t="s">
        <v>1925</v>
      </c>
      <c r="F5733" t="s">
        <v>1926</v>
      </c>
      <c r="G5733" t="s">
        <v>938</v>
      </c>
      <c r="H5733">
        <v>0</v>
      </c>
      <c r="K5733">
        <v>1882</v>
      </c>
      <c r="L5733" t="s">
        <v>7197</v>
      </c>
      <c r="M5733" t="s">
        <v>7197</v>
      </c>
      <c r="N5733">
        <v>0</v>
      </c>
    </row>
    <row r="5734" spans="1:14">
      <c r="A5734">
        <v>5754</v>
      </c>
      <c r="B5734" t="s">
        <v>1447</v>
      </c>
      <c r="C5734" t="s">
        <v>904</v>
      </c>
      <c r="D5734" t="s">
        <v>1448</v>
      </c>
      <c r="E5734" t="s">
        <v>1445</v>
      </c>
      <c r="F5734" t="s">
        <v>1446</v>
      </c>
      <c r="G5734" t="s">
        <v>899</v>
      </c>
      <c r="H5734">
        <v>0</v>
      </c>
      <c r="K5734">
        <v>18882</v>
      </c>
      <c r="L5734" t="s">
        <v>7197</v>
      </c>
      <c r="M5734" t="s">
        <v>7197</v>
      </c>
      <c r="N5734">
        <v>0</v>
      </c>
    </row>
    <row r="5735" spans="1:14">
      <c r="A5735">
        <v>5755</v>
      </c>
      <c r="B5735" t="s">
        <v>1449</v>
      </c>
      <c r="C5735" t="s">
        <v>904</v>
      </c>
      <c r="D5735" t="s">
        <v>1448</v>
      </c>
      <c r="E5735" t="s">
        <v>1445</v>
      </c>
      <c r="F5735" t="s">
        <v>1446</v>
      </c>
      <c r="G5735" t="s">
        <v>899</v>
      </c>
      <c r="H5735">
        <v>0</v>
      </c>
      <c r="K5735">
        <v>1883</v>
      </c>
      <c r="L5735" t="s">
        <v>7197</v>
      </c>
      <c r="M5735" t="s">
        <v>7197</v>
      </c>
      <c r="N5735">
        <v>0</v>
      </c>
    </row>
    <row r="5736" spans="1:14">
      <c r="A5736">
        <v>5756</v>
      </c>
      <c r="B5736" t="s">
        <v>1450</v>
      </c>
      <c r="C5736" t="s">
        <v>904</v>
      </c>
      <c r="D5736" t="s">
        <v>1448</v>
      </c>
      <c r="E5736" t="s">
        <v>1445</v>
      </c>
      <c r="F5736" t="s">
        <v>1446</v>
      </c>
      <c r="G5736" t="s">
        <v>899</v>
      </c>
      <c r="H5736">
        <v>0</v>
      </c>
      <c r="K5736">
        <v>1884</v>
      </c>
      <c r="L5736" t="s">
        <v>7197</v>
      </c>
      <c r="M5736" t="s">
        <v>7197</v>
      </c>
      <c r="N5736">
        <v>0</v>
      </c>
    </row>
    <row r="5737" spans="1:14">
      <c r="A5737">
        <v>5757</v>
      </c>
      <c r="B5737" t="s">
        <v>1451</v>
      </c>
      <c r="C5737" t="s">
        <v>904</v>
      </c>
      <c r="D5737" t="s">
        <v>1448</v>
      </c>
      <c r="E5737" t="s">
        <v>1445</v>
      </c>
      <c r="F5737" t="s">
        <v>1446</v>
      </c>
      <c r="G5737" t="s">
        <v>899</v>
      </c>
      <c r="H5737">
        <v>0</v>
      </c>
      <c r="K5737">
        <v>19666</v>
      </c>
      <c r="L5737" t="s">
        <v>7197</v>
      </c>
      <c r="M5737" t="s">
        <v>7197</v>
      </c>
      <c r="N5737">
        <v>0</v>
      </c>
    </row>
    <row r="5738" spans="1:14">
      <c r="A5738">
        <v>5758</v>
      </c>
      <c r="B5738" t="s">
        <v>1452</v>
      </c>
      <c r="C5738" t="s">
        <v>904</v>
      </c>
      <c r="D5738" t="s">
        <v>1448</v>
      </c>
      <c r="E5738" t="s">
        <v>1445</v>
      </c>
      <c r="F5738" t="s">
        <v>1446</v>
      </c>
      <c r="G5738" t="s">
        <v>899</v>
      </c>
      <c r="H5738">
        <v>0</v>
      </c>
      <c r="K5738">
        <v>18465</v>
      </c>
      <c r="L5738" t="s">
        <v>7197</v>
      </c>
      <c r="M5738" t="s">
        <v>7197</v>
      </c>
      <c r="N5738">
        <v>0</v>
      </c>
    </row>
    <row r="5739" spans="1:14">
      <c r="A5739">
        <v>5759</v>
      </c>
      <c r="B5739" t="s">
        <v>1453</v>
      </c>
      <c r="C5739" t="s">
        <v>904</v>
      </c>
      <c r="D5739" t="s">
        <v>1448</v>
      </c>
      <c r="E5739" t="s">
        <v>1445</v>
      </c>
      <c r="F5739" t="s">
        <v>1446</v>
      </c>
      <c r="G5739" t="s">
        <v>899</v>
      </c>
      <c r="H5739">
        <v>0</v>
      </c>
      <c r="K5739">
        <v>1885</v>
      </c>
      <c r="L5739" t="s">
        <v>7197</v>
      </c>
      <c r="M5739" t="s">
        <v>7197</v>
      </c>
      <c r="N5739">
        <v>0</v>
      </c>
    </row>
    <row r="5740" spans="1:14">
      <c r="A5740">
        <v>5760</v>
      </c>
      <c r="B5740" t="s">
        <v>1454</v>
      </c>
      <c r="C5740" t="s">
        <v>904</v>
      </c>
      <c r="D5740" t="s">
        <v>1448</v>
      </c>
      <c r="E5740" t="s">
        <v>1445</v>
      </c>
      <c r="F5740" t="s">
        <v>1446</v>
      </c>
      <c r="G5740" t="s">
        <v>899</v>
      </c>
      <c r="H5740">
        <v>0</v>
      </c>
      <c r="K5740">
        <v>1886</v>
      </c>
      <c r="L5740" t="s">
        <v>7197</v>
      </c>
      <c r="M5740" t="s">
        <v>7197</v>
      </c>
      <c r="N5740">
        <v>0</v>
      </c>
    </row>
    <row r="5741" spans="1:14">
      <c r="A5741">
        <v>5761</v>
      </c>
      <c r="B5741" t="s">
        <v>1455</v>
      </c>
      <c r="C5741" t="s">
        <v>904</v>
      </c>
      <c r="D5741" t="s">
        <v>1448</v>
      </c>
      <c r="E5741" t="s">
        <v>1445</v>
      </c>
      <c r="F5741" t="s">
        <v>1446</v>
      </c>
      <c r="G5741" t="s">
        <v>899</v>
      </c>
      <c r="H5741">
        <v>0</v>
      </c>
      <c r="K5741">
        <v>19946</v>
      </c>
      <c r="L5741" t="s">
        <v>7198</v>
      </c>
      <c r="M5741" t="s">
        <v>7199</v>
      </c>
      <c r="N5741">
        <v>0</v>
      </c>
    </row>
    <row r="5742" spans="1:14">
      <c r="A5742">
        <v>5762</v>
      </c>
      <c r="B5742" t="s">
        <v>1456</v>
      </c>
      <c r="C5742" t="s">
        <v>904</v>
      </c>
      <c r="D5742" t="s">
        <v>1448</v>
      </c>
      <c r="E5742" t="s">
        <v>1445</v>
      </c>
      <c r="F5742" t="s">
        <v>1446</v>
      </c>
      <c r="G5742" t="s">
        <v>899</v>
      </c>
      <c r="H5742">
        <v>0</v>
      </c>
      <c r="K5742">
        <v>19783</v>
      </c>
      <c r="L5742" t="s">
        <v>7197</v>
      </c>
      <c r="M5742" t="s">
        <v>7197</v>
      </c>
      <c r="N5742">
        <v>0</v>
      </c>
    </row>
    <row r="5743" spans="1:14">
      <c r="A5743">
        <v>5763</v>
      </c>
      <c r="B5743" t="s">
        <v>4944</v>
      </c>
      <c r="C5743" t="s">
        <v>894</v>
      </c>
      <c r="D5743" t="s">
        <v>4945</v>
      </c>
      <c r="E5743" t="s">
        <v>4928</v>
      </c>
      <c r="F5743" t="s">
        <v>898</v>
      </c>
      <c r="G5743" t="s">
        <v>899</v>
      </c>
      <c r="H5743">
        <v>0</v>
      </c>
      <c r="K5743">
        <v>1887</v>
      </c>
      <c r="L5743" t="s">
        <v>7197</v>
      </c>
      <c r="M5743" t="s">
        <v>7197</v>
      </c>
      <c r="N5743">
        <v>0</v>
      </c>
    </row>
    <row r="5744" spans="1:14">
      <c r="A5744">
        <v>5764</v>
      </c>
      <c r="B5744" t="s">
        <v>4946</v>
      </c>
      <c r="C5744" t="s">
        <v>934</v>
      </c>
      <c r="D5744" t="s">
        <v>4945</v>
      </c>
      <c r="E5744" t="s">
        <v>4928</v>
      </c>
      <c r="F5744" t="s">
        <v>898</v>
      </c>
      <c r="G5744" t="s">
        <v>899</v>
      </c>
      <c r="H5744">
        <v>0</v>
      </c>
      <c r="K5744">
        <v>1888</v>
      </c>
      <c r="L5744" t="s">
        <v>7197</v>
      </c>
      <c r="M5744" t="s">
        <v>7197</v>
      </c>
      <c r="N5744">
        <v>0</v>
      </c>
    </row>
    <row r="5745" spans="1:14">
      <c r="A5745">
        <v>5765</v>
      </c>
      <c r="B5745" t="s">
        <v>4947</v>
      </c>
      <c r="C5745" t="s">
        <v>894</v>
      </c>
      <c r="D5745" t="s">
        <v>4945</v>
      </c>
      <c r="E5745" t="s">
        <v>4928</v>
      </c>
      <c r="F5745" t="s">
        <v>898</v>
      </c>
      <c r="G5745" t="s">
        <v>899</v>
      </c>
      <c r="H5745">
        <v>0</v>
      </c>
      <c r="K5745">
        <v>4962</v>
      </c>
      <c r="L5745" t="s">
        <v>7197</v>
      </c>
      <c r="M5745" t="s">
        <v>7197</v>
      </c>
      <c r="N5745">
        <v>0</v>
      </c>
    </row>
    <row r="5746" spans="1:14">
      <c r="A5746">
        <v>5766</v>
      </c>
      <c r="B5746" t="s">
        <v>4948</v>
      </c>
      <c r="C5746" t="s">
        <v>894</v>
      </c>
      <c r="D5746" t="s">
        <v>4945</v>
      </c>
      <c r="E5746" t="s">
        <v>4928</v>
      </c>
      <c r="F5746" t="s">
        <v>898</v>
      </c>
      <c r="G5746" t="s">
        <v>899</v>
      </c>
      <c r="H5746">
        <v>0</v>
      </c>
      <c r="K5746">
        <v>7823</v>
      </c>
      <c r="L5746" t="s">
        <v>7197</v>
      </c>
      <c r="M5746" t="s">
        <v>7197</v>
      </c>
      <c r="N5746">
        <v>0</v>
      </c>
    </row>
    <row r="5747" spans="1:14">
      <c r="A5747">
        <v>5767</v>
      </c>
      <c r="B5747" t="s">
        <v>4949</v>
      </c>
      <c r="C5747" t="s">
        <v>934</v>
      </c>
      <c r="D5747" t="s">
        <v>4945</v>
      </c>
      <c r="E5747" t="s">
        <v>4928</v>
      </c>
      <c r="F5747" t="s">
        <v>898</v>
      </c>
      <c r="G5747" t="s">
        <v>899</v>
      </c>
      <c r="H5747">
        <v>0</v>
      </c>
      <c r="K5747">
        <v>11222</v>
      </c>
      <c r="L5747" t="s">
        <v>7197</v>
      </c>
      <c r="M5747" t="s">
        <v>7197</v>
      </c>
      <c r="N5747">
        <v>0</v>
      </c>
    </row>
    <row r="5748" spans="1:14">
      <c r="A5748">
        <v>5768</v>
      </c>
      <c r="B5748" t="s">
        <v>4950</v>
      </c>
      <c r="C5748" t="s">
        <v>904</v>
      </c>
      <c r="D5748" t="s">
        <v>4945</v>
      </c>
      <c r="E5748" t="s">
        <v>4928</v>
      </c>
      <c r="F5748" t="s">
        <v>898</v>
      </c>
      <c r="G5748" t="s">
        <v>899</v>
      </c>
      <c r="H5748">
        <v>0</v>
      </c>
      <c r="K5748">
        <v>16391</v>
      </c>
      <c r="L5748" t="s">
        <v>7197</v>
      </c>
      <c r="M5748" t="s">
        <v>7197</v>
      </c>
      <c r="N5748">
        <v>0</v>
      </c>
    </row>
    <row r="5749" spans="1:14">
      <c r="A5749">
        <v>5769</v>
      </c>
      <c r="B5749" t="s">
        <v>4951</v>
      </c>
      <c r="C5749" t="s">
        <v>894</v>
      </c>
      <c r="D5749" t="s">
        <v>4945</v>
      </c>
      <c r="E5749" t="s">
        <v>4928</v>
      </c>
      <c r="F5749" t="s">
        <v>898</v>
      </c>
      <c r="G5749" t="s">
        <v>899</v>
      </c>
      <c r="H5749">
        <v>0</v>
      </c>
      <c r="K5749">
        <v>14121</v>
      </c>
      <c r="L5749" t="s">
        <v>7200</v>
      </c>
      <c r="M5749" t="s">
        <v>7199</v>
      </c>
      <c r="N5749">
        <v>0</v>
      </c>
    </row>
    <row r="5750" spans="1:14">
      <c r="A5750">
        <v>5770</v>
      </c>
      <c r="B5750" t="s">
        <v>4952</v>
      </c>
      <c r="C5750" t="s">
        <v>894</v>
      </c>
      <c r="D5750" t="s">
        <v>4945</v>
      </c>
      <c r="E5750" t="s">
        <v>4928</v>
      </c>
      <c r="F5750" t="s">
        <v>898</v>
      </c>
      <c r="G5750" t="s">
        <v>899</v>
      </c>
      <c r="H5750">
        <v>0</v>
      </c>
      <c r="K5750">
        <v>2261</v>
      </c>
      <c r="L5750" t="s">
        <v>7197</v>
      </c>
      <c r="M5750" t="s">
        <v>7197</v>
      </c>
      <c r="N5750">
        <v>0</v>
      </c>
    </row>
    <row r="5751" spans="1:14">
      <c r="A5751">
        <v>5771</v>
      </c>
      <c r="B5751" t="s">
        <v>4953</v>
      </c>
      <c r="C5751" t="s">
        <v>894</v>
      </c>
      <c r="D5751" t="s">
        <v>4945</v>
      </c>
      <c r="E5751" t="s">
        <v>4928</v>
      </c>
      <c r="F5751" t="s">
        <v>898</v>
      </c>
      <c r="G5751" t="s">
        <v>899</v>
      </c>
      <c r="H5751">
        <v>0</v>
      </c>
      <c r="K5751">
        <v>1889</v>
      </c>
      <c r="L5751" t="s">
        <v>7197</v>
      </c>
      <c r="M5751" t="s">
        <v>7197</v>
      </c>
      <c r="N5751">
        <v>0</v>
      </c>
    </row>
    <row r="5752" spans="1:14">
      <c r="A5752">
        <v>5772</v>
      </c>
      <c r="B5752" t="s">
        <v>4954</v>
      </c>
      <c r="C5752" t="s">
        <v>894</v>
      </c>
      <c r="D5752" t="s">
        <v>4945</v>
      </c>
      <c r="E5752" t="s">
        <v>4928</v>
      </c>
      <c r="F5752" t="s">
        <v>898</v>
      </c>
      <c r="G5752" t="s">
        <v>899</v>
      </c>
      <c r="H5752">
        <v>0</v>
      </c>
      <c r="K5752">
        <v>4991</v>
      </c>
      <c r="L5752" t="s">
        <v>7197</v>
      </c>
      <c r="M5752" t="s">
        <v>7197</v>
      </c>
      <c r="N5752">
        <v>0</v>
      </c>
    </row>
    <row r="5753" spans="1:14">
      <c r="A5753">
        <v>5773</v>
      </c>
      <c r="B5753" t="s">
        <v>4955</v>
      </c>
      <c r="C5753" t="s">
        <v>894</v>
      </c>
      <c r="D5753" t="s">
        <v>4945</v>
      </c>
      <c r="E5753" t="s">
        <v>4928</v>
      </c>
      <c r="F5753" t="s">
        <v>898</v>
      </c>
      <c r="G5753" t="s">
        <v>899</v>
      </c>
      <c r="H5753">
        <v>0</v>
      </c>
      <c r="K5753">
        <v>1890</v>
      </c>
      <c r="L5753" t="s">
        <v>7197</v>
      </c>
      <c r="M5753" t="s">
        <v>7197</v>
      </c>
      <c r="N5753">
        <v>0</v>
      </c>
    </row>
    <row r="5754" spans="1:14">
      <c r="A5754">
        <v>5774</v>
      </c>
      <c r="B5754" t="s">
        <v>4956</v>
      </c>
      <c r="C5754" t="s">
        <v>894</v>
      </c>
      <c r="D5754" t="s">
        <v>4945</v>
      </c>
      <c r="E5754" t="s">
        <v>4928</v>
      </c>
      <c r="F5754" t="s">
        <v>898</v>
      </c>
      <c r="G5754" t="s">
        <v>899</v>
      </c>
      <c r="H5754">
        <v>0</v>
      </c>
      <c r="K5754">
        <v>5001</v>
      </c>
      <c r="L5754" t="s">
        <v>7197</v>
      </c>
      <c r="M5754" t="s">
        <v>7197</v>
      </c>
      <c r="N5754">
        <v>0</v>
      </c>
    </row>
    <row r="5755" spans="1:14">
      <c r="A5755">
        <v>5775</v>
      </c>
      <c r="B5755" t="s">
        <v>4957</v>
      </c>
      <c r="C5755" t="s">
        <v>894</v>
      </c>
      <c r="D5755" t="s">
        <v>4945</v>
      </c>
      <c r="E5755" t="s">
        <v>4928</v>
      </c>
      <c r="F5755" t="s">
        <v>898</v>
      </c>
      <c r="G5755" t="s">
        <v>899</v>
      </c>
      <c r="H5755">
        <v>0</v>
      </c>
      <c r="K5755">
        <v>9431</v>
      </c>
      <c r="L5755" t="s">
        <v>7197</v>
      </c>
      <c r="M5755" t="s">
        <v>7197</v>
      </c>
      <c r="N5755">
        <v>0</v>
      </c>
    </row>
    <row r="5756" spans="1:14">
      <c r="A5756">
        <v>5776</v>
      </c>
      <c r="B5756" t="s">
        <v>4958</v>
      </c>
      <c r="C5756" t="s">
        <v>894</v>
      </c>
      <c r="D5756" t="s">
        <v>4945</v>
      </c>
      <c r="E5756" t="s">
        <v>4928</v>
      </c>
      <c r="F5756" t="s">
        <v>898</v>
      </c>
      <c r="G5756" t="s">
        <v>899</v>
      </c>
      <c r="H5756">
        <v>0</v>
      </c>
      <c r="K5756">
        <v>17041</v>
      </c>
      <c r="L5756" t="s">
        <v>7197</v>
      </c>
      <c r="M5756" t="s">
        <v>7197</v>
      </c>
      <c r="N5756">
        <v>0</v>
      </c>
    </row>
    <row r="5757" spans="1:14">
      <c r="A5757">
        <v>5777</v>
      </c>
      <c r="B5757" t="s">
        <v>4959</v>
      </c>
      <c r="C5757" t="s">
        <v>894</v>
      </c>
      <c r="D5757" t="s">
        <v>4945</v>
      </c>
      <c r="E5757" t="s">
        <v>4928</v>
      </c>
      <c r="F5757" t="s">
        <v>898</v>
      </c>
      <c r="G5757" t="s">
        <v>899</v>
      </c>
      <c r="H5757">
        <v>0</v>
      </c>
      <c r="K5757">
        <v>1891</v>
      </c>
      <c r="L5757" t="s">
        <v>7197</v>
      </c>
      <c r="M5757" t="s">
        <v>7197</v>
      </c>
      <c r="N5757">
        <v>0</v>
      </c>
    </row>
    <row r="5758" spans="1:14">
      <c r="A5758">
        <v>5778</v>
      </c>
      <c r="B5758" t="s">
        <v>4960</v>
      </c>
      <c r="C5758" t="s">
        <v>894</v>
      </c>
      <c r="D5758" t="s">
        <v>4945</v>
      </c>
      <c r="E5758" t="s">
        <v>4928</v>
      </c>
      <c r="F5758" t="s">
        <v>898</v>
      </c>
      <c r="G5758" t="s">
        <v>899</v>
      </c>
      <c r="H5758">
        <v>0</v>
      </c>
      <c r="K5758">
        <v>1892</v>
      </c>
      <c r="L5758" t="s">
        <v>7197</v>
      </c>
      <c r="M5758" t="s">
        <v>7197</v>
      </c>
      <c r="N5758">
        <v>0</v>
      </c>
    </row>
    <row r="5759" spans="1:14">
      <c r="A5759">
        <v>5779</v>
      </c>
      <c r="B5759" t="s">
        <v>4961</v>
      </c>
      <c r="C5759" t="s">
        <v>894</v>
      </c>
      <c r="D5759" t="s">
        <v>4945</v>
      </c>
      <c r="E5759" t="s">
        <v>4928</v>
      </c>
      <c r="F5759" t="s">
        <v>898</v>
      </c>
      <c r="G5759" t="s">
        <v>899</v>
      </c>
      <c r="H5759">
        <v>0</v>
      </c>
      <c r="K5759">
        <v>5013</v>
      </c>
      <c r="L5759" t="s">
        <v>7198</v>
      </c>
      <c r="M5759" t="s">
        <v>7199</v>
      </c>
      <c r="N5759">
        <v>0</v>
      </c>
    </row>
    <row r="5760" spans="1:14">
      <c r="A5760">
        <v>5780</v>
      </c>
      <c r="B5760" t="s">
        <v>4962</v>
      </c>
      <c r="C5760" t="s">
        <v>894</v>
      </c>
      <c r="D5760" t="s">
        <v>4945</v>
      </c>
      <c r="E5760" t="s">
        <v>4928</v>
      </c>
      <c r="F5760" t="s">
        <v>898</v>
      </c>
      <c r="G5760" t="s">
        <v>899</v>
      </c>
      <c r="H5760">
        <v>0</v>
      </c>
      <c r="K5760">
        <v>15943</v>
      </c>
      <c r="L5760" t="s">
        <v>7200</v>
      </c>
      <c r="M5760" t="s">
        <v>7199</v>
      </c>
      <c r="N5760">
        <v>0</v>
      </c>
    </row>
    <row r="5761" spans="1:14">
      <c r="A5761">
        <v>5781</v>
      </c>
      <c r="B5761" t="s">
        <v>4963</v>
      </c>
      <c r="C5761" t="s">
        <v>894</v>
      </c>
      <c r="D5761" t="s">
        <v>4945</v>
      </c>
      <c r="E5761" t="s">
        <v>4928</v>
      </c>
      <c r="F5761" t="s">
        <v>898</v>
      </c>
      <c r="G5761" t="s">
        <v>899</v>
      </c>
      <c r="H5761">
        <v>0</v>
      </c>
      <c r="K5761">
        <v>2883</v>
      </c>
      <c r="L5761" t="s">
        <v>7197</v>
      </c>
      <c r="M5761" t="s">
        <v>7197</v>
      </c>
      <c r="N5761">
        <v>0</v>
      </c>
    </row>
    <row r="5762" spans="1:14">
      <c r="A5762">
        <v>5782</v>
      </c>
      <c r="B5762" t="s">
        <v>3892</v>
      </c>
      <c r="C5762" t="s">
        <v>904</v>
      </c>
      <c r="D5762" t="s">
        <v>3893</v>
      </c>
      <c r="E5762" t="s">
        <v>3894</v>
      </c>
      <c r="F5762" t="s">
        <v>952</v>
      </c>
      <c r="G5762" t="s">
        <v>899</v>
      </c>
      <c r="H5762">
        <v>0</v>
      </c>
      <c r="K5762">
        <v>5496</v>
      </c>
      <c r="L5762" t="s">
        <v>7197</v>
      </c>
      <c r="M5762" t="s">
        <v>7197</v>
      </c>
      <c r="N5762">
        <v>0</v>
      </c>
    </row>
    <row r="5763" spans="1:14">
      <c r="A5763">
        <v>5783</v>
      </c>
      <c r="B5763" t="s">
        <v>3895</v>
      </c>
      <c r="C5763" t="s">
        <v>894</v>
      </c>
      <c r="D5763" t="s">
        <v>3893</v>
      </c>
      <c r="E5763" t="s">
        <v>3894</v>
      </c>
      <c r="F5763" t="s">
        <v>952</v>
      </c>
      <c r="G5763" t="s">
        <v>899</v>
      </c>
      <c r="H5763">
        <v>0</v>
      </c>
      <c r="K5763">
        <v>1893</v>
      </c>
      <c r="L5763" t="s">
        <v>7197</v>
      </c>
      <c r="M5763" t="s">
        <v>7197</v>
      </c>
      <c r="N5763">
        <v>0</v>
      </c>
    </row>
    <row r="5764" spans="1:14">
      <c r="A5764">
        <v>5784</v>
      </c>
      <c r="B5764" t="s">
        <v>3896</v>
      </c>
      <c r="C5764" t="s">
        <v>904</v>
      </c>
      <c r="D5764" t="s">
        <v>3893</v>
      </c>
      <c r="E5764" t="s">
        <v>3894</v>
      </c>
      <c r="F5764" t="s">
        <v>952</v>
      </c>
      <c r="G5764" t="s">
        <v>899</v>
      </c>
      <c r="H5764">
        <v>0</v>
      </c>
      <c r="K5764">
        <v>16289</v>
      </c>
      <c r="L5764" t="s">
        <v>7197</v>
      </c>
      <c r="M5764" t="s">
        <v>7197</v>
      </c>
      <c r="N5764">
        <v>0</v>
      </c>
    </row>
    <row r="5765" spans="1:14">
      <c r="A5765">
        <v>5785</v>
      </c>
      <c r="B5765" t="s">
        <v>3897</v>
      </c>
      <c r="C5765" t="s">
        <v>894</v>
      </c>
      <c r="D5765" t="s">
        <v>3893</v>
      </c>
      <c r="E5765" t="s">
        <v>3894</v>
      </c>
      <c r="F5765" t="s">
        <v>952</v>
      </c>
      <c r="G5765" t="s">
        <v>899</v>
      </c>
      <c r="H5765">
        <v>0</v>
      </c>
      <c r="K5765">
        <v>2445</v>
      </c>
      <c r="L5765" t="s">
        <v>7197</v>
      </c>
      <c r="M5765" t="s">
        <v>7197</v>
      </c>
      <c r="N5765">
        <v>0</v>
      </c>
    </row>
    <row r="5766" spans="1:14">
      <c r="A5766">
        <v>5786</v>
      </c>
      <c r="B5766" t="s">
        <v>3898</v>
      </c>
      <c r="C5766" t="s">
        <v>894</v>
      </c>
      <c r="D5766" t="s">
        <v>3893</v>
      </c>
      <c r="E5766" t="s">
        <v>3894</v>
      </c>
      <c r="F5766" t="s">
        <v>952</v>
      </c>
      <c r="G5766" t="s">
        <v>899</v>
      </c>
      <c r="H5766">
        <v>0</v>
      </c>
      <c r="K5766">
        <v>1894</v>
      </c>
      <c r="L5766" t="s">
        <v>7197</v>
      </c>
      <c r="M5766" t="s">
        <v>7197</v>
      </c>
      <c r="N5766">
        <v>0</v>
      </c>
    </row>
    <row r="5767" spans="1:14">
      <c r="A5767">
        <v>5787</v>
      </c>
      <c r="B5767" t="s">
        <v>3899</v>
      </c>
      <c r="C5767" t="s">
        <v>894</v>
      </c>
      <c r="D5767" t="s">
        <v>3893</v>
      </c>
      <c r="E5767" t="s">
        <v>3894</v>
      </c>
      <c r="F5767" t="s">
        <v>952</v>
      </c>
      <c r="G5767" t="s">
        <v>899</v>
      </c>
      <c r="H5767">
        <v>0</v>
      </c>
      <c r="K5767">
        <v>7832</v>
      </c>
      <c r="L5767" t="s">
        <v>7197</v>
      </c>
      <c r="M5767" t="s">
        <v>7197</v>
      </c>
      <c r="N5767">
        <v>0</v>
      </c>
    </row>
    <row r="5768" spans="1:14">
      <c r="A5768">
        <v>5788</v>
      </c>
      <c r="B5768" t="s">
        <v>3900</v>
      </c>
      <c r="C5768" t="s">
        <v>894</v>
      </c>
      <c r="D5768" t="s">
        <v>3893</v>
      </c>
      <c r="E5768" t="s">
        <v>3894</v>
      </c>
      <c r="F5768" t="s">
        <v>952</v>
      </c>
      <c r="G5768" t="s">
        <v>899</v>
      </c>
      <c r="H5768">
        <v>0</v>
      </c>
      <c r="K5768">
        <v>5041</v>
      </c>
      <c r="L5768" t="s">
        <v>7197</v>
      </c>
      <c r="M5768" t="s">
        <v>7197</v>
      </c>
      <c r="N5768">
        <v>0</v>
      </c>
    </row>
    <row r="5769" spans="1:14">
      <c r="A5769">
        <v>5789</v>
      </c>
      <c r="B5769" t="s">
        <v>3901</v>
      </c>
      <c r="C5769" t="s">
        <v>894</v>
      </c>
      <c r="D5769" t="s">
        <v>3893</v>
      </c>
      <c r="E5769" t="s">
        <v>3894</v>
      </c>
      <c r="F5769" t="s">
        <v>952</v>
      </c>
      <c r="G5769" t="s">
        <v>899</v>
      </c>
      <c r="H5769">
        <v>0</v>
      </c>
      <c r="K5769">
        <v>17052</v>
      </c>
      <c r="L5769" t="s">
        <v>7197</v>
      </c>
      <c r="M5769" t="s">
        <v>7197</v>
      </c>
      <c r="N5769">
        <v>0</v>
      </c>
    </row>
    <row r="5770" spans="1:14">
      <c r="A5770">
        <v>5790</v>
      </c>
      <c r="B5770" t="s">
        <v>3902</v>
      </c>
      <c r="C5770" t="s">
        <v>894</v>
      </c>
      <c r="D5770" t="s">
        <v>3893</v>
      </c>
      <c r="E5770" t="s">
        <v>3894</v>
      </c>
      <c r="F5770" t="s">
        <v>952</v>
      </c>
      <c r="G5770" t="s">
        <v>899</v>
      </c>
      <c r="H5770">
        <v>0</v>
      </c>
      <c r="K5770">
        <v>2396</v>
      </c>
      <c r="L5770" t="s">
        <v>7197</v>
      </c>
      <c r="M5770" t="s">
        <v>7197</v>
      </c>
      <c r="N5770">
        <v>0</v>
      </c>
    </row>
    <row r="5771" spans="1:14">
      <c r="A5771">
        <v>5791</v>
      </c>
      <c r="B5771" t="s">
        <v>3903</v>
      </c>
      <c r="C5771" t="s">
        <v>894</v>
      </c>
      <c r="D5771" t="s">
        <v>3893</v>
      </c>
      <c r="E5771" t="s">
        <v>3894</v>
      </c>
      <c r="F5771" t="s">
        <v>952</v>
      </c>
      <c r="G5771" t="s">
        <v>899</v>
      </c>
      <c r="H5771">
        <v>0</v>
      </c>
      <c r="K5771">
        <v>1895</v>
      </c>
      <c r="L5771" t="s">
        <v>7197</v>
      </c>
      <c r="M5771" t="s">
        <v>7197</v>
      </c>
      <c r="N5771">
        <v>0</v>
      </c>
    </row>
    <row r="5772" spans="1:14">
      <c r="A5772">
        <v>5792</v>
      </c>
      <c r="B5772" t="s">
        <v>3904</v>
      </c>
      <c r="C5772" t="s">
        <v>894</v>
      </c>
      <c r="D5772" t="s">
        <v>3893</v>
      </c>
      <c r="E5772" t="s">
        <v>3894</v>
      </c>
      <c r="F5772" t="s">
        <v>952</v>
      </c>
      <c r="G5772" t="s">
        <v>899</v>
      </c>
      <c r="H5772">
        <v>0</v>
      </c>
      <c r="K5772">
        <v>5051</v>
      </c>
      <c r="L5772" t="s">
        <v>7197</v>
      </c>
      <c r="M5772" t="s">
        <v>7197</v>
      </c>
      <c r="N5772">
        <v>0</v>
      </c>
    </row>
    <row r="5773" spans="1:14">
      <c r="A5773">
        <v>5793</v>
      </c>
      <c r="B5773" t="s">
        <v>3905</v>
      </c>
      <c r="C5773" t="s">
        <v>894</v>
      </c>
      <c r="D5773" t="s">
        <v>3893</v>
      </c>
      <c r="E5773" t="s">
        <v>3894</v>
      </c>
      <c r="F5773" t="s">
        <v>952</v>
      </c>
      <c r="G5773" t="s">
        <v>899</v>
      </c>
      <c r="H5773">
        <v>0</v>
      </c>
      <c r="K5773">
        <v>2203</v>
      </c>
      <c r="L5773" t="s">
        <v>7197</v>
      </c>
      <c r="M5773" t="s">
        <v>7197</v>
      </c>
      <c r="N5773">
        <v>0</v>
      </c>
    </row>
    <row r="5774" spans="1:14">
      <c r="A5774">
        <v>5794</v>
      </c>
      <c r="B5774" t="s">
        <v>3906</v>
      </c>
      <c r="C5774" t="s">
        <v>894</v>
      </c>
      <c r="D5774" t="s">
        <v>3893</v>
      </c>
      <c r="E5774" t="s">
        <v>3894</v>
      </c>
      <c r="F5774" t="s">
        <v>952</v>
      </c>
      <c r="G5774" t="s">
        <v>899</v>
      </c>
      <c r="H5774">
        <v>0</v>
      </c>
      <c r="K5774">
        <v>16355</v>
      </c>
      <c r="L5774" t="s">
        <v>7197</v>
      </c>
      <c r="M5774" t="s">
        <v>7197</v>
      </c>
      <c r="N5774">
        <v>0</v>
      </c>
    </row>
    <row r="5775" spans="1:14">
      <c r="A5775">
        <v>5795</v>
      </c>
      <c r="B5775" t="s">
        <v>3907</v>
      </c>
      <c r="C5775" t="s">
        <v>894</v>
      </c>
      <c r="D5775" t="s">
        <v>3893</v>
      </c>
      <c r="E5775" t="s">
        <v>3894</v>
      </c>
      <c r="F5775" t="s">
        <v>952</v>
      </c>
      <c r="G5775" t="s">
        <v>899</v>
      </c>
      <c r="H5775">
        <v>0</v>
      </c>
      <c r="K5775">
        <v>1896</v>
      </c>
      <c r="L5775" t="s">
        <v>7197</v>
      </c>
      <c r="M5775" t="s">
        <v>7197</v>
      </c>
      <c r="N5775">
        <v>0</v>
      </c>
    </row>
    <row r="5776" spans="1:14">
      <c r="A5776">
        <v>5796</v>
      </c>
      <c r="B5776" t="s">
        <v>3952</v>
      </c>
      <c r="C5776" t="s">
        <v>894</v>
      </c>
      <c r="D5776" t="s">
        <v>3953</v>
      </c>
      <c r="E5776" t="s">
        <v>3925</v>
      </c>
      <c r="F5776" t="s">
        <v>933</v>
      </c>
      <c r="G5776" t="s">
        <v>899</v>
      </c>
      <c r="H5776">
        <v>0</v>
      </c>
      <c r="K5776">
        <v>3518</v>
      </c>
      <c r="L5776" t="s">
        <v>7197</v>
      </c>
      <c r="M5776" t="s">
        <v>7197</v>
      </c>
      <c r="N5776">
        <v>0</v>
      </c>
    </row>
    <row r="5777" spans="1:14">
      <c r="A5777">
        <v>5797</v>
      </c>
      <c r="B5777" t="s">
        <v>3952</v>
      </c>
      <c r="C5777" t="s">
        <v>934</v>
      </c>
      <c r="D5777" t="s">
        <v>3953</v>
      </c>
      <c r="E5777" t="s">
        <v>3925</v>
      </c>
      <c r="F5777" t="s">
        <v>933</v>
      </c>
      <c r="G5777" t="s">
        <v>899</v>
      </c>
      <c r="H5777">
        <v>0</v>
      </c>
      <c r="K5777">
        <v>3518</v>
      </c>
      <c r="L5777" t="s">
        <v>7197</v>
      </c>
      <c r="M5777" t="s">
        <v>7197</v>
      </c>
      <c r="N5777">
        <v>0</v>
      </c>
    </row>
    <row r="5778" spans="1:14">
      <c r="A5778">
        <v>5798</v>
      </c>
      <c r="B5778" t="s">
        <v>3954</v>
      </c>
      <c r="C5778" t="s">
        <v>894</v>
      </c>
      <c r="D5778" t="s">
        <v>3953</v>
      </c>
      <c r="E5778" t="s">
        <v>3925</v>
      </c>
      <c r="F5778" t="s">
        <v>933</v>
      </c>
      <c r="G5778" t="s">
        <v>899</v>
      </c>
      <c r="H5778">
        <v>0</v>
      </c>
      <c r="K5778">
        <v>1897</v>
      </c>
      <c r="L5778" t="s">
        <v>7197</v>
      </c>
      <c r="M5778" t="s">
        <v>7197</v>
      </c>
      <c r="N5778">
        <v>0</v>
      </c>
    </row>
    <row r="5779" spans="1:14">
      <c r="A5779">
        <v>5799</v>
      </c>
      <c r="B5779" t="s">
        <v>3955</v>
      </c>
      <c r="C5779" t="s">
        <v>904</v>
      </c>
      <c r="D5779" t="s">
        <v>3953</v>
      </c>
      <c r="E5779" t="s">
        <v>3925</v>
      </c>
      <c r="F5779" t="s">
        <v>933</v>
      </c>
      <c r="G5779" t="s">
        <v>899</v>
      </c>
      <c r="H5779">
        <v>0</v>
      </c>
      <c r="K5779">
        <v>14501</v>
      </c>
      <c r="L5779" t="s">
        <v>7197</v>
      </c>
      <c r="M5779" t="s">
        <v>7197</v>
      </c>
      <c r="N5779">
        <v>0</v>
      </c>
    </row>
    <row r="5780" spans="1:14">
      <c r="A5780">
        <v>5800</v>
      </c>
      <c r="B5780" t="s">
        <v>3956</v>
      </c>
      <c r="C5780" t="s">
        <v>904</v>
      </c>
      <c r="D5780" t="s">
        <v>3953</v>
      </c>
      <c r="E5780" t="s">
        <v>3925</v>
      </c>
      <c r="F5780" t="s">
        <v>933</v>
      </c>
      <c r="G5780" t="s">
        <v>899</v>
      </c>
      <c r="H5780">
        <v>0</v>
      </c>
      <c r="K5780">
        <v>16611</v>
      </c>
      <c r="L5780" t="s">
        <v>7197</v>
      </c>
      <c r="M5780" t="s">
        <v>7197</v>
      </c>
      <c r="N5780">
        <v>0</v>
      </c>
    </row>
    <row r="5781" spans="1:14">
      <c r="A5781">
        <v>5801</v>
      </c>
      <c r="B5781" t="s">
        <v>3957</v>
      </c>
      <c r="C5781" t="s">
        <v>894</v>
      </c>
      <c r="D5781" t="s">
        <v>3953</v>
      </c>
      <c r="E5781" t="s">
        <v>3925</v>
      </c>
      <c r="F5781" t="s">
        <v>933</v>
      </c>
      <c r="G5781" t="s">
        <v>899</v>
      </c>
      <c r="H5781">
        <v>0</v>
      </c>
      <c r="K5781">
        <v>11412</v>
      </c>
      <c r="L5781" t="s">
        <v>7197</v>
      </c>
      <c r="M5781" t="s">
        <v>7197</v>
      </c>
      <c r="N5781">
        <v>0</v>
      </c>
    </row>
    <row r="5782" spans="1:14">
      <c r="A5782">
        <v>5802</v>
      </c>
      <c r="B5782" t="s">
        <v>3957</v>
      </c>
      <c r="C5782" t="s">
        <v>934</v>
      </c>
      <c r="D5782" t="s">
        <v>3953</v>
      </c>
      <c r="E5782" t="s">
        <v>3925</v>
      </c>
      <c r="F5782" t="s">
        <v>933</v>
      </c>
      <c r="G5782" t="s">
        <v>899</v>
      </c>
      <c r="H5782">
        <v>0</v>
      </c>
      <c r="K5782">
        <v>11412</v>
      </c>
      <c r="L5782" t="s">
        <v>7197</v>
      </c>
      <c r="M5782" t="s">
        <v>7197</v>
      </c>
      <c r="N5782">
        <v>0</v>
      </c>
    </row>
    <row r="5783" spans="1:14">
      <c r="A5783">
        <v>5803</v>
      </c>
      <c r="B5783" t="s">
        <v>3958</v>
      </c>
      <c r="C5783" t="s">
        <v>894</v>
      </c>
      <c r="D5783" t="s">
        <v>3953</v>
      </c>
      <c r="E5783" t="s">
        <v>3925</v>
      </c>
      <c r="F5783" t="s">
        <v>933</v>
      </c>
      <c r="G5783" t="s">
        <v>899</v>
      </c>
      <c r="H5783">
        <v>0</v>
      </c>
      <c r="K5783">
        <v>7852</v>
      </c>
      <c r="L5783" t="s">
        <v>7197</v>
      </c>
      <c r="M5783" t="s">
        <v>7197</v>
      </c>
      <c r="N5783">
        <v>0</v>
      </c>
    </row>
    <row r="5784" spans="1:14">
      <c r="A5784">
        <v>5804</v>
      </c>
      <c r="B5784" t="s">
        <v>3959</v>
      </c>
      <c r="C5784" t="s">
        <v>894</v>
      </c>
      <c r="D5784" t="s">
        <v>3953</v>
      </c>
      <c r="E5784" t="s">
        <v>3925</v>
      </c>
      <c r="F5784" t="s">
        <v>933</v>
      </c>
      <c r="G5784" t="s">
        <v>899</v>
      </c>
      <c r="H5784">
        <v>0</v>
      </c>
      <c r="K5784">
        <v>4677</v>
      </c>
      <c r="L5784" t="s">
        <v>7197</v>
      </c>
      <c r="M5784" t="s">
        <v>7197</v>
      </c>
      <c r="N5784">
        <v>0</v>
      </c>
    </row>
    <row r="5785" spans="1:14">
      <c r="A5785">
        <v>5805</v>
      </c>
      <c r="B5785" t="s">
        <v>3960</v>
      </c>
      <c r="C5785" t="s">
        <v>934</v>
      </c>
      <c r="D5785" t="s">
        <v>3953</v>
      </c>
      <c r="E5785" t="s">
        <v>3925</v>
      </c>
      <c r="F5785" t="s">
        <v>933</v>
      </c>
      <c r="G5785" t="s">
        <v>899</v>
      </c>
      <c r="H5785">
        <v>0</v>
      </c>
      <c r="K5785">
        <v>5039</v>
      </c>
      <c r="L5785" t="s">
        <v>7197</v>
      </c>
      <c r="M5785" t="s">
        <v>7197</v>
      </c>
      <c r="N5785">
        <v>0</v>
      </c>
    </row>
    <row r="5786" spans="1:14">
      <c r="A5786">
        <v>5806</v>
      </c>
      <c r="B5786" t="s">
        <v>3960</v>
      </c>
      <c r="C5786" t="s">
        <v>894</v>
      </c>
      <c r="D5786" t="s">
        <v>3953</v>
      </c>
      <c r="E5786" t="s">
        <v>3925</v>
      </c>
      <c r="F5786" t="s">
        <v>933</v>
      </c>
      <c r="G5786" t="s">
        <v>899</v>
      </c>
      <c r="H5786">
        <v>0</v>
      </c>
      <c r="K5786">
        <v>5039</v>
      </c>
      <c r="L5786" t="s">
        <v>7197</v>
      </c>
      <c r="M5786" t="s">
        <v>7197</v>
      </c>
      <c r="N5786">
        <v>0</v>
      </c>
    </row>
    <row r="5787" spans="1:14">
      <c r="A5787">
        <v>5807</v>
      </c>
      <c r="B5787" t="s">
        <v>3961</v>
      </c>
      <c r="C5787" t="s">
        <v>904</v>
      </c>
      <c r="D5787" t="s">
        <v>3953</v>
      </c>
      <c r="E5787" t="s">
        <v>3925</v>
      </c>
      <c r="F5787" t="s">
        <v>933</v>
      </c>
      <c r="G5787" t="s">
        <v>899</v>
      </c>
      <c r="H5787">
        <v>0</v>
      </c>
      <c r="K5787">
        <v>1898</v>
      </c>
      <c r="L5787" t="s">
        <v>7197</v>
      </c>
      <c r="M5787" t="s">
        <v>7197</v>
      </c>
      <c r="N5787">
        <v>0</v>
      </c>
    </row>
    <row r="5788" spans="1:14">
      <c r="A5788">
        <v>5808</v>
      </c>
      <c r="B5788" t="s">
        <v>3962</v>
      </c>
      <c r="C5788" t="s">
        <v>894</v>
      </c>
      <c r="D5788" t="s">
        <v>3953</v>
      </c>
      <c r="E5788" t="s">
        <v>3925</v>
      </c>
      <c r="F5788" t="s">
        <v>933</v>
      </c>
      <c r="G5788" t="s">
        <v>899</v>
      </c>
      <c r="H5788">
        <v>0</v>
      </c>
      <c r="K5788">
        <v>7646</v>
      </c>
      <c r="L5788" t="s">
        <v>7197</v>
      </c>
      <c r="M5788" t="s">
        <v>7197</v>
      </c>
      <c r="N5788">
        <v>0</v>
      </c>
    </row>
    <row r="5789" spans="1:14">
      <c r="A5789">
        <v>5809</v>
      </c>
      <c r="B5789" t="s">
        <v>3963</v>
      </c>
      <c r="C5789" t="s">
        <v>894</v>
      </c>
      <c r="D5789" t="s">
        <v>3953</v>
      </c>
      <c r="E5789" t="s">
        <v>3925</v>
      </c>
      <c r="F5789" t="s">
        <v>933</v>
      </c>
      <c r="G5789" t="s">
        <v>899</v>
      </c>
      <c r="H5789">
        <v>0</v>
      </c>
      <c r="K5789">
        <v>13150</v>
      </c>
      <c r="L5789" t="s">
        <v>7197</v>
      </c>
      <c r="M5789" t="s">
        <v>7197</v>
      </c>
      <c r="N5789">
        <v>0</v>
      </c>
    </row>
    <row r="5790" spans="1:14">
      <c r="A5790">
        <v>5810</v>
      </c>
      <c r="B5790" t="s">
        <v>3963</v>
      </c>
      <c r="C5790" t="s">
        <v>934</v>
      </c>
      <c r="D5790" t="s">
        <v>3953</v>
      </c>
      <c r="E5790" t="s">
        <v>3925</v>
      </c>
      <c r="F5790" t="s">
        <v>933</v>
      </c>
      <c r="G5790" t="s">
        <v>899</v>
      </c>
      <c r="H5790">
        <v>0</v>
      </c>
      <c r="K5790">
        <v>13150</v>
      </c>
      <c r="L5790" t="s">
        <v>7197</v>
      </c>
      <c r="M5790" t="s">
        <v>7197</v>
      </c>
      <c r="N5790">
        <v>0</v>
      </c>
    </row>
    <row r="5791" spans="1:14">
      <c r="A5791">
        <v>5811</v>
      </c>
      <c r="B5791" t="s">
        <v>3964</v>
      </c>
      <c r="C5791" t="s">
        <v>894</v>
      </c>
      <c r="D5791" t="s">
        <v>3953</v>
      </c>
      <c r="E5791" t="s">
        <v>3925</v>
      </c>
      <c r="F5791" t="s">
        <v>933</v>
      </c>
      <c r="G5791" t="s">
        <v>899</v>
      </c>
      <c r="H5791">
        <v>0</v>
      </c>
      <c r="K5791">
        <v>1899</v>
      </c>
      <c r="L5791" t="s">
        <v>7197</v>
      </c>
      <c r="M5791" t="s">
        <v>7197</v>
      </c>
      <c r="N5791">
        <v>0</v>
      </c>
    </row>
    <row r="5792" spans="1:14">
      <c r="A5792">
        <v>5812</v>
      </c>
      <c r="B5792" t="s">
        <v>3965</v>
      </c>
      <c r="C5792" t="s">
        <v>894</v>
      </c>
      <c r="D5792" t="s">
        <v>3953</v>
      </c>
      <c r="E5792" t="s">
        <v>3925</v>
      </c>
      <c r="F5792" t="s">
        <v>933</v>
      </c>
      <c r="G5792" t="s">
        <v>899</v>
      </c>
      <c r="H5792">
        <v>0</v>
      </c>
      <c r="K5792">
        <v>1900</v>
      </c>
      <c r="L5792" t="s">
        <v>7197</v>
      </c>
      <c r="M5792" t="s">
        <v>7197</v>
      </c>
      <c r="N5792">
        <v>0</v>
      </c>
    </row>
    <row r="5793" spans="1:14">
      <c r="A5793">
        <v>5813</v>
      </c>
      <c r="B5793" t="s">
        <v>3965</v>
      </c>
      <c r="C5793" t="s">
        <v>934</v>
      </c>
      <c r="D5793" t="s">
        <v>3953</v>
      </c>
      <c r="E5793" t="s">
        <v>3925</v>
      </c>
      <c r="F5793" t="s">
        <v>933</v>
      </c>
      <c r="G5793" t="s">
        <v>899</v>
      </c>
      <c r="H5793">
        <v>0</v>
      </c>
      <c r="K5793">
        <v>1900</v>
      </c>
      <c r="L5793" t="s">
        <v>7197</v>
      </c>
      <c r="M5793" t="s">
        <v>7197</v>
      </c>
      <c r="N5793">
        <v>0</v>
      </c>
    </row>
    <row r="5794" spans="1:14">
      <c r="A5794">
        <v>5814</v>
      </c>
      <c r="B5794" t="s">
        <v>7146</v>
      </c>
      <c r="C5794" t="s">
        <v>934</v>
      </c>
      <c r="D5794" t="s">
        <v>7147</v>
      </c>
      <c r="E5794" t="s">
        <v>7107</v>
      </c>
      <c r="F5794" t="s">
        <v>929</v>
      </c>
      <c r="G5794" t="s">
        <v>938</v>
      </c>
      <c r="H5794">
        <v>0</v>
      </c>
      <c r="K5794">
        <v>13123</v>
      </c>
      <c r="L5794" t="s">
        <v>7197</v>
      </c>
      <c r="M5794" t="s">
        <v>7197</v>
      </c>
      <c r="N5794">
        <v>0</v>
      </c>
    </row>
    <row r="5795" spans="1:14">
      <c r="A5795">
        <v>5815</v>
      </c>
      <c r="B5795" t="s">
        <v>7148</v>
      </c>
      <c r="C5795" t="s">
        <v>894</v>
      </c>
      <c r="D5795" t="s">
        <v>7147</v>
      </c>
      <c r="E5795" t="s">
        <v>7107</v>
      </c>
      <c r="F5795" t="s">
        <v>929</v>
      </c>
      <c r="G5795" t="s">
        <v>938</v>
      </c>
      <c r="H5795">
        <v>0</v>
      </c>
      <c r="K5795">
        <v>1901</v>
      </c>
      <c r="L5795" t="s">
        <v>7197</v>
      </c>
      <c r="M5795" t="s">
        <v>7197</v>
      </c>
      <c r="N5795">
        <v>0</v>
      </c>
    </row>
    <row r="5796" spans="1:14">
      <c r="A5796">
        <v>5816</v>
      </c>
      <c r="B5796" t="s">
        <v>7149</v>
      </c>
      <c r="C5796" t="s">
        <v>894</v>
      </c>
      <c r="D5796" t="s">
        <v>7147</v>
      </c>
      <c r="E5796" t="s">
        <v>7107</v>
      </c>
      <c r="F5796" t="s">
        <v>929</v>
      </c>
      <c r="G5796" t="s">
        <v>938</v>
      </c>
      <c r="H5796">
        <v>0</v>
      </c>
      <c r="K5796">
        <v>1902</v>
      </c>
      <c r="L5796" t="s">
        <v>7197</v>
      </c>
      <c r="M5796" t="s">
        <v>7197</v>
      </c>
      <c r="N5796">
        <v>0</v>
      </c>
    </row>
    <row r="5797" spans="1:14">
      <c r="A5797">
        <v>5817</v>
      </c>
      <c r="B5797" t="s">
        <v>7150</v>
      </c>
      <c r="C5797" t="s">
        <v>894</v>
      </c>
      <c r="D5797" t="s">
        <v>7147</v>
      </c>
      <c r="E5797" t="s">
        <v>7107</v>
      </c>
      <c r="F5797" t="s">
        <v>929</v>
      </c>
      <c r="G5797" t="s">
        <v>938</v>
      </c>
      <c r="H5797">
        <v>0</v>
      </c>
      <c r="K5797">
        <v>1903</v>
      </c>
      <c r="L5797" t="s">
        <v>7197</v>
      </c>
      <c r="M5797" t="s">
        <v>7197</v>
      </c>
      <c r="N5797">
        <v>0</v>
      </c>
    </row>
    <row r="5798" spans="1:14">
      <c r="A5798">
        <v>5818</v>
      </c>
      <c r="B5798" t="s">
        <v>7151</v>
      </c>
      <c r="C5798" t="s">
        <v>894</v>
      </c>
      <c r="D5798" t="s">
        <v>7147</v>
      </c>
      <c r="E5798" t="s">
        <v>7107</v>
      </c>
      <c r="F5798" t="s">
        <v>929</v>
      </c>
      <c r="G5798" t="s">
        <v>938</v>
      </c>
      <c r="H5798">
        <v>0</v>
      </c>
      <c r="K5798">
        <v>1904</v>
      </c>
      <c r="L5798" t="s">
        <v>7197</v>
      </c>
      <c r="M5798" t="s">
        <v>7197</v>
      </c>
      <c r="N5798">
        <v>0</v>
      </c>
    </row>
    <row r="5799" spans="1:14">
      <c r="A5799">
        <v>5819</v>
      </c>
      <c r="B5799" t="s">
        <v>7152</v>
      </c>
      <c r="C5799" t="s">
        <v>894</v>
      </c>
      <c r="D5799" t="s">
        <v>7147</v>
      </c>
      <c r="E5799" t="s">
        <v>7107</v>
      </c>
      <c r="F5799" t="s">
        <v>929</v>
      </c>
      <c r="G5799" t="s">
        <v>938</v>
      </c>
      <c r="H5799">
        <v>0</v>
      </c>
      <c r="K5799">
        <v>13368</v>
      </c>
      <c r="L5799" t="s">
        <v>7197</v>
      </c>
      <c r="M5799" t="s">
        <v>7197</v>
      </c>
      <c r="N5799">
        <v>0</v>
      </c>
    </row>
    <row r="5800" spans="1:14">
      <c r="A5800">
        <v>5820</v>
      </c>
      <c r="B5800" t="s">
        <v>7153</v>
      </c>
      <c r="C5800" t="s">
        <v>894</v>
      </c>
      <c r="D5800" t="s">
        <v>7147</v>
      </c>
      <c r="E5800" t="s">
        <v>7107</v>
      </c>
      <c r="F5800" t="s">
        <v>929</v>
      </c>
      <c r="G5800" t="s">
        <v>938</v>
      </c>
      <c r="H5800">
        <v>0</v>
      </c>
      <c r="K5800">
        <v>12490</v>
      </c>
      <c r="L5800" t="s">
        <v>7197</v>
      </c>
      <c r="M5800" t="s">
        <v>7197</v>
      </c>
      <c r="N5800">
        <v>0</v>
      </c>
    </row>
    <row r="5801" spans="1:14">
      <c r="A5801">
        <v>5821</v>
      </c>
      <c r="B5801" t="s">
        <v>7154</v>
      </c>
      <c r="C5801" t="s">
        <v>894</v>
      </c>
      <c r="D5801" t="s">
        <v>7147</v>
      </c>
      <c r="E5801" t="s">
        <v>7107</v>
      </c>
      <c r="F5801" t="s">
        <v>929</v>
      </c>
      <c r="G5801" t="s">
        <v>938</v>
      </c>
      <c r="H5801">
        <v>0</v>
      </c>
      <c r="K5801">
        <v>5071</v>
      </c>
      <c r="L5801" t="s">
        <v>7197</v>
      </c>
      <c r="M5801" t="s">
        <v>7197</v>
      </c>
      <c r="N5801">
        <v>0</v>
      </c>
    </row>
    <row r="5802" spans="1:14">
      <c r="A5802">
        <v>5822</v>
      </c>
      <c r="B5802" t="s">
        <v>7155</v>
      </c>
      <c r="C5802" t="s">
        <v>894</v>
      </c>
      <c r="D5802" t="s">
        <v>7147</v>
      </c>
      <c r="E5802" t="s">
        <v>7107</v>
      </c>
      <c r="F5802" t="s">
        <v>929</v>
      </c>
      <c r="G5802" t="s">
        <v>938</v>
      </c>
      <c r="H5802">
        <v>0</v>
      </c>
      <c r="K5802">
        <v>1905</v>
      </c>
      <c r="L5802" t="s">
        <v>7197</v>
      </c>
      <c r="M5802" t="s">
        <v>7197</v>
      </c>
      <c r="N5802">
        <v>0</v>
      </c>
    </row>
    <row r="5803" spans="1:14">
      <c r="A5803">
        <v>5823</v>
      </c>
      <c r="B5803" t="s">
        <v>7156</v>
      </c>
      <c r="C5803" t="s">
        <v>894</v>
      </c>
      <c r="D5803" t="s">
        <v>7147</v>
      </c>
      <c r="E5803" t="s">
        <v>7107</v>
      </c>
      <c r="F5803" t="s">
        <v>929</v>
      </c>
      <c r="G5803" t="s">
        <v>938</v>
      </c>
      <c r="H5803">
        <v>0</v>
      </c>
      <c r="K5803">
        <v>7554</v>
      </c>
      <c r="L5803" t="s">
        <v>7197</v>
      </c>
      <c r="M5803" t="s">
        <v>7197</v>
      </c>
      <c r="N5803">
        <v>0</v>
      </c>
    </row>
    <row r="5804" spans="1:14">
      <c r="A5804">
        <v>5824</v>
      </c>
      <c r="B5804" t="s">
        <v>7157</v>
      </c>
      <c r="C5804" t="s">
        <v>904</v>
      </c>
      <c r="D5804" t="s">
        <v>7147</v>
      </c>
      <c r="E5804" t="s">
        <v>7107</v>
      </c>
      <c r="F5804" t="s">
        <v>929</v>
      </c>
      <c r="G5804" t="s">
        <v>938</v>
      </c>
      <c r="H5804">
        <v>0</v>
      </c>
      <c r="K5804">
        <v>16333</v>
      </c>
      <c r="L5804" t="s">
        <v>7197</v>
      </c>
      <c r="M5804" t="s">
        <v>7197</v>
      </c>
      <c r="N5804">
        <v>0</v>
      </c>
    </row>
    <row r="5805" spans="1:14">
      <c r="A5805">
        <v>5825</v>
      </c>
      <c r="B5805" t="s">
        <v>7158</v>
      </c>
      <c r="C5805" t="s">
        <v>894</v>
      </c>
      <c r="D5805" t="s">
        <v>7147</v>
      </c>
      <c r="E5805" t="s">
        <v>7107</v>
      </c>
      <c r="F5805" t="s">
        <v>929</v>
      </c>
      <c r="G5805" t="s">
        <v>938</v>
      </c>
      <c r="H5805">
        <v>0</v>
      </c>
      <c r="K5805">
        <v>2187</v>
      </c>
      <c r="L5805" t="s">
        <v>7197</v>
      </c>
      <c r="M5805" t="s">
        <v>7197</v>
      </c>
      <c r="N5805">
        <v>0</v>
      </c>
    </row>
    <row r="5806" spans="1:14">
      <c r="A5806">
        <v>5826</v>
      </c>
      <c r="B5806" t="s">
        <v>7159</v>
      </c>
      <c r="C5806" t="s">
        <v>934</v>
      </c>
      <c r="D5806" t="s">
        <v>7147</v>
      </c>
      <c r="E5806" t="s">
        <v>7107</v>
      </c>
      <c r="F5806" t="s">
        <v>929</v>
      </c>
      <c r="G5806" t="s">
        <v>938</v>
      </c>
      <c r="H5806">
        <v>0</v>
      </c>
      <c r="K5806">
        <v>13048</v>
      </c>
      <c r="L5806" t="s">
        <v>7197</v>
      </c>
      <c r="M5806" t="s">
        <v>7197</v>
      </c>
      <c r="N5806">
        <v>0</v>
      </c>
    </row>
    <row r="5807" spans="1:14">
      <c r="A5807">
        <v>5827</v>
      </c>
      <c r="B5807" t="s">
        <v>7160</v>
      </c>
      <c r="C5807" t="s">
        <v>894</v>
      </c>
      <c r="D5807" t="s">
        <v>7147</v>
      </c>
      <c r="E5807" t="s">
        <v>7107</v>
      </c>
      <c r="F5807" t="s">
        <v>929</v>
      </c>
      <c r="G5807" t="s">
        <v>938</v>
      </c>
      <c r="H5807">
        <v>0</v>
      </c>
      <c r="K5807">
        <v>1906</v>
      </c>
      <c r="L5807" t="s">
        <v>7197</v>
      </c>
      <c r="M5807" t="s">
        <v>7197</v>
      </c>
      <c r="N5807">
        <v>0</v>
      </c>
    </row>
    <row r="5808" spans="1:14">
      <c r="A5808">
        <v>5828</v>
      </c>
      <c r="B5808" t="s">
        <v>7161</v>
      </c>
      <c r="C5808" t="s">
        <v>894</v>
      </c>
      <c r="D5808" t="s">
        <v>7147</v>
      </c>
      <c r="E5808" t="s">
        <v>7107</v>
      </c>
      <c r="F5808" t="s">
        <v>929</v>
      </c>
      <c r="G5808" t="s">
        <v>938</v>
      </c>
      <c r="H5808">
        <v>0</v>
      </c>
      <c r="K5808">
        <v>13333</v>
      </c>
      <c r="L5808" t="s">
        <v>7197</v>
      </c>
      <c r="M5808" t="s">
        <v>7197</v>
      </c>
      <c r="N5808">
        <v>0</v>
      </c>
    </row>
    <row r="5809" spans="1:14">
      <c r="A5809">
        <v>5829</v>
      </c>
      <c r="B5809" t="s">
        <v>7162</v>
      </c>
      <c r="C5809" t="s">
        <v>894</v>
      </c>
      <c r="D5809" t="s">
        <v>7147</v>
      </c>
      <c r="E5809" t="s">
        <v>7107</v>
      </c>
      <c r="F5809" t="s">
        <v>929</v>
      </c>
      <c r="G5809" t="s">
        <v>938</v>
      </c>
      <c r="H5809">
        <v>0</v>
      </c>
      <c r="K5809">
        <v>12215</v>
      </c>
      <c r="L5809" t="s">
        <v>7197</v>
      </c>
      <c r="M5809" t="s">
        <v>7197</v>
      </c>
      <c r="N5809">
        <v>0</v>
      </c>
    </row>
    <row r="5810" spans="1:14">
      <c r="A5810">
        <v>5830</v>
      </c>
      <c r="B5810" t="s">
        <v>7163</v>
      </c>
      <c r="C5810" t="s">
        <v>894</v>
      </c>
      <c r="D5810" t="s">
        <v>7147</v>
      </c>
      <c r="E5810" t="s">
        <v>7107</v>
      </c>
      <c r="F5810" t="s">
        <v>929</v>
      </c>
      <c r="G5810" t="s">
        <v>938</v>
      </c>
      <c r="H5810">
        <v>0</v>
      </c>
      <c r="K5810">
        <v>1907</v>
      </c>
      <c r="L5810" t="s">
        <v>7198</v>
      </c>
      <c r="M5810" t="s">
        <v>7199</v>
      </c>
      <c r="N5810">
        <v>0</v>
      </c>
    </row>
    <row r="5811" spans="1:14">
      <c r="A5811">
        <v>5831</v>
      </c>
      <c r="B5811" t="s">
        <v>7164</v>
      </c>
      <c r="C5811" t="s">
        <v>894</v>
      </c>
      <c r="D5811" t="s">
        <v>7147</v>
      </c>
      <c r="E5811" t="s">
        <v>7107</v>
      </c>
      <c r="F5811" t="s">
        <v>929</v>
      </c>
      <c r="G5811" t="s">
        <v>938</v>
      </c>
      <c r="H5811">
        <v>0</v>
      </c>
      <c r="K5811">
        <v>1908</v>
      </c>
      <c r="L5811" t="s">
        <v>7197</v>
      </c>
      <c r="M5811" t="s">
        <v>7197</v>
      </c>
      <c r="N5811">
        <v>0</v>
      </c>
    </row>
    <row r="5812" spans="1:14">
      <c r="A5812">
        <v>5832</v>
      </c>
      <c r="B5812" t="s">
        <v>7165</v>
      </c>
      <c r="C5812" t="s">
        <v>894</v>
      </c>
      <c r="D5812" t="s">
        <v>7147</v>
      </c>
      <c r="E5812" t="s">
        <v>7107</v>
      </c>
      <c r="F5812" t="s">
        <v>929</v>
      </c>
      <c r="G5812" t="s">
        <v>938</v>
      </c>
      <c r="H5812">
        <v>0</v>
      </c>
      <c r="K5812">
        <v>7593</v>
      </c>
      <c r="L5812" t="s">
        <v>7197</v>
      </c>
      <c r="M5812" t="s">
        <v>7197</v>
      </c>
      <c r="N5812">
        <v>0</v>
      </c>
    </row>
    <row r="5813" spans="1:14">
      <c r="A5813">
        <v>5833</v>
      </c>
      <c r="B5813" t="s">
        <v>7166</v>
      </c>
      <c r="C5813" t="s">
        <v>894</v>
      </c>
      <c r="D5813" t="s">
        <v>7147</v>
      </c>
      <c r="E5813" t="s">
        <v>7107</v>
      </c>
      <c r="F5813" t="s">
        <v>929</v>
      </c>
      <c r="G5813" t="s">
        <v>938</v>
      </c>
      <c r="H5813">
        <v>0</v>
      </c>
      <c r="K5813">
        <v>4379</v>
      </c>
      <c r="L5813" t="s">
        <v>7197</v>
      </c>
      <c r="M5813" t="s">
        <v>7197</v>
      </c>
      <c r="N5813">
        <v>0</v>
      </c>
    </row>
    <row r="5814" spans="1:14">
      <c r="A5814">
        <v>5834</v>
      </c>
      <c r="B5814" t="s">
        <v>7167</v>
      </c>
      <c r="C5814" t="s">
        <v>894</v>
      </c>
      <c r="D5814" t="s">
        <v>7147</v>
      </c>
      <c r="E5814" t="s">
        <v>7107</v>
      </c>
      <c r="F5814" t="s">
        <v>929</v>
      </c>
      <c r="G5814" t="s">
        <v>938</v>
      </c>
      <c r="H5814">
        <v>0</v>
      </c>
      <c r="K5814">
        <v>1909</v>
      </c>
      <c r="L5814" t="s">
        <v>7197</v>
      </c>
      <c r="M5814" t="s">
        <v>7197</v>
      </c>
      <c r="N5814">
        <v>0</v>
      </c>
    </row>
    <row r="5815" spans="1:14">
      <c r="A5815">
        <v>5835</v>
      </c>
      <c r="B5815" t="s">
        <v>7168</v>
      </c>
      <c r="C5815" t="s">
        <v>894</v>
      </c>
      <c r="D5815" t="s">
        <v>7147</v>
      </c>
      <c r="E5815" t="s">
        <v>7107</v>
      </c>
      <c r="F5815" t="s">
        <v>929</v>
      </c>
      <c r="G5815" t="s">
        <v>938</v>
      </c>
      <c r="H5815">
        <v>0</v>
      </c>
      <c r="K5815">
        <v>1910</v>
      </c>
      <c r="L5815" t="s">
        <v>7197</v>
      </c>
      <c r="M5815" t="s">
        <v>7197</v>
      </c>
      <c r="N5815">
        <v>0</v>
      </c>
    </row>
    <row r="5816" spans="1:14">
      <c r="A5816">
        <v>5836</v>
      </c>
      <c r="B5816" t="s">
        <v>7169</v>
      </c>
      <c r="C5816" t="s">
        <v>894</v>
      </c>
      <c r="D5816" t="s">
        <v>7147</v>
      </c>
      <c r="E5816" t="s">
        <v>7107</v>
      </c>
      <c r="F5816" t="s">
        <v>929</v>
      </c>
      <c r="G5816" t="s">
        <v>938</v>
      </c>
      <c r="H5816">
        <v>0</v>
      </c>
      <c r="K5816">
        <v>12292</v>
      </c>
      <c r="L5816" t="s">
        <v>7197</v>
      </c>
      <c r="M5816" t="s">
        <v>7197</v>
      </c>
      <c r="N5816">
        <v>0</v>
      </c>
    </row>
    <row r="5817" spans="1:14">
      <c r="A5817">
        <v>5837</v>
      </c>
      <c r="B5817" t="s">
        <v>7170</v>
      </c>
      <c r="C5817" t="s">
        <v>894</v>
      </c>
      <c r="D5817" t="s">
        <v>7147</v>
      </c>
      <c r="E5817" t="s">
        <v>7107</v>
      </c>
      <c r="F5817" t="s">
        <v>929</v>
      </c>
      <c r="G5817" t="s">
        <v>938</v>
      </c>
      <c r="H5817">
        <v>0</v>
      </c>
      <c r="K5817">
        <v>4688</v>
      </c>
      <c r="L5817" t="s">
        <v>7197</v>
      </c>
      <c r="M5817" t="s">
        <v>7197</v>
      </c>
      <c r="N5817">
        <v>0</v>
      </c>
    </row>
    <row r="5818" spans="1:14">
      <c r="A5818">
        <v>5838</v>
      </c>
      <c r="B5818" t="s">
        <v>7171</v>
      </c>
      <c r="C5818" t="s">
        <v>934</v>
      </c>
      <c r="D5818" t="s">
        <v>7147</v>
      </c>
      <c r="E5818" t="s">
        <v>7107</v>
      </c>
      <c r="F5818" t="s">
        <v>929</v>
      </c>
      <c r="G5818" t="s">
        <v>938</v>
      </c>
      <c r="H5818">
        <v>0</v>
      </c>
      <c r="K5818">
        <v>7707</v>
      </c>
      <c r="L5818" t="s">
        <v>7197</v>
      </c>
      <c r="M5818" t="s">
        <v>7197</v>
      </c>
      <c r="N5818">
        <v>0</v>
      </c>
    </row>
    <row r="5819" spans="1:14">
      <c r="A5819">
        <v>5839</v>
      </c>
      <c r="B5819" t="s">
        <v>7171</v>
      </c>
      <c r="C5819" t="s">
        <v>894</v>
      </c>
      <c r="D5819" t="s">
        <v>7147</v>
      </c>
      <c r="E5819" t="s">
        <v>7107</v>
      </c>
      <c r="F5819" t="s">
        <v>929</v>
      </c>
      <c r="G5819" t="s">
        <v>938</v>
      </c>
      <c r="H5819">
        <v>0</v>
      </c>
      <c r="K5819">
        <v>7707</v>
      </c>
      <c r="L5819" t="s">
        <v>7197</v>
      </c>
      <c r="M5819" t="s">
        <v>7197</v>
      </c>
      <c r="N5819">
        <v>0</v>
      </c>
    </row>
    <row r="5820" spans="1:14">
      <c r="A5820">
        <v>5840</v>
      </c>
      <c r="B5820" t="s">
        <v>7172</v>
      </c>
      <c r="C5820" t="s">
        <v>894</v>
      </c>
      <c r="D5820" t="s">
        <v>7147</v>
      </c>
      <c r="E5820" t="s">
        <v>7107</v>
      </c>
      <c r="F5820" t="s">
        <v>929</v>
      </c>
      <c r="G5820" t="s">
        <v>938</v>
      </c>
      <c r="H5820">
        <v>0</v>
      </c>
      <c r="K5820">
        <v>2398</v>
      </c>
      <c r="L5820" t="s">
        <v>7197</v>
      </c>
      <c r="M5820" t="s">
        <v>7197</v>
      </c>
      <c r="N5820">
        <v>0</v>
      </c>
    </row>
    <row r="5821" spans="1:14">
      <c r="A5821">
        <v>5841</v>
      </c>
      <c r="B5821" t="s">
        <v>3788</v>
      </c>
      <c r="C5821" t="s">
        <v>894</v>
      </c>
      <c r="D5821" t="s">
        <v>3789</v>
      </c>
      <c r="E5821" t="s">
        <v>913</v>
      </c>
      <c r="F5821" t="s">
        <v>914</v>
      </c>
      <c r="G5821" t="s">
        <v>938</v>
      </c>
      <c r="H5821">
        <v>0</v>
      </c>
      <c r="K5821">
        <v>2762</v>
      </c>
      <c r="L5821" t="s">
        <v>7202</v>
      </c>
      <c r="M5821" t="s">
        <v>7199</v>
      </c>
      <c r="N5821">
        <v>0</v>
      </c>
    </row>
    <row r="5822" spans="1:14">
      <c r="A5822">
        <v>5842</v>
      </c>
      <c r="B5822" t="s">
        <v>6360</v>
      </c>
      <c r="C5822" t="s">
        <v>894</v>
      </c>
      <c r="D5822" t="s">
        <v>6361</v>
      </c>
      <c r="E5822" t="s">
        <v>937</v>
      </c>
      <c r="F5822" t="s">
        <v>903</v>
      </c>
      <c r="G5822" t="s">
        <v>938</v>
      </c>
      <c r="H5822">
        <v>0</v>
      </c>
      <c r="K5822">
        <v>5086</v>
      </c>
      <c r="L5822" t="s">
        <v>7197</v>
      </c>
      <c r="M5822" t="s">
        <v>7197</v>
      </c>
      <c r="N5822">
        <v>0</v>
      </c>
    </row>
    <row r="5823" spans="1:14">
      <c r="A5823">
        <v>5843</v>
      </c>
      <c r="B5823" t="s">
        <v>6362</v>
      </c>
      <c r="C5823" t="s">
        <v>894</v>
      </c>
      <c r="D5823" t="s">
        <v>6361</v>
      </c>
      <c r="E5823" t="s">
        <v>937</v>
      </c>
      <c r="F5823" t="s">
        <v>903</v>
      </c>
      <c r="G5823" t="s">
        <v>938</v>
      </c>
      <c r="H5823">
        <v>0</v>
      </c>
      <c r="K5823">
        <v>1911</v>
      </c>
      <c r="L5823" t="s">
        <v>7197</v>
      </c>
      <c r="M5823" t="s">
        <v>7197</v>
      </c>
      <c r="N5823">
        <v>0</v>
      </c>
    </row>
    <row r="5824" spans="1:14">
      <c r="A5824">
        <v>5844</v>
      </c>
      <c r="B5824" t="s">
        <v>6363</v>
      </c>
      <c r="C5824" t="s">
        <v>904</v>
      </c>
      <c r="D5824" t="s">
        <v>6361</v>
      </c>
      <c r="E5824" t="s">
        <v>937</v>
      </c>
      <c r="F5824" t="s">
        <v>903</v>
      </c>
      <c r="G5824" t="s">
        <v>938</v>
      </c>
      <c r="H5824">
        <v>0</v>
      </c>
      <c r="K5824">
        <v>17243</v>
      </c>
      <c r="L5824" t="s">
        <v>7197</v>
      </c>
      <c r="M5824" t="s">
        <v>7197</v>
      </c>
      <c r="N5824">
        <v>0</v>
      </c>
    </row>
    <row r="5825" spans="1:14">
      <c r="A5825">
        <v>5845</v>
      </c>
      <c r="B5825" t="s">
        <v>2635</v>
      </c>
      <c r="C5825" t="s">
        <v>934</v>
      </c>
      <c r="D5825" t="s">
        <v>2636</v>
      </c>
      <c r="E5825" t="s">
        <v>2630</v>
      </c>
      <c r="F5825" t="s">
        <v>2160</v>
      </c>
      <c r="G5825" t="s">
        <v>938</v>
      </c>
      <c r="H5825">
        <v>0</v>
      </c>
      <c r="K5825">
        <v>1912</v>
      </c>
      <c r="L5825" t="s">
        <v>7197</v>
      </c>
      <c r="M5825" t="s">
        <v>7197</v>
      </c>
      <c r="N5825">
        <v>0</v>
      </c>
    </row>
    <row r="5826" spans="1:14">
      <c r="A5826">
        <v>5846</v>
      </c>
      <c r="B5826" t="s">
        <v>2637</v>
      </c>
      <c r="C5826" t="s">
        <v>904</v>
      </c>
      <c r="D5826" t="s">
        <v>2636</v>
      </c>
      <c r="E5826" t="s">
        <v>2630</v>
      </c>
      <c r="F5826" t="s">
        <v>2160</v>
      </c>
      <c r="G5826" t="s">
        <v>938</v>
      </c>
      <c r="H5826">
        <v>0</v>
      </c>
      <c r="K5826">
        <v>3878</v>
      </c>
      <c r="L5826" t="s">
        <v>7197</v>
      </c>
      <c r="M5826" t="s">
        <v>7197</v>
      </c>
      <c r="N5826">
        <v>0</v>
      </c>
    </row>
    <row r="5827" spans="1:14">
      <c r="A5827">
        <v>5847</v>
      </c>
      <c r="B5827" t="s">
        <v>2638</v>
      </c>
      <c r="C5827" t="s">
        <v>934</v>
      </c>
      <c r="D5827" t="s">
        <v>2636</v>
      </c>
      <c r="E5827" t="s">
        <v>2630</v>
      </c>
      <c r="F5827" t="s">
        <v>2160</v>
      </c>
      <c r="G5827" t="s">
        <v>938</v>
      </c>
      <c r="H5827">
        <v>0</v>
      </c>
      <c r="K5827">
        <v>13079</v>
      </c>
      <c r="L5827" t="s">
        <v>7197</v>
      </c>
      <c r="M5827" t="s">
        <v>7197</v>
      </c>
      <c r="N5827">
        <v>0</v>
      </c>
    </row>
    <row r="5828" spans="1:14">
      <c r="A5828">
        <v>5848</v>
      </c>
      <c r="B5828" t="s">
        <v>2639</v>
      </c>
      <c r="C5828" t="s">
        <v>934</v>
      </c>
      <c r="D5828" t="s">
        <v>2636</v>
      </c>
      <c r="E5828" t="s">
        <v>2630</v>
      </c>
      <c r="F5828" t="s">
        <v>2160</v>
      </c>
      <c r="G5828" t="s">
        <v>938</v>
      </c>
      <c r="H5828">
        <v>0</v>
      </c>
      <c r="K5828">
        <v>1913</v>
      </c>
      <c r="L5828" t="s">
        <v>7197</v>
      </c>
      <c r="M5828" t="s">
        <v>7197</v>
      </c>
      <c r="N5828">
        <v>0</v>
      </c>
    </row>
    <row r="5829" spans="1:14">
      <c r="A5829">
        <v>5849</v>
      </c>
      <c r="B5829" t="s">
        <v>2640</v>
      </c>
      <c r="C5829" t="s">
        <v>904</v>
      </c>
      <c r="D5829" t="s">
        <v>2636</v>
      </c>
      <c r="E5829" t="s">
        <v>2630</v>
      </c>
      <c r="F5829" t="s">
        <v>2160</v>
      </c>
      <c r="G5829" t="s">
        <v>938</v>
      </c>
      <c r="H5829">
        <v>0</v>
      </c>
      <c r="K5829">
        <v>3879</v>
      </c>
      <c r="L5829" t="s">
        <v>7197</v>
      </c>
      <c r="M5829" t="s">
        <v>7197</v>
      </c>
      <c r="N5829">
        <v>0</v>
      </c>
    </row>
    <row r="5830" spans="1:14">
      <c r="A5830">
        <v>5850</v>
      </c>
      <c r="B5830" t="s">
        <v>2640</v>
      </c>
      <c r="C5830" t="s">
        <v>934</v>
      </c>
      <c r="D5830" t="s">
        <v>2636</v>
      </c>
      <c r="E5830" t="s">
        <v>2630</v>
      </c>
      <c r="F5830" t="s">
        <v>2160</v>
      </c>
      <c r="G5830" t="s">
        <v>938</v>
      </c>
      <c r="H5830">
        <v>0</v>
      </c>
      <c r="K5830">
        <v>3879</v>
      </c>
      <c r="L5830" t="s">
        <v>7197</v>
      </c>
      <c r="M5830" t="s">
        <v>7197</v>
      </c>
      <c r="N5830">
        <v>0</v>
      </c>
    </row>
    <row r="5831" spans="1:14">
      <c r="A5831">
        <v>5851</v>
      </c>
      <c r="B5831" t="s">
        <v>2641</v>
      </c>
      <c r="C5831" t="s">
        <v>894</v>
      </c>
      <c r="D5831" t="s">
        <v>2636</v>
      </c>
      <c r="E5831" t="s">
        <v>2630</v>
      </c>
      <c r="F5831" t="s">
        <v>2160</v>
      </c>
      <c r="G5831" t="s">
        <v>938</v>
      </c>
      <c r="H5831">
        <v>0</v>
      </c>
      <c r="K5831">
        <v>1914</v>
      </c>
      <c r="L5831" t="s">
        <v>7197</v>
      </c>
      <c r="M5831" t="s">
        <v>7197</v>
      </c>
      <c r="N5831">
        <v>0</v>
      </c>
    </row>
    <row r="5832" spans="1:14">
      <c r="A5832">
        <v>5852</v>
      </c>
      <c r="B5832" t="s">
        <v>726</v>
      </c>
      <c r="C5832" t="s">
        <v>994</v>
      </c>
      <c r="D5832" t="s">
        <v>2636</v>
      </c>
      <c r="E5832" t="s">
        <v>2630</v>
      </c>
      <c r="F5832" t="s">
        <v>2160</v>
      </c>
      <c r="G5832" t="s">
        <v>938</v>
      </c>
      <c r="H5832">
        <v>0</v>
      </c>
      <c r="K5832">
        <v>10739</v>
      </c>
      <c r="L5832" t="s">
        <v>7197</v>
      </c>
      <c r="M5832" t="s">
        <v>7197</v>
      </c>
      <c r="N5832">
        <v>0</v>
      </c>
    </row>
    <row r="5833" spans="1:14">
      <c r="A5833">
        <v>5853</v>
      </c>
      <c r="B5833" t="s">
        <v>5391</v>
      </c>
      <c r="C5833" t="s">
        <v>904</v>
      </c>
      <c r="D5833" t="s">
        <v>5392</v>
      </c>
      <c r="E5833" t="s">
        <v>5393</v>
      </c>
      <c r="F5833" t="s">
        <v>2156</v>
      </c>
      <c r="G5833" t="s">
        <v>938</v>
      </c>
      <c r="H5833">
        <v>0</v>
      </c>
      <c r="K5833">
        <v>10056</v>
      </c>
      <c r="L5833" t="s">
        <v>7197</v>
      </c>
      <c r="M5833" t="s">
        <v>7197</v>
      </c>
      <c r="N5833">
        <v>0</v>
      </c>
    </row>
    <row r="5834" spans="1:14">
      <c r="A5834">
        <v>5854</v>
      </c>
      <c r="B5834" t="s">
        <v>2373</v>
      </c>
      <c r="C5834" t="s">
        <v>904</v>
      </c>
      <c r="D5834" t="s">
        <v>2374</v>
      </c>
      <c r="E5834" t="s">
        <v>1162</v>
      </c>
      <c r="F5834" t="s">
        <v>1163</v>
      </c>
      <c r="G5834" t="s">
        <v>938</v>
      </c>
      <c r="H5834">
        <v>0</v>
      </c>
      <c r="K5834">
        <v>18466</v>
      </c>
      <c r="L5834" t="s">
        <v>7198</v>
      </c>
      <c r="M5834" t="s">
        <v>7199</v>
      </c>
      <c r="N5834">
        <v>0</v>
      </c>
    </row>
    <row r="5835" spans="1:14">
      <c r="A5835">
        <v>5855</v>
      </c>
      <c r="B5835" t="s">
        <v>2375</v>
      </c>
      <c r="C5835" t="s">
        <v>904</v>
      </c>
      <c r="D5835" t="s">
        <v>2374</v>
      </c>
      <c r="E5835" t="s">
        <v>1162</v>
      </c>
      <c r="F5835" t="s">
        <v>1163</v>
      </c>
      <c r="G5835" t="s">
        <v>938</v>
      </c>
      <c r="H5835">
        <v>0</v>
      </c>
      <c r="K5835">
        <v>16546</v>
      </c>
      <c r="L5835" t="s">
        <v>7197</v>
      </c>
      <c r="M5835" t="s">
        <v>7197</v>
      </c>
      <c r="N5835">
        <v>0</v>
      </c>
    </row>
    <row r="5836" spans="1:14">
      <c r="A5836">
        <v>5856</v>
      </c>
      <c r="B5836" t="s">
        <v>2376</v>
      </c>
      <c r="C5836" t="s">
        <v>904</v>
      </c>
      <c r="D5836" t="s">
        <v>2374</v>
      </c>
      <c r="E5836" t="s">
        <v>1162</v>
      </c>
      <c r="F5836" t="s">
        <v>1163</v>
      </c>
      <c r="G5836" t="s">
        <v>938</v>
      </c>
      <c r="H5836">
        <v>0</v>
      </c>
      <c r="K5836">
        <v>18497</v>
      </c>
      <c r="L5836" t="s">
        <v>7198</v>
      </c>
      <c r="M5836" t="s">
        <v>7199</v>
      </c>
      <c r="N5836">
        <v>0</v>
      </c>
    </row>
    <row r="5837" spans="1:14">
      <c r="A5837">
        <v>5857</v>
      </c>
      <c r="B5837" t="s">
        <v>2377</v>
      </c>
      <c r="C5837" t="s">
        <v>904</v>
      </c>
      <c r="D5837" t="s">
        <v>2374</v>
      </c>
      <c r="E5837" t="s">
        <v>1162</v>
      </c>
      <c r="F5837" t="s">
        <v>1163</v>
      </c>
      <c r="G5837" t="s">
        <v>938</v>
      </c>
      <c r="H5837">
        <v>0</v>
      </c>
      <c r="K5837">
        <v>19906</v>
      </c>
      <c r="L5837" t="s">
        <v>7198</v>
      </c>
      <c r="M5837" t="s">
        <v>7199</v>
      </c>
      <c r="N5837">
        <v>0</v>
      </c>
    </row>
    <row r="5838" spans="1:14">
      <c r="A5838">
        <v>5858</v>
      </c>
      <c r="B5838" t="s">
        <v>2378</v>
      </c>
      <c r="C5838" t="s">
        <v>904</v>
      </c>
      <c r="D5838" t="s">
        <v>2374</v>
      </c>
      <c r="E5838" t="s">
        <v>1162</v>
      </c>
      <c r="F5838" t="s">
        <v>1163</v>
      </c>
      <c r="G5838" t="s">
        <v>938</v>
      </c>
      <c r="H5838">
        <v>0</v>
      </c>
      <c r="K5838">
        <v>19934</v>
      </c>
      <c r="L5838" t="s">
        <v>7200</v>
      </c>
      <c r="M5838" t="s">
        <v>7199</v>
      </c>
      <c r="N5838">
        <v>0</v>
      </c>
    </row>
    <row r="5839" spans="1:14">
      <c r="A5839">
        <v>5859</v>
      </c>
      <c r="B5839" t="s">
        <v>2379</v>
      </c>
      <c r="C5839" t="s">
        <v>904</v>
      </c>
      <c r="D5839" t="s">
        <v>2374</v>
      </c>
      <c r="E5839" t="s">
        <v>1162</v>
      </c>
      <c r="F5839" t="s">
        <v>1163</v>
      </c>
      <c r="G5839" t="s">
        <v>938</v>
      </c>
      <c r="H5839">
        <v>0</v>
      </c>
      <c r="K5839">
        <v>19902</v>
      </c>
      <c r="L5839" t="s">
        <v>7200</v>
      </c>
      <c r="M5839" t="s">
        <v>7199</v>
      </c>
      <c r="N5839">
        <v>0</v>
      </c>
    </row>
    <row r="5840" spans="1:14">
      <c r="A5840">
        <v>5860</v>
      </c>
      <c r="B5840" t="s">
        <v>2380</v>
      </c>
      <c r="C5840" t="s">
        <v>904</v>
      </c>
      <c r="D5840" t="s">
        <v>2374</v>
      </c>
      <c r="E5840" t="s">
        <v>1162</v>
      </c>
      <c r="F5840" t="s">
        <v>1163</v>
      </c>
      <c r="G5840" t="s">
        <v>938</v>
      </c>
      <c r="H5840">
        <v>0</v>
      </c>
      <c r="K5840">
        <v>18896</v>
      </c>
      <c r="L5840" t="s">
        <v>7197</v>
      </c>
      <c r="M5840" t="s">
        <v>7197</v>
      </c>
      <c r="N5840">
        <v>0</v>
      </c>
    </row>
    <row r="5841" spans="1:14">
      <c r="A5841">
        <v>5861</v>
      </c>
      <c r="B5841" t="s">
        <v>2381</v>
      </c>
      <c r="C5841" t="s">
        <v>904</v>
      </c>
      <c r="D5841" t="s">
        <v>2374</v>
      </c>
      <c r="E5841" t="s">
        <v>1162</v>
      </c>
      <c r="F5841" t="s">
        <v>1163</v>
      </c>
      <c r="G5841" t="s">
        <v>938</v>
      </c>
      <c r="H5841">
        <v>0</v>
      </c>
      <c r="K5841">
        <v>18068</v>
      </c>
      <c r="L5841" t="s">
        <v>7198</v>
      </c>
      <c r="M5841" t="s">
        <v>7199</v>
      </c>
      <c r="N5841">
        <v>0</v>
      </c>
    </row>
    <row r="5842" spans="1:14">
      <c r="A5842">
        <v>5862</v>
      </c>
      <c r="B5842" t="s">
        <v>2068</v>
      </c>
      <c r="C5842" t="s">
        <v>894</v>
      </c>
      <c r="D5842" t="s">
        <v>2069</v>
      </c>
      <c r="E5842" t="s">
        <v>1925</v>
      </c>
      <c r="F5842" t="s">
        <v>1926</v>
      </c>
      <c r="G5842" t="s">
        <v>938</v>
      </c>
      <c r="H5842">
        <v>0</v>
      </c>
      <c r="K5842">
        <v>1915</v>
      </c>
      <c r="L5842" t="s">
        <v>7197</v>
      </c>
      <c r="M5842" t="s">
        <v>7197</v>
      </c>
      <c r="N5842">
        <v>0</v>
      </c>
    </row>
    <row r="5843" spans="1:14">
      <c r="A5843">
        <v>5863</v>
      </c>
      <c r="B5843" t="s">
        <v>2070</v>
      </c>
      <c r="C5843" t="s">
        <v>894</v>
      </c>
      <c r="D5843" t="s">
        <v>2069</v>
      </c>
      <c r="E5843" t="s">
        <v>1925</v>
      </c>
      <c r="F5843" t="s">
        <v>1926</v>
      </c>
      <c r="G5843" t="s">
        <v>938</v>
      </c>
      <c r="H5843">
        <v>0</v>
      </c>
      <c r="K5843">
        <v>12684</v>
      </c>
      <c r="L5843" t="s">
        <v>7197</v>
      </c>
      <c r="M5843" t="s">
        <v>7197</v>
      </c>
      <c r="N5843">
        <v>0</v>
      </c>
    </row>
    <row r="5844" spans="1:14">
      <c r="A5844">
        <v>5864</v>
      </c>
      <c r="B5844" t="s">
        <v>7179</v>
      </c>
      <c r="C5844" t="s">
        <v>904</v>
      </c>
      <c r="D5844" t="s">
        <v>7180</v>
      </c>
      <c r="E5844" t="s">
        <v>7181</v>
      </c>
      <c r="F5844" t="s">
        <v>1740</v>
      </c>
      <c r="G5844" t="s">
        <v>899</v>
      </c>
      <c r="H5844">
        <v>0</v>
      </c>
      <c r="K5844">
        <v>5124</v>
      </c>
      <c r="L5844" t="s">
        <v>7197</v>
      </c>
      <c r="M5844" t="s">
        <v>7197</v>
      </c>
      <c r="N5844">
        <v>0</v>
      </c>
    </row>
    <row r="5845" spans="1:14">
      <c r="A5845">
        <v>5865</v>
      </c>
      <c r="B5845" t="s">
        <v>7179</v>
      </c>
      <c r="C5845" t="s">
        <v>934</v>
      </c>
      <c r="D5845" t="s">
        <v>7180</v>
      </c>
      <c r="E5845" t="s">
        <v>7181</v>
      </c>
      <c r="F5845" t="s">
        <v>1740</v>
      </c>
      <c r="G5845" t="s">
        <v>899</v>
      </c>
      <c r="H5845">
        <v>0</v>
      </c>
      <c r="K5845">
        <v>5124</v>
      </c>
      <c r="L5845" t="s">
        <v>7197</v>
      </c>
      <c r="M5845" t="s">
        <v>7197</v>
      </c>
      <c r="N5845">
        <v>0</v>
      </c>
    </row>
    <row r="5846" spans="1:14">
      <c r="A5846">
        <v>5866</v>
      </c>
      <c r="B5846" t="s">
        <v>7179</v>
      </c>
      <c r="C5846" t="s">
        <v>894</v>
      </c>
      <c r="D5846" t="s">
        <v>7180</v>
      </c>
      <c r="E5846" t="s">
        <v>7181</v>
      </c>
      <c r="F5846" t="s">
        <v>1740</v>
      </c>
      <c r="G5846" t="s">
        <v>899</v>
      </c>
      <c r="H5846">
        <v>0</v>
      </c>
      <c r="K5846">
        <v>5124</v>
      </c>
      <c r="L5846" t="s">
        <v>7197</v>
      </c>
      <c r="M5846" t="s">
        <v>7197</v>
      </c>
      <c r="N5846">
        <v>0</v>
      </c>
    </row>
    <row r="5847" spans="1:14">
      <c r="A5847">
        <v>5867</v>
      </c>
      <c r="B5847" t="s">
        <v>7182</v>
      </c>
      <c r="C5847" t="s">
        <v>894</v>
      </c>
      <c r="D5847" t="s">
        <v>7180</v>
      </c>
      <c r="E5847" t="s">
        <v>7181</v>
      </c>
      <c r="F5847" t="s">
        <v>1740</v>
      </c>
      <c r="G5847" t="s">
        <v>899</v>
      </c>
      <c r="H5847">
        <v>0</v>
      </c>
      <c r="K5847">
        <v>1916</v>
      </c>
      <c r="L5847" t="s">
        <v>7197</v>
      </c>
      <c r="M5847" t="s">
        <v>7197</v>
      </c>
      <c r="N5847">
        <v>0</v>
      </c>
    </row>
    <row r="5848" spans="1:14">
      <c r="A5848">
        <v>5868</v>
      </c>
      <c r="B5848" t="s">
        <v>7078</v>
      </c>
      <c r="C5848" t="s">
        <v>904</v>
      </c>
      <c r="D5848" t="s">
        <v>7079</v>
      </c>
      <c r="E5848" t="s">
        <v>7047</v>
      </c>
      <c r="F5848" t="s">
        <v>933</v>
      </c>
      <c r="G5848" t="s">
        <v>938</v>
      </c>
      <c r="H5848">
        <v>0</v>
      </c>
      <c r="K5848">
        <v>18977</v>
      </c>
      <c r="L5848" t="s">
        <v>7198</v>
      </c>
      <c r="M5848" t="s">
        <v>7199</v>
      </c>
      <c r="N5848">
        <v>0</v>
      </c>
    </row>
    <row r="5849" spans="1:14">
      <c r="A5849">
        <v>5869</v>
      </c>
      <c r="B5849" t="s">
        <v>1628</v>
      </c>
      <c r="C5849" t="s">
        <v>894</v>
      </c>
      <c r="D5849" t="s">
        <v>1629</v>
      </c>
      <c r="E5849" t="s">
        <v>897</v>
      </c>
      <c r="F5849" t="s">
        <v>898</v>
      </c>
      <c r="G5849" t="s">
        <v>899</v>
      </c>
      <c r="H5849">
        <v>0</v>
      </c>
      <c r="K5849">
        <v>17061</v>
      </c>
      <c r="L5849" t="s">
        <v>7197</v>
      </c>
      <c r="M5849" t="s">
        <v>7197</v>
      </c>
      <c r="N5849">
        <v>0</v>
      </c>
    </row>
    <row r="5850" spans="1:14">
      <c r="A5850">
        <v>5870</v>
      </c>
      <c r="B5850" t="s">
        <v>1630</v>
      </c>
      <c r="C5850" t="s">
        <v>934</v>
      </c>
      <c r="D5850" t="s">
        <v>1629</v>
      </c>
      <c r="E5850" t="s">
        <v>897</v>
      </c>
      <c r="F5850" t="s">
        <v>898</v>
      </c>
      <c r="G5850" t="s">
        <v>899</v>
      </c>
      <c r="H5850">
        <v>0</v>
      </c>
      <c r="K5850">
        <v>2188</v>
      </c>
      <c r="L5850" t="s">
        <v>7197</v>
      </c>
      <c r="M5850" t="s">
        <v>7197</v>
      </c>
      <c r="N5850">
        <v>0</v>
      </c>
    </row>
    <row r="5851" spans="1:14">
      <c r="A5851">
        <v>5871</v>
      </c>
      <c r="B5851" t="s">
        <v>1630</v>
      </c>
      <c r="C5851" t="s">
        <v>894</v>
      </c>
      <c r="D5851" t="s">
        <v>1629</v>
      </c>
      <c r="E5851" t="s">
        <v>897</v>
      </c>
      <c r="F5851" t="s">
        <v>898</v>
      </c>
      <c r="G5851" t="s">
        <v>899</v>
      </c>
      <c r="H5851">
        <v>0</v>
      </c>
      <c r="K5851">
        <v>2188</v>
      </c>
      <c r="L5851" t="s">
        <v>7197</v>
      </c>
      <c r="M5851" t="s">
        <v>7197</v>
      </c>
      <c r="N5851">
        <v>0</v>
      </c>
    </row>
    <row r="5852" spans="1:14">
      <c r="A5852">
        <v>5872</v>
      </c>
      <c r="B5852" t="s">
        <v>1631</v>
      </c>
      <c r="C5852" t="s">
        <v>894</v>
      </c>
      <c r="D5852" t="s">
        <v>1629</v>
      </c>
      <c r="E5852" t="s">
        <v>897</v>
      </c>
      <c r="F5852" t="s">
        <v>898</v>
      </c>
      <c r="G5852" t="s">
        <v>899</v>
      </c>
      <c r="H5852">
        <v>0</v>
      </c>
      <c r="K5852">
        <v>5101</v>
      </c>
      <c r="L5852" t="s">
        <v>7197</v>
      </c>
      <c r="M5852" t="s">
        <v>7197</v>
      </c>
      <c r="N5852">
        <v>0</v>
      </c>
    </row>
    <row r="5853" spans="1:14">
      <c r="A5853">
        <v>5873</v>
      </c>
      <c r="B5853" t="s">
        <v>1632</v>
      </c>
      <c r="C5853" t="s">
        <v>934</v>
      </c>
      <c r="D5853" t="s">
        <v>1629</v>
      </c>
      <c r="E5853" t="s">
        <v>897</v>
      </c>
      <c r="F5853" t="s">
        <v>898</v>
      </c>
      <c r="G5853" t="s">
        <v>899</v>
      </c>
      <c r="H5853">
        <v>0</v>
      </c>
      <c r="K5853">
        <v>1917</v>
      </c>
      <c r="L5853" t="s">
        <v>7197</v>
      </c>
      <c r="M5853" t="s">
        <v>7197</v>
      </c>
      <c r="N5853">
        <v>0</v>
      </c>
    </row>
    <row r="5854" spans="1:14">
      <c r="A5854">
        <v>5874</v>
      </c>
      <c r="B5854" t="s">
        <v>1633</v>
      </c>
      <c r="C5854" t="s">
        <v>894</v>
      </c>
      <c r="D5854" t="s">
        <v>1629</v>
      </c>
      <c r="E5854" t="s">
        <v>897</v>
      </c>
      <c r="F5854" t="s">
        <v>898</v>
      </c>
      <c r="G5854" t="s">
        <v>899</v>
      </c>
      <c r="H5854">
        <v>0</v>
      </c>
      <c r="K5854">
        <v>2099</v>
      </c>
      <c r="L5854" t="s">
        <v>7197</v>
      </c>
      <c r="M5854" t="s">
        <v>7197</v>
      </c>
      <c r="N5854">
        <v>0</v>
      </c>
    </row>
    <row r="5855" spans="1:14">
      <c r="A5855">
        <v>5875</v>
      </c>
      <c r="B5855" t="s">
        <v>1634</v>
      </c>
      <c r="C5855" t="s">
        <v>894</v>
      </c>
      <c r="D5855" t="s">
        <v>1629</v>
      </c>
      <c r="E5855" t="s">
        <v>897</v>
      </c>
      <c r="F5855" t="s">
        <v>898</v>
      </c>
      <c r="G5855" t="s">
        <v>899</v>
      </c>
      <c r="H5855">
        <v>0</v>
      </c>
      <c r="K5855">
        <v>1918</v>
      </c>
      <c r="L5855" t="s">
        <v>7198</v>
      </c>
      <c r="M5855" t="s">
        <v>7199</v>
      </c>
      <c r="N5855">
        <v>0</v>
      </c>
    </row>
    <row r="5856" spans="1:14">
      <c r="A5856">
        <v>5876</v>
      </c>
      <c r="B5856" t="s">
        <v>1635</v>
      </c>
      <c r="C5856" t="s">
        <v>894</v>
      </c>
      <c r="D5856" t="s">
        <v>1629</v>
      </c>
      <c r="E5856" t="s">
        <v>897</v>
      </c>
      <c r="F5856" t="s">
        <v>898</v>
      </c>
      <c r="G5856" t="s">
        <v>899</v>
      </c>
      <c r="H5856">
        <v>0</v>
      </c>
      <c r="K5856">
        <v>9483</v>
      </c>
      <c r="L5856" t="s">
        <v>7197</v>
      </c>
      <c r="M5856" t="s">
        <v>7197</v>
      </c>
      <c r="N5856">
        <v>0</v>
      </c>
    </row>
    <row r="5857" spans="1:14">
      <c r="A5857">
        <v>5877</v>
      </c>
      <c r="B5857" t="s">
        <v>1636</v>
      </c>
      <c r="C5857" t="s">
        <v>894</v>
      </c>
      <c r="D5857" t="s">
        <v>1629</v>
      </c>
      <c r="E5857" t="s">
        <v>897</v>
      </c>
      <c r="F5857" t="s">
        <v>898</v>
      </c>
      <c r="G5857" t="s">
        <v>899</v>
      </c>
      <c r="H5857">
        <v>0</v>
      </c>
      <c r="K5857">
        <v>12484</v>
      </c>
      <c r="L5857" t="s">
        <v>7197</v>
      </c>
      <c r="M5857" t="s">
        <v>7197</v>
      </c>
      <c r="N5857">
        <v>0</v>
      </c>
    </row>
    <row r="5858" spans="1:14">
      <c r="A5858">
        <v>5878</v>
      </c>
      <c r="B5858" t="s">
        <v>1637</v>
      </c>
      <c r="C5858" t="s">
        <v>894</v>
      </c>
      <c r="D5858" t="s">
        <v>1629</v>
      </c>
      <c r="E5858" t="s">
        <v>897</v>
      </c>
      <c r="F5858" t="s">
        <v>898</v>
      </c>
      <c r="G5858" t="s">
        <v>899</v>
      </c>
      <c r="H5858">
        <v>0</v>
      </c>
      <c r="K5858">
        <v>2401</v>
      </c>
      <c r="L5858" t="s">
        <v>7197</v>
      </c>
      <c r="M5858" t="s">
        <v>7197</v>
      </c>
      <c r="N5858">
        <v>0</v>
      </c>
    </row>
    <row r="5859" spans="1:14">
      <c r="A5859">
        <v>5879</v>
      </c>
      <c r="B5859" t="s">
        <v>1638</v>
      </c>
      <c r="C5859" t="s">
        <v>894</v>
      </c>
      <c r="D5859" t="s">
        <v>1629</v>
      </c>
      <c r="E5859" t="s">
        <v>897</v>
      </c>
      <c r="F5859" t="s">
        <v>898</v>
      </c>
      <c r="G5859" t="s">
        <v>899</v>
      </c>
      <c r="H5859">
        <v>0</v>
      </c>
      <c r="K5859">
        <v>2402</v>
      </c>
      <c r="L5859" t="s">
        <v>7197</v>
      </c>
      <c r="M5859" t="s">
        <v>7197</v>
      </c>
      <c r="N5859">
        <v>0</v>
      </c>
    </row>
    <row r="5860" spans="1:14">
      <c r="A5860">
        <v>5880</v>
      </c>
      <c r="B5860" t="s">
        <v>1638</v>
      </c>
      <c r="C5860" t="s">
        <v>904</v>
      </c>
      <c r="D5860" t="s">
        <v>1629</v>
      </c>
      <c r="E5860" t="s">
        <v>897</v>
      </c>
      <c r="F5860" t="s">
        <v>898</v>
      </c>
      <c r="G5860" t="s">
        <v>899</v>
      </c>
      <c r="H5860">
        <v>0</v>
      </c>
      <c r="K5860">
        <v>2402</v>
      </c>
      <c r="L5860" t="s">
        <v>7197</v>
      </c>
      <c r="M5860" t="s">
        <v>7197</v>
      </c>
      <c r="N5860">
        <v>0</v>
      </c>
    </row>
    <row r="5861" spans="1:14">
      <c r="A5861">
        <v>5881</v>
      </c>
      <c r="B5861" t="s">
        <v>1639</v>
      </c>
      <c r="C5861" t="s">
        <v>934</v>
      </c>
      <c r="D5861" t="s">
        <v>1629</v>
      </c>
      <c r="E5861" t="s">
        <v>897</v>
      </c>
      <c r="F5861" t="s">
        <v>898</v>
      </c>
      <c r="G5861" t="s">
        <v>899</v>
      </c>
      <c r="H5861">
        <v>0</v>
      </c>
      <c r="K5861">
        <v>11841</v>
      </c>
      <c r="L5861" t="s">
        <v>7197</v>
      </c>
      <c r="M5861" t="s">
        <v>7197</v>
      </c>
      <c r="N5861">
        <v>0</v>
      </c>
    </row>
    <row r="5862" spans="1:14">
      <c r="A5862">
        <v>5882</v>
      </c>
      <c r="B5862" t="s">
        <v>1640</v>
      </c>
      <c r="C5862" t="s">
        <v>894</v>
      </c>
      <c r="D5862" t="s">
        <v>1629</v>
      </c>
      <c r="E5862" t="s">
        <v>897</v>
      </c>
      <c r="F5862" t="s">
        <v>898</v>
      </c>
      <c r="G5862" t="s">
        <v>899</v>
      </c>
      <c r="H5862">
        <v>0</v>
      </c>
      <c r="K5862">
        <v>7871</v>
      </c>
      <c r="L5862" t="s">
        <v>7197</v>
      </c>
      <c r="M5862" t="s">
        <v>7197</v>
      </c>
      <c r="N5862">
        <v>0</v>
      </c>
    </row>
    <row r="5863" spans="1:14">
      <c r="A5863">
        <v>5883</v>
      </c>
      <c r="B5863" t="s">
        <v>1641</v>
      </c>
      <c r="C5863" t="s">
        <v>894</v>
      </c>
      <c r="D5863" t="s">
        <v>1629</v>
      </c>
      <c r="E5863" t="s">
        <v>897</v>
      </c>
      <c r="F5863" t="s">
        <v>898</v>
      </c>
      <c r="G5863" t="s">
        <v>899</v>
      </c>
      <c r="H5863">
        <v>0</v>
      </c>
      <c r="K5863">
        <v>9494</v>
      </c>
      <c r="L5863" t="s">
        <v>7197</v>
      </c>
      <c r="M5863" t="s">
        <v>7197</v>
      </c>
      <c r="N5863">
        <v>0</v>
      </c>
    </row>
    <row r="5864" spans="1:14">
      <c r="A5864">
        <v>5884</v>
      </c>
      <c r="B5864" t="s">
        <v>1642</v>
      </c>
      <c r="C5864" t="s">
        <v>894</v>
      </c>
      <c r="D5864" t="s">
        <v>1629</v>
      </c>
      <c r="E5864" t="s">
        <v>897</v>
      </c>
      <c r="F5864" t="s">
        <v>898</v>
      </c>
      <c r="G5864" t="s">
        <v>899</v>
      </c>
      <c r="H5864">
        <v>0</v>
      </c>
      <c r="K5864">
        <v>13341</v>
      </c>
      <c r="L5864" t="s">
        <v>7197</v>
      </c>
      <c r="M5864" t="s">
        <v>7197</v>
      </c>
      <c r="N5864">
        <v>0</v>
      </c>
    </row>
    <row r="5865" spans="1:14">
      <c r="A5865">
        <v>5885</v>
      </c>
      <c r="B5865" t="s">
        <v>1643</v>
      </c>
      <c r="C5865" t="s">
        <v>894</v>
      </c>
      <c r="D5865" t="s">
        <v>1629</v>
      </c>
      <c r="E5865" t="s">
        <v>897</v>
      </c>
      <c r="F5865" t="s">
        <v>898</v>
      </c>
      <c r="G5865" t="s">
        <v>899</v>
      </c>
      <c r="H5865">
        <v>0</v>
      </c>
      <c r="K5865">
        <v>14892</v>
      </c>
      <c r="L5865" t="s">
        <v>7197</v>
      </c>
      <c r="M5865" t="s">
        <v>7197</v>
      </c>
      <c r="N5865">
        <v>0</v>
      </c>
    </row>
    <row r="5866" spans="1:14">
      <c r="A5866">
        <v>5886</v>
      </c>
      <c r="B5866" t="s">
        <v>1643</v>
      </c>
      <c r="C5866" t="s">
        <v>934</v>
      </c>
      <c r="D5866" t="s">
        <v>1629</v>
      </c>
      <c r="E5866" t="s">
        <v>897</v>
      </c>
      <c r="F5866" t="s">
        <v>898</v>
      </c>
      <c r="G5866" t="s">
        <v>899</v>
      </c>
      <c r="H5866">
        <v>0</v>
      </c>
      <c r="K5866">
        <v>14892</v>
      </c>
      <c r="L5866" t="s">
        <v>7197</v>
      </c>
      <c r="M5866" t="s">
        <v>7197</v>
      </c>
      <c r="N5866">
        <v>0</v>
      </c>
    </row>
    <row r="5867" spans="1:14">
      <c r="A5867">
        <v>5887</v>
      </c>
      <c r="B5867" t="s">
        <v>6556</v>
      </c>
      <c r="C5867" t="s">
        <v>894</v>
      </c>
      <c r="D5867" t="s">
        <v>6557</v>
      </c>
      <c r="E5867" t="s">
        <v>1100</v>
      </c>
      <c r="F5867" t="s">
        <v>952</v>
      </c>
      <c r="G5867" t="s">
        <v>899</v>
      </c>
      <c r="H5867">
        <v>0</v>
      </c>
      <c r="K5867">
        <v>2035</v>
      </c>
      <c r="L5867" t="s">
        <v>7197</v>
      </c>
      <c r="M5867" t="s">
        <v>7197</v>
      </c>
      <c r="N5867">
        <v>0</v>
      </c>
    </row>
    <row r="5868" spans="1:14">
      <c r="A5868">
        <v>5888</v>
      </c>
      <c r="B5868" t="s">
        <v>6558</v>
      </c>
      <c r="C5868" t="s">
        <v>904</v>
      </c>
      <c r="D5868" t="s">
        <v>6557</v>
      </c>
      <c r="E5868" t="s">
        <v>1100</v>
      </c>
      <c r="F5868" t="s">
        <v>952</v>
      </c>
      <c r="G5868" t="s">
        <v>899</v>
      </c>
      <c r="H5868">
        <v>0</v>
      </c>
      <c r="K5868">
        <v>16507</v>
      </c>
      <c r="L5868" t="s">
        <v>7197</v>
      </c>
      <c r="M5868" t="s">
        <v>7197</v>
      </c>
      <c r="N5868">
        <v>0</v>
      </c>
    </row>
    <row r="5869" spans="1:14">
      <c r="A5869">
        <v>5889</v>
      </c>
      <c r="B5869" t="s">
        <v>6559</v>
      </c>
      <c r="C5869" t="s">
        <v>894</v>
      </c>
      <c r="D5869" t="s">
        <v>6557</v>
      </c>
      <c r="E5869" t="s">
        <v>1100</v>
      </c>
      <c r="F5869" t="s">
        <v>952</v>
      </c>
      <c r="G5869" t="s">
        <v>899</v>
      </c>
      <c r="H5869">
        <v>0</v>
      </c>
      <c r="K5869">
        <v>5025</v>
      </c>
      <c r="L5869" t="s">
        <v>7197</v>
      </c>
      <c r="M5869" t="s">
        <v>7197</v>
      </c>
      <c r="N5869">
        <v>0</v>
      </c>
    </row>
    <row r="5870" spans="1:14">
      <c r="A5870">
        <v>5890</v>
      </c>
      <c r="B5870" t="s">
        <v>6559</v>
      </c>
      <c r="C5870" t="s">
        <v>934</v>
      </c>
      <c r="D5870" t="s">
        <v>6557</v>
      </c>
      <c r="E5870" t="s">
        <v>1100</v>
      </c>
      <c r="F5870" t="s">
        <v>952</v>
      </c>
      <c r="G5870" t="s">
        <v>899</v>
      </c>
      <c r="H5870">
        <v>0</v>
      </c>
      <c r="K5870">
        <v>5025</v>
      </c>
      <c r="L5870" t="s">
        <v>7197</v>
      </c>
      <c r="M5870" t="s">
        <v>7197</v>
      </c>
      <c r="N5870">
        <v>0</v>
      </c>
    </row>
    <row r="5871" spans="1:14">
      <c r="A5871">
        <v>5891</v>
      </c>
      <c r="B5871" t="s">
        <v>6560</v>
      </c>
      <c r="C5871" t="s">
        <v>904</v>
      </c>
      <c r="D5871" t="s">
        <v>6557</v>
      </c>
      <c r="E5871" t="s">
        <v>1100</v>
      </c>
      <c r="F5871" t="s">
        <v>952</v>
      </c>
      <c r="G5871" t="s">
        <v>899</v>
      </c>
      <c r="H5871">
        <v>0</v>
      </c>
      <c r="K5871">
        <v>1919</v>
      </c>
      <c r="L5871" t="s">
        <v>7197</v>
      </c>
      <c r="M5871" t="s">
        <v>7197</v>
      </c>
      <c r="N5871">
        <v>0</v>
      </c>
    </row>
    <row r="5872" spans="1:14">
      <c r="A5872">
        <v>5892</v>
      </c>
      <c r="B5872" t="s">
        <v>6561</v>
      </c>
      <c r="C5872" t="s">
        <v>904</v>
      </c>
      <c r="D5872" t="s">
        <v>6557</v>
      </c>
      <c r="E5872" t="s">
        <v>1100</v>
      </c>
      <c r="F5872" t="s">
        <v>952</v>
      </c>
      <c r="G5872" t="s">
        <v>899</v>
      </c>
      <c r="H5872">
        <v>0</v>
      </c>
      <c r="K5872">
        <v>14681</v>
      </c>
      <c r="L5872" t="s">
        <v>7197</v>
      </c>
      <c r="M5872" t="s">
        <v>7197</v>
      </c>
      <c r="N5872">
        <v>0</v>
      </c>
    </row>
    <row r="5873" spans="1:14">
      <c r="A5873">
        <v>5893</v>
      </c>
      <c r="B5873" t="s">
        <v>6562</v>
      </c>
      <c r="C5873" t="s">
        <v>934</v>
      </c>
      <c r="D5873" t="s">
        <v>6557</v>
      </c>
      <c r="E5873" t="s">
        <v>1100</v>
      </c>
      <c r="F5873" t="s">
        <v>952</v>
      </c>
      <c r="G5873" t="s">
        <v>899</v>
      </c>
      <c r="H5873">
        <v>0</v>
      </c>
      <c r="K5873">
        <v>1920</v>
      </c>
      <c r="L5873" t="s">
        <v>7197</v>
      </c>
      <c r="M5873" t="s">
        <v>7197</v>
      </c>
      <c r="N5873">
        <v>0</v>
      </c>
    </row>
    <row r="5874" spans="1:14">
      <c r="A5874">
        <v>5894</v>
      </c>
      <c r="B5874" t="s">
        <v>6563</v>
      </c>
      <c r="C5874" t="s">
        <v>904</v>
      </c>
      <c r="D5874" t="s">
        <v>6557</v>
      </c>
      <c r="E5874" t="s">
        <v>1100</v>
      </c>
      <c r="F5874" t="s">
        <v>952</v>
      </c>
      <c r="G5874" t="s">
        <v>899</v>
      </c>
      <c r="H5874">
        <v>0</v>
      </c>
      <c r="K5874">
        <v>5111</v>
      </c>
      <c r="L5874" t="s">
        <v>7197</v>
      </c>
      <c r="M5874" t="s">
        <v>7197</v>
      </c>
      <c r="N5874">
        <v>0</v>
      </c>
    </row>
    <row r="5875" spans="1:14">
      <c r="A5875">
        <v>5895</v>
      </c>
      <c r="B5875" t="s">
        <v>6564</v>
      </c>
      <c r="C5875" t="s">
        <v>904</v>
      </c>
      <c r="D5875" t="s">
        <v>6557</v>
      </c>
      <c r="E5875" t="s">
        <v>1100</v>
      </c>
      <c r="F5875" t="s">
        <v>952</v>
      </c>
      <c r="G5875" t="s">
        <v>899</v>
      </c>
      <c r="H5875">
        <v>0</v>
      </c>
      <c r="K5875">
        <v>16334</v>
      </c>
      <c r="L5875" t="s">
        <v>7197</v>
      </c>
      <c r="M5875" t="s">
        <v>7197</v>
      </c>
      <c r="N5875">
        <v>0</v>
      </c>
    </row>
    <row r="5876" spans="1:14">
      <c r="A5876">
        <v>5896</v>
      </c>
      <c r="B5876" t="s">
        <v>6565</v>
      </c>
      <c r="C5876" t="s">
        <v>904</v>
      </c>
      <c r="D5876" t="s">
        <v>6557</v>
      </c>
      <c r="E5876" t="s">
        <v>1100</v>
      </c>
      <c r="F5876" t="s">
        <v>952</v>
      </c>
      <c r="G5876" t="s">
        <v>899</v>
      </c>
      <c r="H5876">
        <v>0</v>
      </c>
      <c r="K5876">
        <v>16291</v>
      </c>
      <c r="L5876" t="s">
        <v>7197</v>
      </c>
      <c r="M5876" t="s">
        <v>7197</v>
      </c>
      <c r="N5876">
        <v>0</v>
      </c>
    </row>
    <row r="5877" spans="1:14">
      <c r="A5877">
        <v>5897</v>
      </c>
      <c r="B5877" t="s">
        <v>6566</v>
      </c>
      <c r="C5877" t="s">
        <v>934</v>
      </c>
      <c r="D5877" t="s">
        <v>6557</v>
      </c>
      <c r="E5877" t="s">
        <v>1100</v>
      </c>
      <c r="F5877" t="s">
        <v>952</v>
      </c>
      <c r="G5877" t="s">
        <v>899</v>
      </c>
      <c r="H5877">
        <v>0</v>
      </c>
      <c r="K5877">
        <v>11224</v>
      </c>
      <c r="L5877" t="s">
        <v>7197</v>
      </c>
      <c r="M5877" t="s">
        <v>7197</v>
      </c>
      <c r="N5877">
        <v>0</v>
      </c>
    </row>
    <row r="5878" spans="1:14">
      <c r="A5878">
        <v>5898</v>
      </c>
      <c r="B5878" t="s">
        <v>6567</v>
      </c>
      <c r="C5878" t="s">
        <v>904</v>
      </c>
      <c r="D5878" t="s">
        <v>6557</v>
      </c>
      <c r="E5878" t="s">
        <v>1100</v>
      </c>
      <c r="F5878" t="s">
        <v>952</v>
      </c>
      <c r="G5878" t="s">
        <v>899</v>
      </c>
      <c r="H5878">
        <v>0</v>
      </c>
      <c r="K5878">
        <v>18212</v>
      </c>
      <c r="L5878" t="s">
        <v>7197</v>
      </c>
      <c r="M5878" t="s">
        <v>7197</v>
      </c>
      <c r="N5878">
        <v>0</v>
      </c>
    </row>
    <row r="5879" spans="1:14">
      <c r="A5879">
        <v>5899</v>
      </c>
      <c r="B5879" t="s">
        <v>6568</v>
      </c>
      <c r="C5879" t="s">
        <v>934</v>
      </c>
      <c r="D5879" t="s">
        <v>6557</v>
      </c>
      <c r="E5879" t="s">
        <v>1100</v>
      </c>
      <c r="F5879" t="s">
        <v>952</v>
      </c>
      <c r="G5879" t="s">
        <v>899</v>
      </c>
      <c r="H5879">
        <v>0</v>
      </c>
      <c r="K5879">
        <v>1921</v>
      </c>
      <c r="L5879" t="s">
        <v>7197</v>
      </c>
      <c r="M5879" t="s">
        <v>7197</v>
      </c>
      <c r="N5879">
        <v>0</v>
      </c>
    </row>
    <row r="5880" spans="1:14">
      <c r="A5880">
        <v>5900</v>
      </c>
      <c r="B5880" t="s">
        <v>6569</v>
      </c>
      <c r="C5880" t="s">
        <v>934</v>
      </c>
      <c r="D5880" t="s">
        <v>6557</v>
      </c>
      <c r="E5880" t="s">
        <v>1100</v>
      </c>
      <c r="F5880" t="s">
        <v>952</v>
      </c>
      <c r="G5880" t="s">
        <v>899</v>
      </c>
      <c r="H5880">
        <v>0</v>
      </c>
      <c r="K5880">
        <v>1922</v>
      </c>
      <c r="L5880" t="s">
        <v>7197</v>
      </c>
      <c r="M5880" t="s">
        <v>7197</v>
      </c>
      <c r="N5880">
        <v>0</v>
      </c>
    </row>
    <row r="5881" spans="1:14">
      <c r="A5881">
        <v>5901</v>
      </c>
      <c r="B5881" t="s">
        <v>6570</v>
      </c>
      <c r="C5881" t="s">
        <v>904</v>
      </c>
      <c r="D5881" t="s">
        <v>6557</v>
      </c>
      <c r="E5881" t="s">
        <v>1100</v>
      </c>
      <c r="F5881" t="s">
        <v>952</v>
      </c>
      <c r="G5881" t="s">
        <v>899</v>
      </c>
      <c r="H5881">
        <v>0</v>
      </c>
      <c r="K5881">
        <v>16386</v>
      </c>
      <c r="L5881" t="s">
        <v>7197</v>
      </c>
      <c r="M5881" t="s">
        <v>7197</v>
      </c>
      <c r="N5881">
        <v>0</v>
      </c>
    </row>
    <row r="5882" spans="1:14">
      <c r="A5882">
        <v>5902</v>
      </c>
      <c r="B5882" t="s">
        <v>6571</v>
      </c>
      <c r="C5882" t="s">
        <v>934</v>
      </c>
      <c r="D5882" t="s">
        <v>6557</v>
      </c>
      <c r="E5882" t="s">
        <v>1100</v>
      </c>
      <c r="F5882" t="s">
        <v>952</v>
      </c>
      <c r="G5882" t="s">
        <v>899</v>
      </c>
      <c r="H5882">
        <v>0</v>
      </c>
      <c r="K5882">
        <v>4810</v>
      </c>
      <c r="L5882" t="s">
        <v>7197</v>
      </c>
      <c r="M5882" t="s">
        <v>7197</v>
      </c>
      <c r="N5882">
        <v>0</v>
      </c>
    </row>
    <row r="5883" spans="1:14">
      <c r="A5883">
        <v>5903</v>
      </c>
      <c r="B5883" t="s">
        <v>6571</v>
      </c>
      <c r="C5883" t="s">
        <v>894</v>
      </c>
      <c r="D5883" t="s">
        <v>6557</v>
      </c>
      <c r="E5883" t="s">
        <v>1100</v>
      </c>
      <c r="F5883" t="s">
        <v>952</v>
      </c>
      <c r="G5883" t="s">
        <v>899</v>
      </c>
      <c r="H5883">
        <v>0</v>
      </c>
      <c r="K5883">
        <v>4810</v>
      </c>
      <c r="L5883" t="s">
        <v>7197</v>
      </c>
      <c r="M5883" t="s">
        <v>7197</v>
      </c>
      <c r="N5883">
        <v>0</v>
      </c>
    </row>
    <row r="5884" spans="1:14">
      <c r="A5884">
        <v>5904</v>
      </c>
      <c r="B5884" t="s">
        <v>1920</v>
      </c>
      <c r="C5884" t="s">
        <v>904</v>
      </c>
      <c r="D5884" t="s">
        <v>1921</v>
      </c>
      <c r="E5884" t="s">
        <v>1911</v>
      </c>
      <c r="F5884" t="s">
        <v>1912</v>
      </c>
      <c r="G5884" t="s">
        <v>938</v>
      </c>
      <c r="H5884">
        <v>0</v>
      </c>
      <c r="K5884">
        <v>1923</v>
      </c>
      <c r="L5884" t="s">
        <v>7197</v>
      </c>
      <c r="M5884" t="s">
        <v>7197</v>
      </c>
      <c r="N5884">
        <v>0</v>
      </c>
    </row>
    <row r="5885" spans="1:14">
      <c r="A5885">
        <v>5905</v>
      </c>
      <c r="B5885" t="s">
        <v>1922</v>
      </c>
      <c r="C5885" t="s">
        <v>904</v>
      </c>
      <c r="D5885" t="s">
        <v>1921</v>
      </c>
      <c r="E5885" t="s">
        <v>1911</v>
      </c>
      <c r="F5885" t="s">
        <v>1912</v>
      </c>
      <c r="G5885" t="s">
        <v>938</v>
      </c>
      <c r="H5885">
        <v>0</v>
      </c>
      <c r="K5885">
        <v>1924</v>
      </c>
      <c r="L5885" t="s">
        <v>7197</v>
      </c>
      <c r="M5885" t="s">
        <v>7197</v>
      </c>
      <c r="N5885">
        <v>0</v>
      </c>
    </row>
    <row r="5886" spans="1:14">
      <c r="A5886">
        <v>5906</v>
      </c>
      <c r="B5886" t="s">
        <v>6439</v>
      </c>
      <c r="C5886" t="s">
        <v>894</v>
      </c>
      <c r="D5886" t="s">
        <v>6440</v>
      </c>
      <c r="E5886" t="s">
        <v>1364</v>
      </c>
      <c r="F5886" t="s">
        <v>948</v>
      </c>
      <c r="G5886" t="s">
        <v>899</v>
      </c>
      <c r="H5886">
        <v>0</v>
      </c>
      <c r="K5886">
        <v>7891</v>
      </c>
      <c r="L5886" t="s">
        <v>7197</v>
      </c>
      <c r="M5886" t="s">
        <v>7197</v>
      </c>
      <c r="N5886">
        <v>0</v>
      </c>
    </row>
    <row r="5887" spans="1:14">
      <c r="A5887">
        <v>5907</v>
      </c>
      <c r="B5887" t="s">
        <v>6439</v>
      </c>
      <c r="C5887" t="s">
        <v>904</v>
      </c>
      <c r="D5887" t="s">
        <v>6440</v>
      </c>
      <c r="E5887" t="s">
        <v>1364</v>
      </c>
      <c r="F5887" t="s">
        <v>948</v>
      </c>
      <c r="G5887" t="s">
        <v>899</v>
      </c>
      <c r="H5887">
        <v>0</v>
      </c>
      <c r="K5887">
        <v>7891</v>
      </c>
      <c r="L5887" t="s">
        <v>7197</v>
      </c>
      <c r="M5887" t="s">
        <v>7197</v>
      </c>
      <c r="N5887">
        <v>0</v>
      </c>
    </row>
    <row r="5888" spans="1:14">
      <c r="A5888">
        <v>5908</v>
      </c>
      <c r="B5888" t="s">
        <v>6441</v>
      </c>
      <c r="C5888" t="s">
        <v>894</v>
      </c>
      <c r="D5888" t="s">
        <v>6440</v>
      </c>
      <c r="E5888" t="s">
        <v>1364</v>
      </c>
      <c r="F5888" t="s">
        <v>948</v>
      </c>
      <c r="G5888" t="s">
        <v>899</v>
      </c>
      <c r="H5888">
        <v>0</v>
      </c>
      <c r="K5888">
        <v>1925</v>
      </c>
      <c r="L5888" t="s">
        <v>7197</v>
      </c>
      <c r="M5888" t="s">
        <v>7197</v>
      </c>
      <c r="N5888">
        <v>0</v>
      </c>
    </row>
    <row r="5889" spans="1:14">
      <c r="A5889">
        <v>5909</v>
      </c>
      <c r="B5889" t="s">
        <v>6442</v>
      </c>
      <c r="C5889" t="s">
        <v>894</v>
      </c>
      <c r="D5889" t="s">
        <v>6440</v>
      </c>
      <c r="E5889" t="s">
        <v>1364</v>
      </c>
      <c r="F5889" t="s">
        <v>948</v>
      </c>
      <c r="G5889" t="s">
        <v>899</v>
      </c>
      <c r="H5889">
        <v>0</v>
      </c>
      <c r="K5889">
        <v>2255</v>
      </c>
      <c r="L5889" t="s">
        <v>7197</v>
      </c>
      <c r="M5889" t="s">
        <v>7197</v>
      </c>
      <c r="N5889">
        <v>0</v>
      </c>
    </row>
    <row r="5890" spans="1:14">
      <c r="A5890">
        <v>5910</v>
      </c>
      <c r="B5890" t="s">
        <v>6442</v>
      </c>
      <c r="C5890" t="s">
        <v>904</v>
      </c>
      <c r="D5890" t="s">
        <v>6440</v>
      </c>
      <c r="E5890" t="s">
        <v>1364</v>
      </c>
      <c r="F5890" t="s">
        <v>948</v>
      </c>
      <c r="G5890" t="s">
        <v>899</v>
      </c>
      <c r="H5890">
        <v>0</v>
      </c>
      <c r="K5890">
        <v>2255</v>
      </c>
      <c r="L5890" t="s">
        <v>7197</v>
      </c>
      <c r="M5890" t="s">
        <v>7197</v>
      </c>
      <c r="N5890">
        <v>0</v>
      </c>
    </row>
    <row r="5891" spans="1:14">
      <c r="A5891">
        <v>5911</v>
      </c>
      <c r="B5891" t="s">
        <v>6442</v>
      </c>
      <c r="C5891" t="s">
        <v>934</v>
      </c>
      <c r="D5891" t="s">
        <v>6440</v>
      </c>
      <c r="E5891" t="s">
        <v>1364</v>
      </c>
      <c r="F5891" t="s">
        <v>948</v>
      </c>
      <c r="G5891" t="s">
        <v>899</v>
      </c>
      <c r="H5891">
        <v>0</v>
      </c>
      <c r="K5891">
        <v>2255</v>
      </c>
      <c r="L5891" t="s">
        <v>7197</v>
      </c>
      <c r="M5891" t="s">
        <v>7197</v>
      </c>
      <c r="N5891">
        <v>0</v>
      </c>
    </row>
    <row r="5892" spans="1:14">
      <c r="A5892">
        <v>5912</v>
      </c>
      <c r="B5892" t="s">
        <v>6443</v>
      </c>
      <c r="C5892" t="s">
        <v>894</v>
      </c>
      <c r="D5892" t="s">
        <v>6440</v>
      </c>
      <c r="E5892" t="s">
        <v>1364</v>
      </c>
      <c r="F5892" t="s">
        <v>948</v>
      </c>
      <c r="G5892" t="s">
        <v>899</v>
      </c>
      <c r="H5892">
        <v>0</v>
      </c>
      <c r="K5892">
        <v>19236</v>
      </c>
      <c r="L5892" t="s">
        <v>7197</v>
      </c>
      <c r="M5892" t="s">
        <v>7197</v>
      </c>
      <c r="N5892">
        <v>0</v>
      </c>
    </row>
    <row r="5893" spans="1:14">
      <c r="A5893">
        <v>5913</v>
      </c>
      <c r="B5893" t="s">
        <v>6444</v>
      </c>
      <c r="C5893" t="s">
        <v>904</v>
      </c>
      <c r="D5893" t="s">
        <v>6440</v>
      </c>
      <c r="E5893" t="s">
        <v>1364</v>
      </c>
      <c r="F5893" t="s">
        <v>948</v>
      </c>
      <c r="G5893" t="s">
        <v>899</v>
      </c>
      <c r="H5893">
        <v>0</v>
      </c>
      <c r="K5893">
        <v>1926</v>
      </c>
      <c r="L5893" t="s">
        <v>7197</v>
      </c>
      <c r="M5893" t="s">
        <v>7197</v>
      </c>
      <c r="N5893">
        <v>0</v>
      </c>
    </row>
    <row r="5894" spans="1:14">
      <c r="A5894">
        <v>5914</v>
      </c>
      <c r="B5894" t="s">
        <v>6444</v>
      </c>
      <c r="C5894" t="s">
        <v>894</v>
      </c>
      <c r="D5894" t="s">
        <v>6440</v>
      </c>
      <c r="E5894" t="s">
        <v>1364</v>
      </c>
      <c r="F5894" t="s">
        <v>948</v>
      </c>
      <c r="G5894" t="s">
        <v>899</v>
      </c>
      <c r="H5894">
        <v>0</v>
      </c>
      <c r="K5894">
        <v>1926</v>
      </c>
      <c r="L5894" t="s">
        <v>7197</v>
      </c>
      <c r="M5894" t="s">
        <v>7197</v>
      </c>
      <c r="N5894">
        <v>0</v>
      </c>
    </row>
    <row r="5895" spans="1:14">
      <c r="A5895">
        <v>5915</v>
      </c>
      <c r="B5895" t="s">
        <v>6445</v>
      </c>
      <c r="C5895" t="s">
        <v>934</v>
      </c>
      <c r="D5895" t="s">
        <v>6440</v>
      </c>
      <c r="E5895" t="s">
        <v>1364</v>
      </c>
      <c r="F5895" t="s">
        <v>948</v>
      </c>
      <c r="G5895" t="s">
        <v>899</v>
      </c>
      <c r="H5895">
        <v>0</v>
      </c>
      <c r="K5895">
        <v>5125</v>
      </c>
      <c r="L5895" t="s">
        <v>7197</v>
      </c>
      <c r="M5895" t="s">
        <v>7197</v>
      </c>
      <c r="N5895">
        <v>0</v>
      </c>
    </row>
    <row r="5896" spans="1:14">
      <c r="A5896">
        <v>5916</v>
      </c>
      <c r="B5896" t="s">
        <v>6445</v>
      </c>
      <c r="C5896" t="s">
        <v>894</v>
      </c>
      <c r="D5896" t="s">
        <v>6440</v>
      </c>
      <c r="E5896" t="s">
        <v>1364</v>
      </c>
      <c r="F5896" t="s">
        <v>948</v>
      </c>
      <c r="G5896" t="s">
        <v>899</v>
      </c>
      <c r="H5896">
        <v>0</v>
      </c>
      <c r="K5896">
        <v>5125</v>
      </c>
      <c r="L5896" t="s">
        <v>7197</v>
      </c>
      <c r="M5896" t="s">
        <v>7197</v>
      </c>
      <c r="N5896">
        <v>0</v>
      </c>
    </row>
    <row r="5897" spans="1:14">
      <c r="A5897">
        <v>5917</v>
      </c>
      <c r="B5897" t="s">
        <v>6445</v>
      </c>
      <c r="C5897" t="s">
        <v>904</v>
      </c>
      <c r="D5897" t="s">
        <v>6440</v>
      </c>
      <c r="E5897" t="s">
        <v>1364</v>
      </c>
      <c r="F5897" t="s">
        <v>948</v>
      </c>
      <c r="G5897" t="s">
        <v>899</v>
      </c>
      <c r="H5897">
        <v>0</v>
      </c>
      <c r="K5897">
        <v>5125</v>
      </c>
      <c r="L5897" t="s">
        <v>7197</v>
      </c>
      <c r="M5897" t="s">
        <v>7197</v>
      </c>
      <c r="N5897">
        <v>0</v>
      </c>
    </row>
    <row r="5898" spans="1:14">
      <c r="A5898">
        <v>5918</v>
      </c>
      <c r="B5898" t="s">
        <v>6446</v>
      </c>
      <c r="C5898" t="s">
        <v>904</v>
      </c>
      <c r="D5898" t="s">
        <v>6440</v>
      </c>
      <c r="E5898" t="s">
        <v>1364</v>
      </c>
      <c r="F5898" t="s">
        <v>948</v>
      </c>
      <c r="G5898" t="s">
        <v>899</v>
      </c>
      <c r="H5898">
        <v>0</v>
      </c>
      <c r="K5898">
        <v>14350</v>
      </c>
      <c r="L5898" t="s">
        <v>7200</v>
      </c>
      <c r="M5898" t="s">
        <v>7199</v>
      </c>
      <c r="N5898">
        <v>0</v>
      </c>
    </row>
    <row r="5899" spans="1:14">
      <c r="A5899">
        <v>5919</v>
      </c>
      <c r="B5899" t="s">
        <v>6447</v>
      </c>
      <c r="C5899" t="s">
        <v>894</v>
      </c>
      <c r="D5899" t="s">
        <v>6440</v>
      </c>
      <c r="E5899" t="s">
        <v>1364</v>
      </c>
      <c r="F5899" t="s">
        <v>948</v>
      </c>
      <c r="G5899" t="s">
        <v>899</v>
      </c>
      <c r="H5899">
        <v>0</v>
      </c>
      <c r="K5899">
        <v>1927</v>
      </c>
      <c r="L5899" t="s">
        <v>7197</v>
      </c>
      <c r="M5899" t="s">
        <v>7197</v>
      </c>
      <c r="N5899">
        <v>0</v>
      </c>
    </row>
    <row r="5900" spans="1:14">
      <c r="A5900">
        <v>5920</v>
      </c>
      <c r="B5900" t="s">
        <v>6448</v>
      </c>
      <c r="C5900" t="s">
        <v>934</v>
      </c>
      <c r="D5900" t="s">
        <v>6440</v>
      </c>
      <c r="E5900" t="s">
        <v>1364</v>
      </c>
      <c r="F5900" t="s">
        <v>948</v>
      </c>
      <c r="G5900" t="s">
        <v>899</v>
      </c>
      <c r="H5900">
        <v>0</v>
      </c>
      <c r="K5900">
        <v>13756</v>
      </c>
      <c r="L5900" t="s">
        <v>7197</v>
      </c>
      <c r="M5900" t="s">
        <v>7197</v>
      </c>
      <c r="N5900">
        <v>0</v>
      </c>
    </row>
    <row r="5901" spans="1:14">
      <c r="A5901">
        <v>5921</v>
      </c>
      <c r="B5901" t="s">
        <v>6449</v>
      </c>
      <c r="C5901" t="s">
        <v>904</v>
      </c>
      <c r="D5901" t="s">
        <v>6440</v>
      </c>
      <c r="E5901" t="s">
        <v>1364</v>
      </c>
      <c r="F5901" t="s">
        <v>948</v>
      </c>
      <c r="G5901" t="s">
        <v>899</v>
      </c>
      <c r="H5901">
        <v>0</v>
      </c>
      <c r="K5901">
        <v>9830</v>
      </c>
      <c r="L5901" t="s">
        <v>7197</v>
      </c>
      <c r="M5901" t="s">
        <v>7197</v>
      </c>
      <c r="N5901">
        <v>0</v>
      </c>
    </row>
    <row r="5902" spans="1:14">
      <c r="A5902">
        <v>5922</v>
      </c>
      <c r="B5902" t="s">
        <v>6450</v>
      </c>
      <c r="C5902" t="s">
        <v>904</v>
      </c>
      <c r="D5902" t="s">
        <v>6440</v>
      </c>
      <c r="E5902" t="s">
        <v>1364</v>
      </c>
      <c r="F5902" t="s">
        <v>948</v>
      </c>
      <c r="G5902" t="s">
        <v>899</v>
      </c>
      <c r="H5902">
        <v>0</v>
      </c>
      <c r="K5902">
        <v>9261</v>
      </c>
      <c r="L5902" t="s">
        <v>7197</v>
      </c>
      <c r="M5902" t="s">
        <v>7197</v>
      </c>
      <c r="N5902">
        <v>0</v>
      </c>
    </row>
    <row r="5903" spans="1:14">
      <c r="A5903">
        <v>5923</v>
      </c>
      <c r="B5903" t="s">
        <v>6451</v>
      </c>
      <c r="C5903" t="s">
        <v>904</v>
      </c>
      <c r="D5903" t="s">
        <v>6440</v>
      </c>
      <c r="E5903" t="s">
        <v>1364</v>
      </c>
      <c r="F5903" t="s">
        <v>948</v>
      </c>
      <c r="G5903" t="s">
        <v>899</v>
      </c>
      <c r="H5903">
        <v>0</v>
      </c>
      <c r="K5903">
        <v>14616</v>
      </c>
      <c r="L5903" t="s">
        <v>7197</v>
      </c>
      <c r="M5903" t="s">
        <v>7197</v>
      </c>
      <c r="N5903">
        <v>0</v>
      </c>
    </row>
    <row r="5904" spans="1:14">
      <c r="A5904">
        <v>5924</v>
      </c>
      <c r="B5904" t="s">
        <v>6452</v>
      </c>
      <c r="C5904" t="s">
        <v>934</v>
      </c>
      <c r="D5904" t="s">
        <v>6440</v>
      </c>
      <c r="E5904" t="s">
        <v>1364</v>
      </c>
      <c r="F5904" t="s">
        <v>948</v>
      </c>
      <c r="G5904" t="s">
        <v>899</v>
      </c>
      <c r="H5904">
        <v>0</v>
      </c>
      <c r="K5904">
        <v>5081</v>
      </c>
      <c r="L5904" t="s">
        <v>7197</v>
      </c>
      <c r="M5904" t="s">
        <v>7197</v>
      </c>
      <c r="N5904">
        <v>0</v>
      </c>
    </row>
    <row r="5905" spans="1:14">
      <c r="A5905">
        <v>5925</v>
      </c>
      <c r="B5905" t="s">
        <v>6452</v>
      </c>
      <c r="C5905" t="s">
        <v>894</v>
      </c>
      <c r="D5905" t="s">
        <v>6440</v>
      </c>
      <c r="E5905" t="s">
        <v>1364</v>
      </c>
      <c r="F5905" t="s">
        <v>948</v>
      </c>
      <c r="G5905" t="s">
        <v>899</v>
      </c>
      <c r="H5905">
        <v>0</v>
      </c>
      <c r="K5905">
        <v>5081</v>
      </c>
      <c r="L5905" t="s">
        <v>7197</v>
      </c>
      <c r="M5905" t="s">
        <v>7197</v>
      </c>
      <c r="N5905">
        <v>0</v>
      </c>
    </row>
    <row r="5906" spans="1:14">
      <c r="A5906">
        <v>5926</v>
      </c>
      <c r="B5906" t="s">
        <v>6453</v>
      </c>
      <c r="C5906" t="s">
        <v>904</v>
      </c>
      <c r="D5906" t="s">
        <v>6440</v>
      </c>
      <c r="E5906" t="s">
        <v>1364</v>
      </c>
      <c r="F5906" t="s">
        <v>948</v>
      </c>
      <c r="G5906" t="s">
        <v>899</v>
      </c>
      <c r="H5906">
        <v>0</v>
      </c>
      <c r="K5906">
        <v>16392</v>
      </c>
      <c r="L5906" t="s">
        <v>7198</v>
      </c>
      <c r="M5906" t="s">
        <v>7199</v>
      </c>
      <c r="N5906">
        <v>0</v>
      </c>
    </row>
    <row r="5907" spans="1:14">
      <c r="A5907">
        <v>5927</v>
      </c>
      <c r="B5907" t="s">
        <v>6454</v>
      </c>
      <c r="C5907" t="s">
        <v>904</v>
      </c>
      <c r="D5907" t="s">
        <v>6440</v>
      </c>
      <c r="E5907" t="s">
        <v>1364</v>
      </c>
      <c r="F5907" t="s">
        <v>948</v>
      </c>
      <c r="G5907" t="s">
        <v>899</v>
      </c>
      <c r="H5907">
        <v>0</v>
      </c>
      <c r="K5907">
        <v>1928</v>
      </c>
      <c r="L5907" t="s">
        <v>7197</v>
      </c>
      <c r="M5907" t="s">
        <v>7197</v>
      </c>
      <c r="N5907">
        <v>0</v>
      </c>
    </row>
    <row r="5908" spans="1:14">
      <c r="A5908">
        <v>5928</v>
      </c>
      <c r="B5908" t="s">
        <v>6455</v>
      </c>
      <c r="C5908" t="s">
        <v>934</v>
      </c>
      <c r="D5908" t="s">
        <v>6440</v>
      </c>
      <c r="E5908" t="s">
        <v>1364</v>
      </c>
      <c r="F5908" t="s">
        <v>948</v>
      </c>
      <c r="G5908" t="s">
        <v>899</v>
      </c>
      <c r="H5908">
        <v>0</v>
      </c>
      <c r="K5908">
        <v>1929</v>
      </c>
      <c r="L5908" t="s">
        <v>7197</v>
      </c>
      <c r="M5908" t="s">
        <v>7197</v>
      </c>
      <c r="N5908">
        <v>0</v>
      </c>
    </row>
    <row r="5909" spans="1:14">
      <c r="A5909">
        <v>5929</v>
      </c>
      <c r="B5909" t="s">
        <v>6455</v>
      </c>
      <c r="C5909" t="s">
        <v>894</v>
      </c>
      <c r="D5909" t="s">
        <v>6440</v>
      </c>
      <c r="E5909" t="s">
        <v>1364</v>
      </c>
      <c r="F5909" t="s">
        <v>948</v>
      </c>
      <c r="G5909" t="s">
        <v>899</v>
      </c>
      <c r="H5909">
        <v>0</v>
      </c>
      <c r="K5909">
        <v>1929</v>
      </c>
      <c r="L5909" t="s">
        <v>7197</v>
      </c>
      <c r="M5909" t="s">
        <v>7197</v>
      </c>
      <c r="N5909">
        <v>0</v>
      </c>
    </row>
    <row r="5910" spans="1:14">
      <c r="A5910">
        <v>5930</v>
      </c>
      <c r="B5910" t="s">
        <v>6456</v>
      </c>
      <c r="C5910" t="s">
        <v>904</v>
      </c>
      <c r="D5910" t="s">
        <v>6440</v>
      </c>
      <c r="E5910" t="s">
        <v>1364</v>
      </c>
      <c r="F5910" t="s">
        <v>948</v>
      </c>
      <c r="G5910" t="s">
        <v>899</v>
      </c>
      <c r="H5910">
        <v>0</v>
      </c>
      <c r="K5910">
        <v>18772</v>
      </c>
      <c r="L5910" t="s">
        <v>7202</v>
      </c>
      <c r="M5910" t="s">
        <v>7199</v>
      </c>
      <c r="N5910">
        <v>0</v>
      </c>
    </row>
    <row r="5911" spans="1:14">
      <c r="A5911">
        <v>5931</v>
      </c>
      <c r="B5911" t="s">
        <v>6457</v>
      </c>
      <c r="C5911" t="s">
        <v>894</v>
      </c>
      <c r="D5911" t="s">
        <v>6440</v>
      </c>
      <c r="E5911" t="s">
        <v>1364</v>
      </c>
      <c r="F5911" t="s">
        <v>948</v>
      </c>
      <c r="G5911" t="s">
        <v>899</v>
      </c>
      <c r="H5911">
        <v>0</v>
      </c>
      <c r="K5911">
        <v>12491</v>
      </c>
      <c r="L5911" t="s">
        <v>7197</v>
      </c>
      <c r="M5911" t="s">
        <v>7197</v>
      </c>
      <c r="N5911">
        <v>0</v>
      </c>
    </row>
    <row r="5912" spans="1:14">
      <c r="A5912">
        <v>5932</v>
      </c>
      <c r="B5912" t="s">
        <v>6457</v>
      </c>
      <c r="C5912" t="s">
        <v>934</v>
      </c>
      <c r="D5912" t="s">
        <v>6440</v>
      </c>
      <c r="E5912" t="s">
        <v>1364</v>
      </c>
      <c r="F5912" t="s">
        <v>948</v>
      </c>
      <c r="G5912" t="s">
        <v>899</v>
      </c>
      <c r="H5912">
        <v>0</v>
      </c>
      <c r="K5912">
        <v>12491</v>
      </c>
      <c r="L5912" t="s">
        <v>7197</v>
      </c>
      <c r="M5912" t="s">
        <v>7197</v>
      </c>
      <c r="N5912">
        <v>0</v>
      </c>
    </row>
    <row r="5913" spans="1:14">
      <c r="A5913">
        <v>5933</v>
      </c>
      <c r="B5913" t="s">
        <v>6457</v>
      </c>
      <c r="C5913" t="s">
        <v>904</v>
      </c>
      <c r="D5913" t="s">
        <v>6440</v>
      </c>
      <c r="E5913" t="s">
        <v>1364</v>
      </c>
      <c r="F5913" t="s">
        <v>948</v>
      </c>
      <c r="G5913" t="s">
        <v>899</v>
      </c>
      <c r="H5913">
        <v>0</v>
      </c>
      <c r="K5913">
        <v>12491</v>
      </c>
      <c r="L5913" t="s">
        <v>7197</v>
      </c>
      <c r="M5913" t="s">
        <v>7197</v>
      </c>
      <c r="N5913">
        <v>0</v>
      </c>
    </row>
    <row r="5914" spans="1:14">
      <c r="A5914">
        <v>5934</v>
      </c>
      <c r="B5914" t="s">
        <v>6458</v>
      </c>
      <c r="C5914" t="s">
        <v>904</v>
      </c>
      <c r="D5914" t="s">
        <v>6440</v>
      </c>
      <c r="E5914" t="s">
        <v>1364</v>
      </c>
      <c r="F5914" t="s">
        <v>948</v>
      </c>
      <c r="G5914" t="s">
        <v>899</v>
      </c>
      <c r="H5914">
        <v>0</v>
      </c>
      <c r="K5914">
        <v>13362</v>
      </c>
      <c r="L5914" t="s">
        <v>7197</v>
      </c>
      <c r="M5914" t="s">
        <v>7197</v>
      </c>
      <c r="N5914">
        <v>0</v>
      </c>
    </row>
    <row r="5915" spans="1:14">
      <c r="A5915">
        <v>5935</v>
      </c>
      <c r="B5915" t="s">
        <v>6458</v>
      </c>
      <c r="C5915" t="s">
        <v>934</v>
      </c>
      <c r="D5915" t="s">
        <v>6440</v>
      </c>
      <c r="E5915" t="s">
        <v>1364</v>
      </c>
      <c r="F5915" t="s">
        <v>948</v>
      </c>
      <c r="G5915" t="s">
        <v>899</v>
      </c>
      <c r="H5915">
        <v>0</v>
      </c>
      <c r="K5915">
        <v>13362</v>
      </c>
      <c r="L5915" t="s">
        <v>7197</v>
      </c>
      <c r="M5915" t="s">
        <v>7197</v>
      </c>
      <c r="N5915">
        <v>0</v>
      </c>
    </row>
    <row r="5916" spans="1:14">
      <c r="A5916">
        <v>5936</v>
      </c>
      <c r="B5916" t="s">
        <v>6458</v>
      </c>
      <c r="C5916" t="s">
        <v>894</v>
      </c>
      <c r="D5916" t="s">
        <v>6440</v>
      </c>
      <c r="E5916" t="s">
        <v>1364</v>
      </c>
      <c r="F5916" t="s">
        <v>948</v>
      </c>
      <c r="G5916" t="s">
        <v>899</v>
      </c>
      <c r="H5916">
        <v>0</v>
      </c>
      <c r="K5916">
        <v>13362</v>
      </c>
      <c r="L5916" t="s">
        <v>7197</v>
      </c>
      <c r="M5916" t="s">
        <v>7197</v>
      </c>
      <c r="N5916">
        <v>0</v>
      </c>
    </row>
    <row r="5917" spans="1:14">
      <c r="A5917">
        <v>5937</v>
      </c>
      <c r="B5917" t="s">
        <v>6459</v>
      </c>
      <c r="C5917" t="s">
        <v>894</v>
      </c>
      <c r="D5917" t="s">
        <v>6440</v>
      </c>
      <c r="E5917" t="s">
        <v>1364</v>
      </c>
      <c r="F5917" t="s">
        <v>948</v>
      </c>
      <c r="G5917" t="s">
        <v>899</v>
      </c>
      <c r="H5917">
        <v>0</v>
      </c>
      <c r="K5917">
        <v>7584</v>
      </c>
      <c r="L5917" t="s">
        <v>7197</v>
      </c>
      <c r="M5917" t="s">
        <v>7197</v>
      </c>
      <c r="N5917">
        <v>0</v>
      </c>
    </row>
    <row r="5918" spans="1:14">
      <c r="A5918">
        <v>5938</v>
      </c>
      <c r="B5918" t="s">
        <v>6460</v>
      </c>
      <c r="C5918" t="s">
        <v>894</v>
      </c>
      <c r="D5918" t="s">
        <v>6440</v>
      </c>
      <c r="E5918" t="s">
        <v>1364</v>
      </c>
      <c r="F5918" t="s">
        <v>948</v>
      </c>
      <c r="G5918" t="s">
        <v>899</v>
      </c>
      <c r="H5918">
        <v>0</v>
      </c>
      <c r="K5918">
        <v>5121</v>
      </c>
      <c r="L5918" t="s">
        <v>7197</v>
      </c>
      <c r="M5918" t="s">
        <v>7197</v>
      </c>
      <c r="N5918">
        <v>0</v>
      </c>
    </row>
    <row r="5919" spans="1:14">
      <c r="A5919">
        <v>5939</v>
      </c>
      <c r="B5919" t="s">
        <v>6461</v>
      </c>
      <c r="C5919" t="s">
        <v>934</v>
      </c>
      <c r="D5919" t="s">
        <v>6440</v>
      </c>
      <c r="E5919" t="s">
        <v>1364</v>
      </c>
      <c r="F5919" t="s">
        <v>948</v>
      </c>
      <c r="G5919" t="s">
        <v>899</v>
      </c>
      <c r="H5919">
        <v>0</v>
      </c>
      <c r="K5919">
        <v>11734</v>
      </c>
      <c r="L5919" t="s">
        <v>7197</v>
      </c>
      <c r="M5919" t="s">
        <v>7197</v>
      </c>
      <c r="N5919">
        <v>0</v>
      </c>
    </row>
    <row r="5920" spans="1:14">
      <c r="A5920">
        <v>5940</v>
      </c>
      <c r="B5920" t="s">
        <v>3790</v>
      </c>
      <c r="C5920" t="s">
        <v>904</v>
      </c>
      <c r="D5920" t="s">
        <v>3791</v>
      </c>
      <c r="E5920" t="s">
        <v>913</v>
      </c>
      <c r="F5920" t="s">
        <v>914</v>
      </c>
      <c r="G5920" t="s">
        <v>938</v>
      </c>
      <c r="H5920">
        <v>0</v>
      </c>
      <c r="K5920">
        <v>8754</v>
      </c>
      <c r="L5920" t="s">
        <v>7197</v>
      </c>
      <c r="M5920" t="s">
        <v>7197</v>
      </c>
      <c r="N5920">
        <v>0</v>
      </c>
    </row>
    <row r="5921" spans="1:14">
      <c r="A5921">
        <v>5941</v>
      </c>
      <c r="B5921" t="s">
        <v>3790</v>
      </c>
      <c r="C5921" t="s">
        <v>894</v>
      </c>
      <c r="D5921" t="s">
        <v>3791</v>
      </c>
      <c r="E5921" t="s">
        <v>913</v>
      </c>
      <c r="F5921" t="s">
        <v>914</v>
      </c>
      <c r="G5921" t="s">
        <v>938</v>
      </c>
      <c r="H5921">
        <v>0</v>
      </c>
      <c r="K5921">
        <v>8754</v>
      </c>
      <c r="L5921" t="s">
        <v>7197</v>
      </c>
      <c r="M5921" t="s">
        <v>7197</v>
      </c>
      <c r="N5921">
        <v>0</v>
      </c>
    </row>
    <row r="5922" spans="1:14">
      <c r="A5922">
        <v>5942</v>
      </c>
      <c r="B5922" t="s">
        <v>3792</v>
      </c>
      <c r="C5922" t="s">
        <v>904</v>
      </c>
      <c r="D5922" t="s">
        <v>3791</v>
      </c>
      <c r="E5922" t="s">
        <v>913</v>
      </c>
      <c r="F5922" t="s">
        <v>914</v>
      </c>
      <c r="G5922" t="s">
        <v>938</v>
      </c>
      <c r="H5922">
        <v>0</v>
      </c>
      <c r="K5922">
        <v>1930</v>
      </c>
      <c r="L5922" t="s">
        <v>7197</v>
      </c>
      <c r="M5922" t="s">
        <v>7197</v>
      </c>
      <c r="N5922">
        <v>0</v>
      </c>
    </row>
    <row r="5923" spans="1:14">
      <c r="A5923">
        <v>5943</v>
      </c>
      <c r="B5923" t="s">
        <v>3793</v>
      </c>
      <c r="C5923" t="s">
        <v>904</v>
      </c>
      <c r="D5923" t="s">
        <v>3791</v>
      </c>
      <c r="E5923" t="s">
        <v>913</v>
      </c>
      <c r="F5923" t="s">
        <v>914</v>
      </c>
      <c r="G5923" t="s">
        <v>938</v>
      </c>
      <c r="H5923">
        <v>0</v>
      </c>
      <c r="K5923">
        <v>9633</v>
      </c>
      <c r="L5923" t="s">
        <v>7197</v>
      </c>
      <c r="M5923" t="s">
        <v>7197</v>
      </c>
      <c r="N5923">
        <v>0</v>
      </c>
    </row>
    <row r="5924" spans="1:14">
      <c r="A5924">
        <v>5944</v>
      </c>
      <c r="B5924" t="s">
        <v>2138</v>
      </c>
      <c r="C5924" t="s">
        <v>934</v>
      </c>
      <c r="D5924" t="s">
        <v>2139</v>
      </c>
      <c r="E5924" t="s">
        <v>955</v>
      </c>
      <c r="F5924" t="s">
        <v>933</v>
      </c>
      <c r="G5924" t="s">
        <v>938</v>
      </c>
      <c r="H5924">
        <v>0</v>
      </c>
      <c r="K5924">
        <v>1931</v>
      </c>
      <c r="L5924" t="s">
        <v>7197</v>
      </c>
      <c r="M5924" t="s">
        <v>7197</v>
      </c>
      <c r="N5924">
        <v>0</v>
      </c>
    </row>
    <row r="5925" spans="1:14">
      <c r="A5925">
        <v>5945</v>
      </c>
      <c r="B5925" t="s">
        <v>2138</v>
      </c>
      <c r="C5925" t="s">
        <v>894</v>
      </c>
      <c r="D5925" t="s">
        <v>2139</v>
      </c>
      <c r="E5925" t="s">
        <v>955</v>
      </c>
      <c r="F5925" t="s">
        <v>933</v>
      </c>
      <c r="G5925" t="s">
        <v>938</v>
      </c>
      <c r="H5925">
        <v>0</v>
      </c>
      <c r="K5925">
        <v>1931</v>
      </c>
      <c r="L5925" t="s">
        <v>7197</v>
      </c>
      <c r="M5925" t="s">
        <v>7197</v>
      </c>
      <c r="N5925">
        <v>0</v>
      </c>
    </row>
    <row r="5926" spans="1:14">
      <c r="A5926">
        <v>5946</v>
      </c>
      <c r="B5926" t="s">
        <v>2140</v>
      </c>
      <c r="C5926" t="s">
        <v>894</v>
      </c>
      <c r="D5926" t="s">
        <v>2139</v>
      </c>
      <c r="E5926" t="s">
        <v>955</v>
      </c>
      <c r="F5926" t="s">
        <v>933</v>
      </c>
      <c r="G5926" t="s">
        <v>938</v>
      </c>
      <c r="H5926">
        <v>0</v>
      </c>
      <c r="K5926">
        <v>5082</v>
      </c>
      <c r="L5926" t="s">
        <v>7200</v>
      </c>
      <c r="M5926" t="s">
        <v>7199</v>
      </c>
      <c r="N5926">
        <v>0</v>
      </c>
    </row>
    <row r="5927" spans="1:14">
      <c r="A5927">
        <v>5947</v>
      </c>
      <c r="B5927" t="s">
        <v>2140</v>
      </c>
      <c r="C5927" t="s">
        <v>934</v>
      </c>
      <c r="D5927" t="s">
        <v>2139</v>
      </c>
      <c r="E5927" t="s">
        <v>955</v>
      </c>
      <c r="F5927" t="s">
        <v>933</v>
      </c>
      <c r="G5927" t="s">
        <v>938</v>
      </c>
      <c r="H5927">
        <v>0</v>
      </c>
      <c r="K5927">
        <v>5082</v>
      </c>
      <c r="L5927" t="s">
        <v>7200</v>
      </c>
      <c r="M5927" t="s">
        <v>7199</v>
      </c>
      <c r="N5927">
        <v>0</v>
      </c>
    </row>
    <row r="5928" spans="1:14">
      <c r="A5928">
        <v>5948</v>
      </c>
      <c r="B5928" t="s">
        <v>2382</v>
      </c>
      <c r="C5928" t="s">
        <v>904</v>
      </c>
      <c r="D5928" t="s">
        <v>2383</v>
      </c>
      <c r="E5928" t="s">
        <v>1162</v>
      </c>
      <c r="F5928" t="s">
        <v>1163</v>
      </c>
      <c r="G5928" t="s">
        <v>938</v>
      </c>
      <c r="H5928">
        <v>0</v>
      </c>
      <c r="K5928">
        <v>11009</v>
      </c>
      <c r="L5928" t="s">
        <v>7197</v>
      </c>
      <c r="M5928" t="s">
        <v>7197</v>
      </c>
      <c r="N5928">
        <v>0</v>
      </c>
    </row>
    <row r="5929" spans="1:14">
      <c r="A5929">
        <v>5949</v>
      </c>
      <c r="B5929" t="s">
        <v>2384</v>
      </c>
      <c r="C5929" t="s">
        <v>904</v>
      </c>
      <c r="D5929" t="s">
        <v>2383</v>
      </c>
      <c r="E5929" t="s">
        <v>1162</v>
      </c>
      <c r="F5929" t="s">
        <v>1163</v>
      </c>
      <c r="G5929" t="s">
        <v>938</v>
      </c>
      <c r="H5929">
        <v>0</v>
      </c>
      <c r="K5929">
        <v>18485</v>
      </c>
      <c r="L5929" t="s">
        <v>7200</v>
      </c>
      <c r="M5929" t="s">
        <v>7199</v>
      </c>
      <c r="N5929">
        <v>0</v>
      </c>
    </row>
    <row r="5930" spans="1:14">
      <c r="A5930">
        <v>5950</v>
      </c>
      <c r="B5930" t="s">
        <v>5967</v>
      </c>
      <c r="C5930" t="s">
        <v>904</v>
      </c>
      <c r="D5930" t="s">
        <v>5968</v>
      </c>
      <c r="E5930" t="s">
        <v>5929</v>
      </c>
      <c r="F5930" t="s">
        <v>924</v>
      </c>
      <c r="G5930" t="s">
        <v>899</v>
      </c>
      <c r="H5930">
        <v>0</v>
      </c>
      <c r="K5930">
        <v>1932</v>
      </c>
      <c r="L5930" t="s">
        <v>7197</v>
      </c>
      <c r="M5930" t="s">
        <v>7197</v>
      </c>
      <c r="N5930">
        <v>0</v>
      </c>
    </row>
    <row r="5931" spans="1:14">
      <c r="A5931">
        <v>5951</v>
      </c>
      <c r="B5931" t="s">
        <v>5969</v>
      </c>
      <c r="C5931" t="s">
        <v>904</v>
      </c>
      <c r="D5931" t="s">
        <v>5968</v>
      </c>
      <c r="E5931" t="s">
        <v>5929</v>
      </c>
      <c r="F5931" t="s">
        <v>924</v>
      </c>
      <c r="G5931" t="s">
        <v>899</v>
      </c>
      <c r="H5931">
        <v>0</v>
      </c>
      <c r="K5931">
        <v>1933</v>
      </c>
      <c r="L5931" t="s">
        <v>7197</v>
      </c>
      <c r="M5931" t="s">
        <v>7197</v>
      </c>
      <c r="N5931">
        <v>0</v>
      </c>
    </row>
    <row r="5932" spans="1:14">
      <c r="A5932">
        <v>5952</v>
      </c>
      <c r="B5932" t="s">
        <v>5970</v>
      </c>
      <c r="C5932" t="s">
        <v>894</v>
      </c>
      <c r="D5932" t="s">
        <v>5968</v>
      </c>
      <c r="E5932" t="s">
        <v>5929</v>
      </c>
      <c r="F5932" t="s">
        <v>924</v>
      </c>
      <c r="G5932" t="s">
        <v>899</v>
      </c>
      <c r="H5932">
        <v>0</v>
      </c>
      <c r="K5932">
        <v>1934</v>
      </c>
      <c r="L5932" t="s">
        <v>7197</v>
      </c>
      <c r="M5932" t="s">
        <v>7197</v>
      </c>
      <c r="N5932">
        <v>0</v>
      </c>
    </row>
    <row r="5933" spans="1:14">
      <c r="A5933">
        <v>5953</v>
      </c>
      <c r="B5933" t="s">
        <v>5971</v>
      </c>
      <c r="C5933" t="s">
        <v>894</v>
      </c>
      <c r="D5933" t="s">
        <v>5968</v>
      </c>
      <c r="E5933" t="s">
        <v>5929</v>
      </c>
      <c r="F5933" t="s">
        <v>924</v>
      </c>
      <c r="G5933" t="s">
        <v>899</v>
      </c>
      <c r="H5933">
        <v>0</v>
      </c>
      <c r="K5933">
        <v>1935</v>
      </c>
      <c r="L5933" t="s">
        <v>7197</v>
      </c>
      <c r="M5933" t="s">
        <v>7197</v>
      </c>
      <c r="N5933">
        <v>0</v>
      </c>
    </row>
    <row r="5934" spans="1:14">
      <c r="A5934">
        <v>5954</v>
      </c>
      <c r="B5934" t="s">
        <v>5972</v>
      </c>
      <c r="C5934" t="s">
        <v>904</v>
      </c>
      <c r="D5934" t="s">
        <v>5968</v>
      </c>
      <c r="E5934" t="s">
        <v>5929</v>
      </c>
      <c r="F5934" t="s">
        <v>924</v>
      </c>
      <c r="G5934" t="s">
        <v>899</v>
      </c>
      <c r="H5934">
        <v>0</v>
      </c>
      <c r="K5934">
        <v>1936</v>
      </c>
      <c r="L5934" t="s">
        <v>7197</v>
      </c>
      <c r="M5934" t="s">
        <v>7197</v>
      </c>
      <c r="N5934">
        <v>0</v>
      </c>
    </row>
    <row r="5935" spans="1:14">
      <c r="A5935">
        <v>5955</v>
      </c>
      <c r="B5935" t="s">
        <v>3794</v>
      </c>
      <c r="C5935" t="s">
        <v>894</v>
      </c>
      <c r="D5935" t="s">
        <v>3795</v>
      </c>
      <c r="E5935" t="s">
        <v>913</v>
      </c>
      <c r="F5935" t="s">
        <v>914</v>
      </c>
      <c r="G5935" t="s">
        <v>899</v>
      </c>
      <c r="H5935">
        <v>0</v>
      </c>
      <c r="K5935">
        <v>7565</v>
      </c>
      <c r="L5935" t="s">
        <v>7197</v>
      </c>
      <c r="M5935" t="s">
        <v>7197</v>
      </c>
      <c r="N5935">
        <v>0</v>
      </c>
    </row>
    <row r="5936" spans="1:14">
      <c r="A5936">
        <v>5956</v>
      </c>
      <c r="B5936" t="s">
        <v>3794</v>
      </c>
      <c r="C5936" t="s">
        <v>934</v>
      </c>
      <c r="D5936" t="s">
        <v>3795</v>
      </c>
      <c r="E5936" t="s">
        <v>913</v>
      </c>
      <c r="F5936" t="s">
        <v>914</v>
      </c>
      <c r="G5936" t="s">
        <v>899</v>
      </c>
      <c r="H5936">
        <v>0</v>
      </c>
      <c r="K5936">
        <v>7565</v>
      </c>
      <c r="L5936" t="s">
        <v>7197</v>
      </c>
      <c r="M5936" t="s">
        <v>7197</v>
      </c>
      <c r="N5936">
        <v>0</v>
      </c>
    </row>
    <row r="5937" spans="1:14">
      <c r="A5937">
        <v>5957</v>
      </c>
      <c r="B5937" t="s">
        <v>3796</v>
      </c>
      <c r="C5937" t="s">
        <v>894</v>
      </c>
      <c r="D5937" t="s">
        <v>3795</v>
      </c>
      <c r="E5937" t="s">
        <v>913</v>
      </c>
      <c r="F5937" t="s">
        <v>914</v>
      </c>
      <c r="G5937" t="s">
        <v>899</v>
      </c>
      <c r="H5937">
        <v>0</v>
      </c>
      <c r="K5937">
        <v>4645</v>
      </c>
      <c r="L5937" t="s">
        <v>7197</v>
      </c>
      <c r="M5937" t="s">
        <v>7197</v>
      </c>
      <c r="N5937">
        <v>0</v>
      </c>
    </row>
    <row r="5938" spans="1:14">
      <c r="A5938">
        <v>5958</v>
      </c>
      <c r="B5938" t="s">
        <v>6572</v>
      </c>
      <c r="C5938" t="s">
        <v>904</v>
      </c>
      <c r="D5938" t="s">
        <v>6573</v>
      </c>
      <c r="E5938" t="s">
        <v>1100</v>
      </c>
      <c r="F5938" t="s">
        <v>952</v>
      </c>
      <c r="G5938" t="s">
        <v>899</v>
      </c>
      <c r="H5938">
        <v>0</v>
      </c>
      <c r="K5938">
        <v>1937</v>
      </c>
      <c r="L5938" t="s">
        <v>7197</v>
      </c>
      <c r="M5938" t="s">
        <v>7197</v>
      </c>
      <c r="N5938">
        <v>0</v>
      </c>
    </row>
    <row r="5939" spans="1:14">
      <c r="A5939">
        <v>5959</v>
      </c>
      <c r="B5939" t="s">
        <v>3797</v>
      </c>
      <c r="C5939" t="s">
        <v>894</v>
      </c>
      <c r="D5939" t="s">
        <v>3798</v>
      </c>
      <c r="E5939" t="s">
        <v>913</v>
      </c>
      <c r="F5939" t="s">
        <v>914</v>
      </c>
      <c r="G5939" t="s">
        <v>938</v>
      </c>
      <c r="H5939">
        <v>0</v>
      </c>
      <c r="K5939">
        <v>3547</v>
      </c>
      <c r="L5939" t="s">
        <v>7197</v>
      </c>
      <c r="M5939" t="s">
        <v>7197</v>
      </c>
      <c r="N5939">
        <v>0</v>
      </c>
    </row>
    <row r="5940" spans="1:14">
      <c r="A5940">
        <v>5960</v>
      </c>
      <c r="B5940" t="s">
        <v>3799</v>
      </c>
      <c r="C5940" t="s">
        <v>894</v>
      </c>
      <c r="D5940" t="s">
        <v>3798</v>
      </c>
      <c r="E5940" t="s">
        <v>913</v>
      </c>
      <c r="F5940" t="s">
        <v>914</v>
      </c>
      <c r="G5940" t="s">
        <v>938</v>
      </c>
      <c r="H5940">
        <v>0</v>
      </c>
      <c r="K5940">
        <v>19445</v>
      </c>
      <c r="L5940" t="s">
        <v>7197</v>
      </c>
      <c r="M5940" t="s">
        <v>7197</v>
      </c>
      <c r="N5940">
        <v>0</v>
      </c>
    </row>
    <row r="5941" spans="1:14">
      <c r="A5941">
        <v>5961</v>
      </c>
      <c r="B5941" t="s">
        <v>3800</v>
      </c>
      <c r="C5941" t="s">
        <v>904</v>
      </c>
      <c r="D5941" t="s">
        <v>3798</v>
      </c>
      <c r="E5941" t="s">
        <v>913</v>
      </c>
      <c r="F5941" t="s">
        <v>914</v>
      </c>
      <c r="G5941" t="s">
        <v>938</v>
      </c>
      <c r="H5941">
        <v>0</v>
      </c>
      <c r="K5941">
        <v>16335</v>
      </c>
      <c r="L5941" t="s">
        <v>7197</v>
      </c>
      <c r="M5941" t="s">
        <v>7197</v>
      </c>
      <c r="N5941">
        <v>0</v>
      </c>
    </row>
    <row r="5942" spans="1:14">
      <c r="A5942">
        <v>5962</v>
      </c>
      <c r="B5942" t="s">
        <v>3801</v>
      </c>
      <c r="C5942" t="s">
        <v>904</v>
      </c>
      <c r="D5942" t="s">
        <v>3798</v>
      </c>
      <c r="E5942" t="s">
        <v>913</v>
      </c>
      <c r="F5942" t="s">
        <v>914</v>
      </c>
      <c r="G5942" t="s">
        <v>938</v>
      </c>
      <c r="H5942">
        <v>0</v>
      </c>
      <c r="K5942">
        <v>1938</v>
      </c>
      <c r="L5942" t="s">
        <v>7197</v>
      </c>
      <c r="M5942" t="s">
        <v>7197</v>
      </c>
      <c r="N5942">
        <v>0</v>
      </c>
    </row>
    <row r="5943" spans="1:14">
      <c r="A5943">
        <v>5963</v>
      </c>
      <c r="B5943" t="s">
        <v>3802</v>
      </c>
      <c r="C5943" t="s">
        <v>904</v>
      </c>
      <c r="D5943" t="s">
        <v>3798</v>
      </c>
      <c r="E5943" t="s">
        <v>913</v>
      </c>
      <c r="F5943" t="s">
        <v>914</v>
      </c>
      <c r="G5943" t="s">
        <v>938</v>
      </c>
      <c r="H5943">
        <v>0</v>
      </c>
      <c r="K5943">
        <v>1939</v>
      </c>
      <c r="L5943" t="s">
        <v>7198</v>
      </c>
      <c r="M5943" t="s">
        <v>7199</v>
      </c>
      <c r="N5943">
        <v>0</v>
      </c>
    </row>
    <row r="5944" spans="1:14">
      <c r="A5944">
        <v>5964</v>
      </c>
      <c r="B5944" t="s">
        <v>3803</v>
      </c>
      <c r="C5944" t="s">
        <v>894</v>
      </c>
      <c r="D5944" t="s">
        <v>3798</v>
      </c>
      <c r="E5944" t="s">
        <v>913</v>
      </c>
      <c r="F5944" t="s">
        <v>914</v>
      </c>
      <c r="G5944" t="s">
        <v>938</v>
      </c>
      <c r="H5944">
        <v>0</v>
      </c>
      <c r="K5944">
        <v>11292</v>
      </c>
      <c r="L5944" t="s">
        <v>7197</v>
      </c>
      <c r="M5944" t="s">
        <v>7197</v>
      </c>
      <c r="N5944">
        <v>0</v>
      </c>
    </row>
    <row r="5945" spans="1:14">
      <c r="A5945">
        <v>5965</v>
      </c>
      <c r="B5945" t="s">
        <v>3804</v>
      </c>
      <c r="C5945" t="s">
        <v>894</v>
      </c>
      <c r="D5945" t="s">
        <v>3798</v>
      </c>
      <c r="E5945" t="s">
        <v>913</v>
      </c>
      <c r="F5945" t="s">
        <v>914</v>
      </c>
      <c r="G5945" t="s">
        <v>938</v>
      </c>
      <c r="H5945">
        <v>0</v>
      </c>
      <c r="K5945">
        <v>19091</v>
      </c>
      <c r="L5945" t="s">
        <v>7197</v>
      </c>
      <c r="M5945" t="s">
        <v>7197</v>
      </c>
      <c r="N5945">
        <v>0</v>
      </c>
    </row>
    <row r="5946" spans="1:14">
      <c r="A5946">
        <v>5966</v>
      </c>
      <c r="B5946" t="s">
        <v>3805</v>
      </c>
      <c r="C5946" t="s">
        <v>894</v>
      </c>
      <c r="D5946" t="s">
        <v>3798</v>
      </c>
      <c r="E5946" t="s">
        <v>913</v>
      </c>
      <c r="F5946" t="s">
        <v>914</v>
      </c>
      <c r="G5946" t="s">
        <v>938</v>
      </c>
      <c r="H5946">
        <v>0</v>
      </c>
      <c r="K5946">
        <v>1940</v>
      </c>
      <c r="L5946" t="s">
        <v>7197</v>
      </c>
      <c r="M5946" t="s">
        <v>7197</v>
      </c>
      <c r="N5946">
        <v>0</v>
      </c>
    </row>
    <row r="5947" spans="1:14">
      <c r="A5947">
        <v>5967</v>
      </c>
      <c r="B5947" t="s">
        <v>3805</v>
      </c>
      <c r="C5947" t="s">
        <v>934</v>
      </c>
      <c r="D5947" t="s">
        <v>3798</v>
      </c>
      <c r="E5947" t="s">
        <v>913</v>
      </c>
      <c r="F5947" t="s">
        <v>914</v>
      </c>
      <c r="G5947" t="s">
        <v>938</v>
      </c>
      <c r="H5947">
        <v>0</v>
      </c>
      <c r="K5947">
        <v>1940</v>
      </c>
      <c r="L5947" t="s">
        <v>7197</v>
      </c>
      <c r="M5947" t="s">
        <v>7197</v>
      </c>
      <c r="N5947">
        <v>0</v>
      </c>
    </row>
    <row r="5948" spans="1:14">
      <c r="A5948">
        <v>5968</v>
      </c>
      <c r="B5948" t="s">
        <v>3805</v>
      </c>
      <c r="C5948" t="s">
        <v>904</v>
      </c>
      <c r="D5948" t="s">
        <v>3798</v>
      </c>
      <c r="E5948" t="s">
        <v>913</v>
      </c>
      <c r="F5948" t="s">
        <v>914</v>
      </c>
      <c r="G5948" t="s">
        <v>938</v>
      </c>
      <c r="H5948">
        <v>0</v>
      </c>
      <c r="K5948">
        <v>1940</v>
      </c>
      <c r="L5948" t="s">
        <v>7197</v>
      </c>
      <c r="M5948" t="s">
        <v>7197</v>
      </c>
      <c r="N5948">
        <v>0</v>
      </c>
    </row>
    <row r="5949" spans="1:14">
      <c r="A5949">
        <v>5969</v>
      </c>
      <c r="B5949" t="s">
        <v>3806</v>
      </c>
      <c r="C5949" t="s">
        <v>904</v>
      </c>
      <c r="D5949" t="s">
        <v>3798</v>
      </c>
      <c r="E5949" t="s">
        <v>913</v>
      </c>
      <c r="F5949" t="s">
        <v>914</v>
      </c>
      <c r="G5949" t="s">
        <v>938</v>
      </c>
      <c r="H5949">
        <v>0</v>
      </c>
      <c r="K5949">
        <v>18662</v>
      </c>
      <c r="L5949" t="s">
        <v>7197</v>
      </c>
      <c r="M5949" t="s">
        <v>7197</v>
      </c>
      <c r="N5949">
        <v>0</v>
      </c>
    </row>
    <row r="5950" spans="1:14">
      <c r="A5950">
        <v>5970</v>
      </c>
      <c r="B5950" t="s">
        <v>3807</v>
      </c>
      <c r="C5950" t="s">
        <v>894</v>
      </c>
      <c r="D5950" t="s">
        <v>3798</v>
      </c>
      <c r="E5950" t="s">
        <v>913</v>
      </c>
      <c r="F5950" t="s">
        <v>914</v>
      </c>
      <c r="G5950" t="s">
        <v>938</v>
      </c>
      <c r="H5950">
        <v>0</v>
      </c>
      <c r="K5950">
        <v>1941</v>
      </c>
      <c r="L5950" t="s">
        <v>7197</v>
      </c>
      <c r="M5950" t="s">
        <v>7197</v>
      </c>
      <c r="N5950">
        <v>0</v>
      </c>
    </row>
    <row r="5951" spans="1:14">
      <c r="A5951">
        <v>5971</v>
      </c>
      <c r="B5951" t="s">
        <v>3808</v>
      </c>
      <c r="C5951" t="s">
        <v>904</v>
      </c>
      <c r="D5951" t="s">
        <v>3798</v>
      </c>
      <c r="E5951" t="s">
        <v>913</v>
      </c>
      <c r="F5951" t="s">
        <v>914</v>
      </c>
      <c r="G5951" t="s">
        <v>938</v>
      </c>
      <c r="H5951">
        <v>0</v>
      </c>
      <c r="K5951">
        <v>16292</v>
      </c>
      <c r="L5951" t="s">
        <v>7197</v>
      </c>
      <c r="M5951" t="s">
        <v>7197</v>
      </c>
      <c r="N5951">
        <v>0</v>
      </c>
    </row>
    <row r="5952" spans="1:14">
      <c r="A5952">
        <v>5972</v>
      </c>
      <c r="B5952" t="s">
        <v>3809</v>
      </c>
      <c r="C5952" t="s">
        <v>894</v>
      </c>
      <c r="D5952" t="s">
        <v>3798</v>
      </c>
      <c r="E5952" t="s">
        <v>913</v>
      </c>
      <c r="F5952" t="s">
        <v>914</v>
      </c>
      <c r="G5952" t="s">
        <v>938</v>
      </c>
      <c r="H5952">
        <v>0</v>
      </c>
      <c r="K5952">
        <v>1942</v>
      </c>
      <c r="L5952" t="s">
        <v>7197</v>
      </c>
      <c r="M5952" t="s">
        <v>7197</v>
      </c>
      <c r="N5952">
        <v>0</v>
      </c>
    </row>
    <row r="5953" spans="1:14">
      <c r="A5953">
        <v>5973</v>
      </c>
      <c r="B5953" t="s">
        <v>3810</v>
      </c>
      <c r="C5953" t="s">
        <v>894</v>
      </c>
      <c r="D5953" t="s">
        <v>3798</v>
      </c>
      <c r="E5953" t="s">
        <v>913</v>
      </c>
      <c r="F5953" t="s">
        <v>914</v>
      </c>
      <c r="G5953" t="s">
        <v>938</v>
      </c>
      <c r="H5953">
        <v>0</v>
      </c>
      <c r="K5953">
        <v>5142</v>
      </c>
      <c r="L5953" t="s">
        <v>7197</v>
      </c>
      <c r="M5953" t="s">
        <v>7197</v>
      </c>
      <c r="N5953">
        <v>0</v>
      </c>
    </row>
    <row r="5954" spans="1:14">
      <c r="A5954">
        <v>5974</v>
      </c>
      <c r="B5954" t="s">
        <v>3811</v>
      </c>
      <c r="C5954" t="s">
        <v>894</v>
      </c>
      <c r="D5954" t="s">
        <v>3798</v>
      </c>
      <c r="E5954" t="s">
        <v>913</v>
      </c>
      <c r="F5954" t="s">
        <v>914</v>
      </c>
      <c r="G5954" t="s">
        <v>938</v>
      </c>
      <c r="H5954">
        <v>0</v>
      </c>
      <c r="K5954">
        <v>1943</v>
      </c>
      <c r="L5954" t="s">
        <v>7197</v>
      </c>
      <c r="M5954" t="s">
        <v>7197</v>
      </c>
      <c r="N5954">
        <v>0</v>
      </c>
    </row>
    <row r="5955" spans="1:14">
      <c r="A5955">
        <v>5975</v>
      </c>
      <c r="B5955" t="s">
        <v>3812</v>
      </c>
      <c r="C5955" t="s">
        <v>904</v>
      </c>
      <c r="D5955" t="s">
        <v>3798</v>
      </c>
      <c r="E5955" t="s">
        <v>913</v>
      </c>
      <c r="F5955" t="s">
        <v>914</v>
      </c>
      <c r="G5955" t="s">
        <v>938</v>
      </c>
      <c r="H5955">
        <v>0</v>
      </c>
      <c r="K5955">
        <v>1944</v>
      </c>
      <c r="L5955" t="s">
        <v>7197</v>
      </c>
      <c r="M5955" t="s">
        <v>7197</v>
      </c>
      <c r="N5955">
        <v>0</v>
      </c>
    </row>
    <row r="5956" spans="1:14">
      <c r="A5956">
        <v>5976</v>
      </c>
      <c r="B5956" t="s">
        <v>3813</v>
      </c>
      <c r="C5956" t="s">
        <v>934</v>
      </c>
      <c r="D5956" t="s">
        <v>3798</v>
      </c>
      <c r="E5956" t="s">
        <v>913</v>
      </c>
      <c r="F5956" t="s">
        <v>914</v>
      </c>
      <c r="G5956" t="s">
        <v>938</v>
      </c>
      <c r="H5956">
        <v>0</v>
      </c>
      <c r="K5956">
        <v>1945</v>
      </c>
      <c r="L5956" t="s">
        <v>7198</v>
      </c>
      <c r="M5956" t="s">
        <v>7199</v>
      </c>
      <c r="N5956">
        <v>0</v>
      </c>
    </row>
    <row r="5957" spans="1:14">
      <c r="A5957">
        <v>5977</v>
      </c>
      <c r="B5957" t="s">
        <v>3814</v>
      </c>
      <c r="C5957" t="s">
        <v>894</v>
      </c>
      <c r="D5957" t="s">
        <v>3798</v>
      </c>
      <c r="E5957" t="s">
        <v>913</v>
      </c>
      <c r="F5957" t="s">
        <v>914</v>
      </c>
      <c r="G5957" t="s">
        <v>938</v>
      </c>
      <c r="H5957">
        <v>0</v>
      </c>
      <c r="K5957">
        <v>2583</v>
      </c>
      <c r="L5957" t="s">
        <v>7197</v>
      </c>
      <c r="M5957" t="s">
        <v>7197</v>
      </c>
      <c r="N5957">
        <v>0</v>
      </c>
    </row>
    <row r="5958" spans="1:14">
      <c r="A5958">
        <v>5978</v>
      </c>
      <c r="B5958" t="s">
        <v>3814</v>
      </c>
      <c r="C5958" t="s">
        <v>904</v>
      </c>
      <c r="D5958" t="s">
        <v>3798</v>
      </c>
      <c r="E5958" t="s">
        <v>913</v>
      </c>
      <c r="F5958" t="s">
        <v>914</v>
      </c>
      <c r="G5958" t="s">
        <v>938</v>
      </c>
      <c r="H5958">
        <v>0</v>
      </c>
      <c r="K5958">
        <v>2583</v>
      </c>
      <c r="L5958" t="s">
        <v>7197</v>
      </c>
      <c r="M5958" t="s">
        <v>7197</v>
      </c>
      <c r="N595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5ADF-0921-E344-A9A4-29644EEE4ADE}">
  <dimension ref="A3:M255"/>
  <sheetViews>
    <sheetView tabSelected="1" zoomScale="89" zoomScaleNormal="89" workbookViewId="0">
      <selection activeCell="M25" sqref="M25"/>
    </sheetView>
  </sheetViews>
  <sheetFormatPr baseColWidth="10" defaultColWidth="11" defaultRowHeight="16"/>
  <cols>
    <col min="1" max="1" width="15.6640625" style="220" customWidth="1"/>
    <col min="2" max="2" width="23.33203125" style="220" customWidth="1"/>
    <col min="3" max="7" width="11" style="220"/>
    <col min="8" max="8" width="13.5" style="220" customWidth="1"/>
    <col min="9" max="11" width="11" style="220"/>
    <col min="12" max="12" width="37" style="220" customWidth="1"/>
    <col min="13" max="13" width="27.83203125" style="220" customWidth="1"/>
    <col min="14" max="16384" width="11" style="220"/>
  </cols>
  <sheetData>
    <row r="3" spans="1:12">
      <c r="A3" s="218" t="s">
        <v>276</v>
      </c>
      <c r="B3" s="218"/>
      <c r="C3" s="218"/>
      <c r="D3" s="218"/>
      <c r="E3" s="219"/>
      <c r="F3" s="219"/>
      <c r="G3" s="219"/>
      <c r="H3" s="219"/>
      <c r="I3" s="219"/>
      <c r="J3" s="219"/>
      <c r="K3" s="219"/>
      <c r="L3" s="219"/>
    </row>
    <row r="4" spans="1:12">
      <c r="A4" s="221" t="s">
        <v>277</v>
      </c>
      <c r="B4" s="221" t="s">
        <v>278</v>
      </c>
      <c r="C4" s="221" t="s">
        <v>279</v>
      </c>
      <c r="D4" s="222" t="s">
        <v>280</v>
      </c>
      <c r="E4" s="222" t="s">
        <v>281</v>
      </c>
      <c r="F4" s="221" t="s">
        <v>282</v>
      </c>
      <c r="G4" s="221" t="s">
        <v>283</v>
      </c>
      <c r="H4" s="223" t="s">
        <v>284</v>
      </c>
      <c r="I4" s="221" t="s">
        <v>285</v>
      </c>
      <c r="J4" s="221" t="s">
        <v>286</v>
      </c>
      <c r="K4" s="221" t="s">
        <v>287</v>
      </c>
      <c r="L4" s="221" t="s">
        <v>288</v>
      </c>
    </row>
    <row r="5" spans="1:12">
      <c r="A5" s="224" t="s">
        <v>289</v>
      </c>
      <c r="B5" s="224" t="s">
        <v>290</v>
      </c>
      <c r="C5" s="225">
        <v>4.8540000000000001</v>
      </c>
      <c r="D5" s="225">
        <v>6.5349008569594191E-2</v>
      </c>
      <c r="E5" s="225">
        <v>65.34900856959419</v>
      </c>
      <c r="F5" s="225">
        <v>2.6845913286252165</v>
      </c>
      <c r="G5" s="225">
        <v>2684.5913286252166</v>
      </c>
      <c r="H5" s="225">
        <v>-33.51363010213926</v>
      </c>
      <c r="I5" s="225">
        <v>1.346291894717639</v>
      </c>
      <c r="J5" s="225">
        <v>55.306784685315542</v>
      </c>
      <c r="K5" s="225">
        <f t="shared" ref="K5:K64" si="0">F5/D5</f>
        <v>41.080827198261616</v>
      </c>
      <c r="L5" s="226" t="s">
        <v>291</v>
      </c>
    </row>
    <row r="6" spans="1:12">
      <c r="A6" s="224" t="s">
        <v>292</v>
      </c>
      <c r="B6" s="224" t="s">
        <v>293</v>
      </c>
      <c r="C6" s="225">
        <v>4.8099999999999996</v>
      </c>
      <c r="D6" s="225">
        <v>3.5607345346279885E-2</v>
      </c>
      <c r="E6" s="225">
        <v>35.607345346279885</v>
      </c>
      <c r="F6" s="225">
        <v>2.6836928146811441</v>
      </c>
      <c r="G6" s="225">
        <v>2683.6928146811442</v>
      </c>
      <c r="H6" s="225">
        <v>-32.898076921325114</v>
      </c>
      <c r="I6" s="225">
        <v>0.74027745002660894</v>
      </c>
      <c r="J6" s="225">
        <v>55.794029411250406</v>
      </c>
      <c r="K6" s="225">
        <f t="shared" si="0"/>
        <v>75.369078727502654</v>
      </c>
      <c r="L6" s="226" t="s">
        <v>294</v>
      </c>
    </row>
    <row r="7" spans="1:12">
      <c r="A7" s="224" t="s">
        <v>295</v>
      </c>
      <c r="B7" s="224" t="s">
        <v>296</v>
      </c>
      <c r="C7" s="225">
        <v>4.5979999999999999</v>
      </c>
      <c r="D7" s="225">
        <v>3.670832641684816E-2</v>
      </c>
      <c r="E7" s="225">
        <v>36.708326416848159</v>
      </c>
      <c r="F7" s="225">
        <v>1.9757259880942095</v>
      </c>
      <c r="G7" s="225">
        <v>1975.7259880942095</v>
      </c>
      <c r="H7" s="225">
        <v>-31.779494905680679</v>
      </c>
      <c r="I7" s="225">
        <v>0.79835420654302214</v>
      </c>
      <c r="J7" s="225">
        <v>42.969247239978458</v>
      </c>
      <c r="K7" s="225">
        <f t="shared" si="0"/>
        <v>53.822284504569595</v>
      </c>
      <c r="L7" s="226" t="s">
        <v>297</v>
      </c>
    </row>
    <row r="8" spans="1:12">
      <c r="A8" s="224" t="s">
        <v>298</v>
      </c>
      <c r="B8" s="224" t="s">
        <v>299</v>
      </c>
      <c r="C8" s="225">
        <v>5.0019999999999998</v>
      </c>
      <c r="D8" s="225">
        <v>3.6726872805479475E-2</v>
      </c>
      <c r="E8" s="225">
        <v>36.726872805479474</v>
      </c>
      <c r="F8" s="225">
        <v>2.9197731152128217</v>
      </c>
      <c r="G8" s="225">
        <v>2919.7731152128217</v>
      </c>
      <c r="H8" s="225">
        <v>-30.777421388322185</v>
      </c>
      <c r="I8" s="225">
        <v>0.73424375860614699</v>
      </c>
      <c r="J8" s="225">
        <v>58.372113458872889</v>
      </c>
      <c r="K8" s="225">
        <f t="shared" si="0"/>
        <v>79.499638607325295</v>
      </c>
      <c r="L8" s="226" t="s">
        <v>297</v>
      </c>
    </row>
    <row r="9" spans="1:12">
      <c r="A9" s="224" t="s">
        <v>300</v>
      </c>
      <c r="B9" s="224" t="s">
        <v>301</v>
      </c>
      <c r="C9" s="225">
        <v>5.0640000000000001</v>
      </c>
      <c r="D9" s="225">
        <v>2.8114604339227238E-2</v>
      </c>
      <c r="E9" s="225">
        <v>28.114604339227238</v>
      </c>
      <c r="F9" s="225">
        <v>2.7470606518626211</v>
      </c>
      <c r="G9" s="225">
        <v>2747.0606518626209</v>
      </c>
      <c r="H9" s="225">
        <v>-33.21033239765714</v>
      </c>
      <c r="I9" s="225">
        <v>0.55518570970037995</v>
      </c>
      <c r="J9" s="225">
        <v>54.246853314822687</v>
      </c>
      <c r="K9" s="225">
        <f t="shared" si="0"/>
        <v>97.709383305449961</v>
      </c>
      <c r="L9" s="226" t="s">
        <v>302</v>
      </c>
    </row>
    <row r="10" spans="1:12">
      <c r="A10" s="224" t="s">
        <v>303</v>
      </c>
      <c r="B10" s="224" t="s">
        <v>304</v>
      </c>
      <c r="C10" s="225">
        <v>4.5</v>
      </c>
      <c r="D10" s="225">
        <v>4.4384845274883872E-2</v>
      </c>
      <c r="E10" s="225">
        <v>44.384845274883872</v>
      </c>
      <c r="F10" s="225">
        <v>2.0453212615421497</v>
      </c>
      <c r="G10" s="225">
        <v>2045.3212615421496</v>
      </c>
      <c r="H10" s="225">
        <v>-31.812396327702714</v>
      </c>
      <c r="I10" s="225">
        <v>0.9863298949974193</v>
      </c>
      <c r="J10" s="225">
        <v>45.451583589825553</v>
      </c>
      <c r="K10" s="225">
        <f t="shared" si="0"/>
        <v>46.081522845806539</v>
      </c>
      <c r="L10" s="226" t="s">
        <v>305</v>
      </c>
    </row>
    <row r="11" spans="1:12">
      <c r="A11" s="224" t="s">
        <v>306</v>
      </c>
      <c r="B11" s="224" t="s">
        <v>307</v>
      </c>
      <c r="C11" s="225">
        <v>5.22</v>
      </c>
      <c r="D11" s="225">
        <v>6.5124765870688245E-2</v>
      </c>
      <c r="E11" s="225">
        <v>65.12476587068825</v>
      </c>
      <c r="F11" s="225">
        <v>3.0341528100870074</v>
      </c>
      <c r="G11" s="225">
        <v>3034.1528100870073</v>
      </c>
      <c r="H11" s="225">
        <v>-34.2766854913408</v>
      </c>
      <c r="I11" s="225">
        <v>1.2476008787488169</v>
      </c>
      <c r="J11" s="225">
        <v>58.125532760287498</v>
      </c>
      <c r="K11" s="225">
        <f t="shared" si="0"/>
        <v>46.589845959855303</v>
      </c>
      <c r="L11" s="226" t="s">
        <v>302</v>
      </c>
    </row>
    <row r="12" spans="1:12">
      <c r="A12" s="224" t="s">
        <v>308</v>
      </c>
      <c r="B12" s="224" t="s">
        <v>309</v>
      </c>
      <c r="C12" s="225">
        <v>4.9569999999999999</v>
      </c>
      <c r="D12" s="225">
        <v>7.7781833093898037E-2</v>
      </c>
      <c r="E12" s="225">
        <v>77.781833093898044</v>
      </c>
      <c r="F12" s="225">
        <v>2.5132548913465982</v>
      </c>
      <c r="G12" s="225">
        <v>2513.254891346598</v>
      </c>
      <c r="H12" s="225">
        <v>-30.240831426968839</v>
      </c>
      <c r="I12" s="225">
        <v>1.5691311901129321</v>
      </c>
      <c r="J12" s="225">
        <v>50.701127523635229</v>
      </c>
      <c r="K12" s="225">
        <f t="shared" si="0"/>
        <v>32.311592455176559</v>
      </c>
      <c r="L12" s="226" t="s">
        <v>302</v>
      </c>
    </row>
    <row r="13" spans="1:12">
      <c r="A13" s="224" t="s">
        <v>310</v>
      </c>
      <c r="B13" s="224" t="s">
        <v>311</v>
      </c>
      <c r="C13" s="225">
        <v>4.7960000000000003</v>
      </c>
      <c r="D13" s="225">
        <v>5.7589873980382608E-2</v>
      </c>
      <c r="E13" s="225">
        <v>57.589873980382606</v>
      </c>
      <c r="F13" s="225">
        <v>2.3558482457166483</v>
      </c>
      <c r="G13" s="225">
        <v>2355.8482457166483</v>
      </c>
      <c r="H13" s="225">
        <v>-32.161252919466676</v>
      </c>
      <c r="I13" s="225">
        <v>1.2007896993407547</v>
      </c>
      <c r="J13" s="225">
        <v>49.1211060407975</v>
      </c>
      <c r="K13" s="225">
        <f t="shared" si="0"/>
        <v>40.907334621345818</v>
      </c>
      <c r="L13" s="226" t="s">
        <v>312</v>
      </c>
    </row>
    <row r="14" spans="1:12">
      <c r="A14" s="224" t="s">
        <v>313</v>
      </c>
      <c r="B14" s="224" t="s">
        <v>314</v>
      </c>
      <c r="C14" s="225">
        <v>4.9429999999999996</v>
      </c>
      <c r="D14" s="225">
        <v>4.81059252484584E-2</v>
      </c>
      <c r="E14" s="225">
        <v>48.105925248458398</v>
      </c>
      <c r="F14" s="225">
        <v>2.9618817734156822</v>
      </c>
      <c r="G14" s="225">
        <v>2961.8817734156823</v>
      </c>
      <c r="H14" s="225">
        <v>-29.122868540129623</v>
      </c>
      <c r="I14" s="225">
        <v>0.97321313470480286</v>
      </c>
      <c r="J14" s="225">
        <v>59.920731810958578</v>
      </c>
      <c r="K14" s="225">
        <f t="shared" si="0"/>
        <v>61.569999082609861</v>
      </c>
      <c r="L14" s="226" t="s">
        <v>315</v>
      </c>
    </row>
    <row r="15" spans="1:12">
      <c r="A15" s="224" t="s">
        <v>316</v>
      </c>
      <c r="B15" s="224" t="s">
        <v>317</v>
      </c>
      <c r="C15" s="225">
        <v>4.681</v>
      </c>
      <c r="D15" s="225">
        <v>0.20214717111419905</v>
      </c>
      <c r="E15" s="225">
        <v>202.14717111419904</v>
      </c>
      <c r="F15" s="225">
        <v>2.6719414955195195</v>
      </c>
      <c r="G15" s="225">
        <v>2671.9414955195193</v>
      </c>
      <c r="H15" s="225">
        <v>-25.877636571148035</v>
      </c>
      <c r="I15" s="225">
        <v>4.3184612500362967</v>
      </c>
      <c r="J15" s="225">
        <v>57.080570295225797</v>
      </c>
      <c r="K15" s="225">
        <f t="shared" si="0"/>
        <v>13.217803053054148</v>
      </c>
      <c r="L15" s="226" t="s">
        <v>318</v>
      </c>
    </row>
    <row r="16" spans="1:12">
      <c r="A16" s="224" t="s">
        <v>319</v>
      </c>
      <c r="B16" s="224" t="s">
        <v>320</v>
      </c>
      <c r="C16" s="225">
        <v>4.8479999999999999</v>
      </c>
      <c r="D16" s="225">
        <v>5.8878004972594176E-2</v>
      </c>
      <c r="E16" s="225">
        <v>58.878004972594177</v>
      </c>
      <c r="F16" s="225">
        <v>2.2496032101034191</v>
      </c>
      <c r="G16" s="225">
        <v>2249.6032101034193</v>
      </c>
      <c r="H16" s="225">
        <v>-31.776465644024608</v>
      </c>
      <c r="I16" s="225">
        <v>1.2144803005898139</v>
      </c>
      <c r="J16" s="225">
        <v>46.402706479030925</v>
      </c>
      <c r="K16" s="225">
        <f t="shared" si="0"/>
        <v>38.20787085347979</v>
      </c>
      <c r="L16" s="226" t="s">
        <v>305</v>
      </c>
    </row>
    <row r="17" spans="1:12">
      <c r="A17" s="224" t="s">
        <v>321</v>
      </c>
      <c r="B17" s="224" t="s">
        <v>322</v>
      </c>
      <c r="C17" s="225">
        <v>4.7469999999999999</v>
      </c>
      <c r="D17" s="225">
        <v>0.23910337951509619</v>
      </c>
      <c r="E17" s="225">
        <v>239.10337951509618</v>
      </c>
      <c r="F17" s="225">
        <v>2.502645080466122</v>
      </c>
      <c r="G17" s="225">
        <v>2502.6450804661222</v>
      </c>
      <c r="H17" s="225">
        <v>-26.421939002346782</v>
      </c>
      <c r="I17" s="225">
        <v>5.0369365813165405</v>
      </c>
      <c r="J17" s="225">
        <v>52.720562049001941</v>
      </c>
      <c r="K17" s="225">
        <f t="shared" si="0"/>
        <v>10.466790915049</v>
      </c>
      <c r="L17" s="226" t="s">
        <v>323</v>
      </c>
    </row>
    <row r="18" spans="1:12">
      <c r="A18" s="224" t="s">
        <v>324</v>
      </c>
      <c r="B18" s="224" t="s">
        <v>325</v>
      </c>
      <c r="C18" s="225">
        <v>4.9889999999999999</v>
      </c>
      <c r="D18" s="225">
        <v>5.2078224486220785E-2</v>
      </c>
      <c r="E18" s="225">
        <v>52.078224486220783</v>
      </c>
      <c r="F18" s="225">
        <v>2.9157156748867594</v>
      </c>
      <c r="G18" s="225">
        <v>2915.7156748867596</v>
      </c>
      <c r="H18" s="225">
        <v>-30.645030151277997</v>
      </c>
      <c r="I18" s="225">
        <v>1.0438609838889714</v>
      </c>
      <c r="J18" s="225">
        <v>58.442887851007406</v>
      </c>
      <c r="K18" s="225">
        <f t="shared" si="0"/>
        <v>55.987232737902183</v>
      </c>
      <c r="L18" s="226" t="s">
        <v>315</v>
      </c>
    </row>
    <row r="19" spans="1:12">
      <c r="A19" s="224" t="s">
        <v>326</v>
      </c>
      <c r="B19" s="224" t="s">
        <v>327</v>
      </c>
      <c r="C19" s="225">
        <v>5.13</v>
      </c>
      <c r="D19" s="225">
        <v>4.4988445923066778E-2</v>
      </c>
      <c r="E19" s="225">
        <v>44.988445923066777</v>
      </c>
      <c r="F19" s="225">
        <v>2.9940530934383465</v>
      </c>
      <c r="G19" s="225">
        <v>2994.0530934383464</v>
      </c>
      <c r="H19" s="225">
        <v>-28.810279683975445</v>
      </c>
      <c r="I19" s="225">
        <v>0.87696775678492744</v>
      </c>
      <c r="J19" s="225">
        <v>58.363608059227026</v>
      </c>
      <c r="K19" s="225">
        <f t="shared" si="0"/>
        <v>66.551600794532348</v>
      </c>
      <c r="L19" s="226" t="s">
        <v>315</v>
      </c>
    </row>
    <row r="20" spans="1:12">
      <c r="A20" s="224" t="s">
        <v>328</v>
      </c>
      <c r="B20" s="224" t="s">
        <v>329</v>
      </c>
      <c r="C20" s="225">
        <v>5.1109999999999998</v>
      </c>
      <c r="D20" s="225">
        <v>6.2135425230385746E-2</v>
      </c>
      <c r="E20" s="225">
        <v>62.135425230385749</v>
      </c>
      <c r="F20" s="225">
        <v>2.3410990545592352</v>
      </c>
      <c r="G20" s="225">
        <v>2341.0990545592354</v>
      </c>
      <c r="H20" s="225">
        <v>-27.294478401404678</v>
      </c>
      <c r="I20" s="225">
        <v>1.2157195310190911</v>
      </c>
      <c r="J20" s="225">
        <v>45.80510770023939</v>
      </c>
      <c r="K20" s="225">
        <f t="shared" si="0"/>
        <v>37.677364335705555</v>
      </c>
      <c r="L20" s="226" t="s">
        <v>330</v>
      </c>
    </row>
    <row r="21" spans="1:12">
      <c r="A21" s="224" t="s">
        <v>331</v>
      </c>
      <c r="B21" s="224" t="s">
        <v>332</v>
      </c>
      <c r="C21" s="225">
        <v>4.9249999999999998</v>
      </c>
      <c r="D21" s="225">
        <v>5.2199619029989416E-2</v>
      </c>
      <c r="E21" s="225">
        <v>52.199619029989414</v>
      </c>
      <c r="F21" s="225">
        <v>2.1979527858969985</v>
      </c>
      <c r="G21" s="225">
        <v>2197.9527858969986</v>
      </c>
      <c r="H21" s="225">
        <v>-33.115610098948167</v>
      </c>
      <c r="I21" s="225">
        <v>1.0598907417256735</v>
      </c>
      <c r="J21" s="225">
        <v>44.628482962375607</v>
      </c>
      <c r="K21" s="225">
        <f t="shared" si="0"/>
        <v>42.106682514947927</v>
      </c>
      <c r="L21" s="226" t="s">
        <v>333</v>
      </c>
    </row>
    <row r="22" spans="1:12">
      <c r="A22" s="224" t="s">
        <v>334</v>
      </c>
      <c r="B22" s="224" t="s">
        <v>335</v>
      </c>
      <c r="C22" s="225">
        <v>4.9359999999999999</v>
      </c>
      <c r="D22" s="225">
        <v>9.8939890451572143E-2</v>
      </c>
      <c r="E22" s="225">
        <v>98.93989045157214</v>
      </c>
      <c r="F22" s="225">
        <v>2.5206407889874947</v>
      </c>
      <c r="G22" s="225">
        <v>2520.6407889874945</v>
      </c>
      <c r="H22" s="225">
        <v>-31.995754365787135</v>
      </c>
      <c r="I22" s="225">
        <v>2.0044548308665346</v>
      </c>
      <c r="J22" s="225">
        <v>51.06646655161051</v>
      </c>
      <c r="K22" s="225">
        <f t="shared" si="0"/>
        <v>25.476486556463961</v>
      </c>
      <c r="L22" s="226" t="s">
        <v>336</v>
      </c>
    </row>
    <row r="23" spans="1:12">
      <c r="A23" s="224" t="s">
        <v>337</v>
      </c>
      <c r="B23" s="224" t="s">
        <v>338</v>
      </c>
      <c r="C23" s="225">
        <v>4.5670000000000002</v>
      </c>
      <c r="D23" s="225">
        <v>7.5074060353725533E-2</v>
      </c>
      <c r="E23" s="225">
        <v>75.074060353725528</v>
      </c>
      <c r="F23" s="225">
        <v>2.6108340707759603</v>
      </c>
      <c r="G23" s="225">
        <v>2610.8340707759603</v>
      </c>
      <c r="H23" s="225">
        <v>-25.510293370654512</v>
      </c>
      <c r="I23" s="225">
        <v>1.6438375378525407</v>
      </c>
      <c r="J23" s="225">
        <v>57.167376193911977</v>
      </c>
      <c r="K23" s="225">
        <f t="shared" si="0"/>
        <v>34.776779868765928</v>
      </c>
      <c r="L23" s="226" t="s">
        <v>336</v>
      </c>
    </row>
    <row r="24" spans="1:12">
      <c r="A24" s="224" t="s">
        <v>339</v>
      </c>
      <c r="B24" s="224" t="s">
        <v>340</v>
      </c>
      <c r="C24" s="225">
        <v>4.6870000000000003</v>
      </c>
      <c r="D24" s="225">
        <v>4.4605715903129568E-2</v>
      </c>
      <c r="E24" s="225">
        <v>44.605715903129571</v>
      </c>
      <c r="F24" s="225">
        <v>2.4425378882263415</v>
      </c>
      <c r="G24" s="225">
        <v>2442.5378882263417</v>
      </c>
      <c r="H24" s="225">
        <v>-31.508170280597856</v>
      </c>
      <c r="I24" s="225">
        <v>0.95169011954618232</v>
      </c>
      <c r="J24" s="225">
        <v>52.113033672420343</v>
      </c>
      <c r="K24" s="225">
        <f t="shared" si="0"/>
        <v>54.758405705914733</v>
      </c>
      <c r="L24" s="226" t="s">
        <v>336</v>
      </c>
    </row>
    <row r="25" spans="1:12">
      <c r="A25" s="224" t="s">
        <v>341</v>
      </c>
      <c r="B25" s="224" t="s">
        <v>342</v>
      </c>
      <c r="C25" s="225">
        <v>5.0510000000000002</v>
      </c>
      <c r="D25" s="225">
        <v>4.6568261027389091E-2</v>
      </c>
      <c r="E25" s="225">
        <v>46.568261027389092</v>
      </c>
      <c r="F25" s="225">
        <v>2.7336677081679586</v>
      </c>
      <c r="G25" s="225">
        <v>2733.6677081679586</v>
      </c>
      <c r="H25" s="225">
        <v>-32.419490966415033</v>
      </c>
      <c r="I25" s="225">
        <v>0.92196121614312199</v>
      </c>
      <c r="J25" s="225">
        <v>54.12131673268577</v>
      </c>
      <c r="K25" s="225">
        <f t="shared" si="0"/>
        <v>58.702378999296407</v>
      </c>
      <c r="L25" s="226" t="s">
        <v>793</v>
      </c>
    </row>
    <row r="26" spans="1:12">
      <c r="A26" s="224" t="s">
        <v>343</v>
      </c>
      <c r="B26" s="224" t="s">
        <v>344</v>
      </c>
      <c r="C26" s="225">
        <v>4.8</v>
      </c>
      <c r="D26" s="225">
        <v>5.4023909257179106E-2</v>
      </c>
      <c r="E26" s="225">
        <v>54.023909257179106</v>
      </c>
      <c r="F26" s="225">
        <v>2.7087692651642943</v>
      </c>
      <c r="G26" s="225">
        <v>2708.7692651642942</v>
      </c>
      <c r="H26" s="225">
        <v>-26.805679338339981</v>
      </c>
      <c r="I26" s="225">
        <v>1.1254981095245649</v>
      </c>
      <c r="J26" s="225">
        <v>56.432693024256132</v>
      </c>
      <c r="K26" s="225">
        <f t="shared" si="0"/>
        <v>50.140193525597788</v>
      </c>
      <c r="L26" s="226" t="s">
        <v>794</v>
      </c>
    </row>
    <row r="27" spans="1:12">
      <c r="A27" s="223" t="s">
        <v>345</v>
      </c>
      <c r="B27" s="223" t="s">
        <v>346</v>
      </c>
      <c r="C27" s="225">
        <v>4.298</v>
      </c>
      <c r="D27" s="225">
        <v>2.8024048879345526E-2</v>
      </c>
      <c r="E27" s="225">
        <v>28.024048879345525</v>
      </c>
      <c r="F27" s="225">
        <v>1.9141491266750976</v>
      </c>
      <c r="G27" s="225">
        <v>1914.1491266750977</v>
      </c>
      <c r="H27" s="225">
        <v>-29.506224856238383</v>
      </c>
      <c r="I27" s="225">
        <v>0.65202533455899314</v>
      </c>
      <c r="J27" s="225">
        <v>44.535810299560204</v>
      </c>
      <c r="K27" s="225">
        <f t="shared" si="0"/>
        <v>68.303803455248641</v>
      </c>
      <c r="L27" s="227" t="s">
        <v>795</v>
      </c>
    </row>
    <row r="28" spans="1:12">
      <c r="A28" s="223" t="s">
        <v>347</v>
      </c>
      <c r="B28" s="223" t="s">
        <v>348</v>
      </c>
      <c r="C28" s="225">
        <v>4.4029999999999996</v>
      </c>
      <c r="D28" s="225">
        <v>3.1014655105649821E-2</v>
      </c>
      <c r="E28" s="225">
        <v>31.014655105649823</v>
      </c>
      <c r="F28" s="225">
        <v>2.274706716334149</v>
      </c>
      <c r="G28" s="225">
        <v>2274.706716334149</v>
      </c>
      <c r="H28" s="225">
        <v>-30.880179403027157</v>
      </c>
      <c r="I28" s="225">
        <v>0.70439825359186514</v>
      </c>
      <c r="J28" s="225">
        <v>51.66265537892685</v>
      </c>
      <c r="K28" s="225">
        <f t="shared" si="0"/>
        <v>73.342963466318679</v>
      </c>
      <c r="L28" s="227" t="s">
        <v>315</v>
      </c>
    </row>
    <row r="29" spans="1:12">
      <c r="A29" s="223" t="s">
        <v>349</v>
      </c>
      <c r="B29" s="223" t="s">
        <v>350</v>
      </c>
      <c r="C29" s="225">
        <v>4.2069999999999999</v>
      </c>
      <c r="D29" s="225">
        <v>4.3959541533794104E-2</v>
      </c>
      <c r="E29" s="225">
        <v>43.959541533794102</v>
      </c>
      <c r="F29" s="225">
        <v>2.8567171518932897</v>
      </c>
      <c r="G29" s="225">
        <v>2856.7171518932896</v>
      </c>
      <c r="H29" s="225">
        <v>-26.312425130010496</v>
      </c>
      <c r="I29" s="225">
        <v>1.0449142270928002</v>
      </c>
      <c r="J29" s="225">
        <v>67.903901875286181</v>
      </c>
      <c r="K29" s="225">
        <f t="shared" si="0"/>
        <v>64.985144344537233</v>
      </c>
      <c r="L29" s="227" t="s">
        <v>315</v>
      </c>
    </row>
    <row r="30" spans="1:12">
      <c r="A30" s="223" t="s">
        <v>351</v>
      </c>
      <c r="B30" s="223" t="s">
        <v>352</v>
      </c>
      <c r="C30" s="225">
        <v>4.1509999999999998</v>
      </c>
      <c r="D30" s="225">
        <v>3.6106498836150136E-2</v>
      </c>
      <c r="E30" s="225">
        <v>36.106498836150138</v>
      </c>
      <c r="F30" s="225">
        <v>2.0942032233538885</v>
      </c>
      <c r="G30" s="225">
        <v>2094.2032233538885</v>
      </c>
      <c r="H30" s="225">
        <v>-29.624202087785278</v>
      </c>
      <c r="I30" s="225">
        <v>0.86982651978198355</v>
      </c>
      <c r="J30" s="225">
        <v>50.450571509368551</v>
      </c>
      <c r="K30" s="225">
        <f t="shared" si="0"/>
        <v>58.000728147508845</v>
      </c>
      <c r="L30" s="227" t="s">
        <v>315</v>
      </c>
    </row>
    <row r="31" spans="1:12">
      <c r="A31" s="223" t="s">
        <v>353</v>
      </c>
      <c r="B31" s="223" t="s">
        <v>354</v>
      </c>
      <c r="C31" s="225">
        <v>4.4290000000000003</v>
      </c>
      <c r="D31" s="225">
        <v>4.3415946071869972E-2</v>
      </c>
      <c r="E31" s="225">
        <v>43.415946071869975</v>
      </c>
      <c r="F31" s="225">
        <v>2.408928422428148</v>
      </c>
      <c r="G31" s="225">
        <v>2408.9284224281478</v>
      </c>
      <c r="H31" s="225">
        <v>-28.969201329807326</v>
      </c>
      <c r="I31" s="225">
        <v>0.98026520821562357</v>
      </c>
      <c r="J31" s="225">
        <v>54.389894387630342</v>
      </c>
      <c r="K31" s="225">
        <f t="shared" si="0"/>
        <v>55.484876880039685</v>
      </c>
      <c r="L31" s="227" t="s">
        <v>315</v>
      </c>
    </row>
    <row r="32" spans="1:12">
      <c r="A32" s="223" t="s">
        <v>355</v>
      </c>
      <c r="B32" s="223" t="s">
        <v>356</v>
      </c>
      <c r="C32" s="225">
        <v>4.4249999999999998</v>
      </c>
      <c r="D32" s="225">
        <v>3.5300248686201498E-2</v>
      </c>
      <c r="E32" s="225">
        <v>35.300248686201499</v>
      </c>
      <c r="F32" s="225">
        <v>2.3041074891309741</v>
      </c>
      <c r="G32" s="225">
        <v>2304.107489130974</v>
      </c>
      <c r="H32" s="225">
        <v>-31.441352363550362</v>
      </c>
      <c r="I32" s="225">
        <v>0.79774573302150276</v>
      </c>
      <c r="J32" s="225">
        <v>52.070225743072861</v>
      </c>
      <c r="K32" s="225">
        <f t="shared" si="0"/>
        <v>65.271706995980054</v>
      </c>
      <c r="L32" s="227" t="s">
        <v>315</v>
      </c>
    </row>
    <row r="33" spans="1:12">
      <c r="A33" s="223" t="s">
        <v>357</v>
      </c>
      <c r="B33" s="223" t="s">
        <v>358</v>
      </c>
      <c r="C33" s="225">
        <v>4.09</v>
      </c>
      <c r="D33" s="225">
        <v>3.2924719893878636E-2</v>
      </c>
      <c r="E33" s="225">
        <v>32.924719893878638</v>
      </c>
      <c r="F33" s="225">
        <v>2.131322151422264</v>
      </c>
      <c r="G33" s="225">
        <v>2131.3221514222641</v>
      </c>
      <c r="H33" s="225">
        <v>-32.56056737580397</v>
      </c>
      <c r="I33" s="225">
        <v>0.80500537637845082</v>
      </c>
      <c r="J33" s="225">
        <v>52.11056604944411</v>
      </c>
      <c r="K33" s="225">
        <f t="shared" si="0"/>
        <v>64.733190086106688</v>
      </c>
      <c r="L33" s="227" t="s">
        <v>315</v>
      </c>
    </row>
    <row r="34" spans="1:12">
      <c r="A34" s="223" t="s">
        <v>359</v>
      </c>
      <c r="B34" s="223" t="s">
        <v>360</v>
      </c>
      <c r="C34" s="225">
        <v>4.3120000000000003</v>
      </c>
      <c r="D34" s="225">
        <v>3.3850660787737165E-2</v>
      </c>
      <c r="E34" s="225">
        <v>33.850660787737162</v>
      </c>
      <c r="F34" s="225">
        <v>2.352180829057994</v>
      </c>
      <c r="G34" s="225">
        <v>2352.1808290579938</v>
      </c>
      <c r="H34" s="225">
        <v>-29.488726706148167</v>
      </c>
      <c r="I34" s="225">
        <v>0.78503387726663176</v>
      </c>
      <c r="J34" s="225">
        <v>54.549648169248471</v>
      </c>
      <c r="K34" s="225">
        <f t="shared" si="0"/>
        <v>69.486998904024389</v>
      </c>
      <c r="L34" s="227" t="s">
        <v>315</v>
      </c>
    </row>
    <row r="35" spans="1:12">
      <c r="A35" s="223" t="s">
        <v>361</v>
      </c>
      <c r="B35" s="223" t="s">
        <v>362</v>
      </c>
      <c r="C35" s="225">
        <v>4.4260000000000002</v>
      </c>
      <c r="D35" s="225">
        <v>3.0928211790603781E-2</v>
      </c>
      <c r="E35" s="225">
        <v>30.928211790603783</v>
      </c>
      <c r="F35" s="225">
        <v>2.3885578008165607</v>
      </c>
      <c r="G35" s="225">
        <v>2388.5578008165608</v>
      </c>
      <c r="H35" s="225">
        <v>-31.282177368163588</v>
      </c>
      <c r="I35" s="225">
        <v>0.69878472188440532</v>
      </c>
      <c r="J35" s="225">
        <v>53.966511541268879</v>
      </c>
      <c r="K35" s="225">
        <f t="shared" si="0"/>
        <v>77.229094814405727</v>
      </c>
      <c r="L35" s="227" t="s">
        <v>315</v>
      </c>
    </row>
    <row r="36" spans="1:12">
      <c r="A36" s="223" t="s">
        <v>363</v>
      </c>
      <c r="B36" s="223" t="s">
        <v>364</v>
      </c>
      <c r="C36" s="225">
        <v>4.1260000000000003</v>
      </c>
      <c r="D36" s="225">
        <v>4.3053549097253889E-2</v>
      </c>
      <c r="E36" s="225">
        <v>43.053549097253892</v>
      </c>
      <c r="F36" s="225">
        <v>2.1867607649612912</v>
      </c>
      <c r="G36" s="225">
        <v>2186.7607649612914</v>
      </c>
      <c r="H36" s="225">
        <v>-31.063922639143357</v>
      </c>
      <c r="I36" s="225">
        <v>1.0434694400691682</v>
      </c>
      <c r="J36" s="225">
        <v>52.999533809047286</v>
      </c>
      <c r="K36" s="225">
        <f t="shared" si="0"/>
        <v>50.791649255711903</v>
      </c>
      <c r="L36" s="227" t="s">
        <v>795</v>
      </c>
    </row>
    <row r="37" spans="1:12">
      <c r="A37" s="223" t="s">
        <v>365</v>
      </c>
      <c r="B37" s="223" t="s">
        <v>366</v>
      </c>
      <c r="C37" s="225">
        <v>4.4669999999999996</v>
      </c>
      <c r="D37" s="225">
        <v>3.9161937548738958E-2</v>
      </c>
      <c r="E37" s="225">
        <v>39.161937548738955</v>
      </c>
      <c r="F37" s="225">
        <v>1.8132098916329005</v>
      </c>
      <c r="G37" s="225">
        <v>1813.2098916329005</v>
      </c>
      <c r="H37" s="225">
        <v>-31.232478769594049</v>
      </c>
      <c r="I37" s="225">
        <v>0.87669437091423685</v>
      </c>
      <c r="J37" s="225">
        <v>40.591222109534378</v>
      </c>
      <c r="K37" s="225">
        <f t="shared" si="0"/>
        <v>46.300311096106306</v>
      </c>
      <c r="L37" s="227" t="s">
        <v>297</v>
      </c>
    </row>
    <row r="38" spans="1:12">
      <c r="A38" s="223" t="s">
        <v>367</v>
      </c>
      <c r="B38" s="223" t="s">
        <v>368</v>
      </c>
      <c r="C38" s="225">
        <v>4.391</v>
      </c>
      <c r="D38" s="225">
        <v>5.0587416477804792E-2</v>
      </c>
      <c r="E38" s="225">
        <v>50.587416477804794</v>
      </c>
      <c r="F38" s="225">
        <v>1.9726731926732093</v>
      </c>
      <c r="G38" s="225">
        <v>1972.6731926732093</v>
      </c>
      <c r="H38" s="225">
        <v>-28.812470283892083</v>
      </c>
      <c r="I38" s="225">
        <v>1.1520705187384375</v>
      </c>
      <c r="J38" s="225">
        <v>44.925374463065573</v>
      </c>
      <c r="K38" s="225">
        <f t="shared" si="0"/>
        <v>38.995333820589927</v>
      </c>
      <c r="L38" s="227" t="s">
        <v>297</v>
      </c>
    </row>
    <row r="39" spans="1:12">
      <c r="A39" s="223" t="s">
        <v>369</v>
      </c>
      <c r="B39" s="223" t="s">
        <v>370</v>
      </c>
      <c r="C39" s="225">
        <v>4.42</v>
      </c>
      <c r="D39" s="225">
        <v>3.6081563264502237E-2</v>
      </c>
      <c r="E39" s="225">
        <v>36.081563264502236</v>
      </c>
      <c r="F39" s="225">
        <v>1.7918831718497299</v>
      </c>
      <c r="G39" s="225">
        <v>1791.8831718497299</v>
      </c>
      <c r="H39" s="225">
        <v>-31.22333615663328</v>
      </c>
      <c r="I39" s="225">
        <v>0.81632496073534466</v>
      </c>
      <c r="J39" s="225">
        <v>40.540343254518774</v>
      </c>
      <c r="K39" s="225">
        <f t="shared" si="0"/>
        <v>49.662015991768861</v>
      </c>
      <c r="L39" s="227" t="s">
        <v>796</v>
      </c>
    </row>
    <row r="40" spans="1:12">
      <c r="A40" s="223" t="s">
        <v>371</v>
      </c>
      <c r="B40" s="223" t="s">
        <v>372</v>
      </c>
      <c r="C40" s="225">
        <v>4.2300000000000004</v>
      </c>
      <c r="D40" s="225">
        <v>3.2829964721616631E-2</v>
      </c>
      <c r="E40" s="225">
        <v>32.829964721616633</v>
      </c>
      <c r="F40" s="225">
        <v>1.6547539621676983</v>
      </c>
      <c r="G40" s="225">
        <v>1654.7539621676983</v>
      </c>
      <c r="H40" s="225">
        <v>-33.673417042076892</v>
      </c>
      <c r="I40" s="225">
        <v>0.7761220974377453</v>
      </c>
      <c r="J40" s="225">
        <v>39.119479011056697</v>
      </c>
      <c r="K40" s="225">
        <f t="shared" si="0"/>
        <v>50.403769123703583</v>
      </c>
      <c r="L40" s="227" t="s">
        <v>297</v>
      </c>
    </row>
    <row r="41" spans="1:12">
      <c r="A41" s="223" t="s">
        <v>373</v>
      </c>
      <c r="B41" s="223" t="s">
        <v>374</v>
      </c>
      <c r="C41" s="225">
        <v>4.1260000000000003</v>
      </c>
      <c r="D41" s="225">
        <v>5.0007248844130416E-2</v>
      </c>
      <c r="E41" s="225">
        <v>50.007248844130416</v>
      </c>
      <c r="F41" s="225">
        <v>1.7564291213545844</v>
      </c>
      <c r="G41" s="225">
        <v>1756.4291213545844</v>
      </c>
      <c r="H41" s="225">
        <v>-30.450745903664096</v>
      </c>
      <c r="I41" s="225">
        <v>1.2120031227370434</v>
      </c>
      <c r="J41" s="225">
        <v>42.569779964968106</v>
      </c>
      <c r="K41" s="225">
        <f t="shared" si="0"/>
        <v>35.123490332956891</v>
      </c>
      <c r="L41" s="227" t="s">
        <v>797</v>
      </c>
    </row>
    <row r="42" spans="1:12">
      <c r="A42" s="223" t="s">
        <v>375</v>
      </c>
      <c r="B42" s="223" t="s">
        <v>376</v>
      </c>
      <c r="C42" s="225">
        <v>4.3579999999999997</v>
      </c>
      <c r="D42" s="225">
        <v>4.2200752546895849E-2</v>
      </c>
      <c r="E42" s="225">
        <v>42.200752546895849</v>
      </c>
      <c r="F42" s="225">
        <v>1.8773951445965062</v>
      </c>
      <c r="G42" s="225">
        <v>1877.3951445965063</v>
      </c>
      <c r="H42" s="225">
        <v>-31.485241093010455</v>
      </c>
      <c r="I42" s="225">
        <v>0.96835136638127239</v>
      </c>
      <c r="J42" s="225">
        <v>43.079282803958385</v>
      </c>
      <c r="K42" s="225">
        <f t="shared" si="0"/>
        <v>44.487243266817082</v>
      </c>
      <c r="L42" s="227" t="s">
        <v>798</v>
      </c>
    </row>
    <row r="43" spans="1:12">
      <c r="A43" s="223" t="s">
        <v>377</v>
      </c>
      <c r="B43" s="223" t="s">
        <v>378</v>
      </c>
      <c r="C43" s="225">
        <v>4.282</v>
      </c>
      <c r="D43" s="225">
        <v>4.1758561743006503E-2</v>
      </c>
      <c r="E43" s="225">
        <v>41.758561743006503</v>
      </c>
      <c r="F43" s="225">
        <v>1.7941934910908426</v>
      </c>
      <c r="G43" s="225">
        <v>1794.1934910908426</v>
      </c>
      <c r="H43" s="225">
        <v>-31.692656583331512</v>
      </c>
      <c r="I43" s="225">
        <v>0.97521162407768569</v>
      </c>
      <c r="J43" s="225">
        <v>41.900828843784275</v>
      </c>
      <c r="K43" s="225">
        <f t="shared" si="0"/>
        <v>42.965883311134974</v>
      </c>
      <c r="L43" s="227" t="s">
        <v>798</v>
      </c>
    </row>
    <row r="44" spans="1:12">
      <c r="A44" s="223" t="s">
        <v>379</v>
      </c>
      <c r="B44" s="223" t="s">
        <v>380</v>
      </c>
      <c r="C44" s="225">
        <v>4.4379999999999997</v>
      </c>
      <c r="D44" s="225">
        <v>3.9843509840448106E-2</v>
      </c>
      <c r="E44" s="225">
        <v>39.843509840448107</v>
      </c>
      <c r="F44" s="225">
        <v>1.9365043306112968</v>
      </c>
      <c r="G44" s="225">
        <v>1936.5043306112968</v>
      </c>
      <c r="H44" s="225">
        <v>-30.875381605042314</v>
      </c>
      <c r="I44" s="225">
        <v>0.89778075350266129</v>
      </c>
      <c r="J44" s="225">
        <v>43.634617634323952</v>
      </c>
      <c r="K44" s="225">
        <f t="shared" si="0"/>
        <v>48.602754585777163</v>
      </c>
      <c r="L44" s="227" t="s">
        <v>798</v>
      </c>
    </row>
    <row r="45" spans="1:12">
      <c r="A45" s="223" t="s">
        <v>381</v>
      </c>
      <c r="B45" s="223" t="s">
        <v>382</v>
      </c>
      <c r="C45" s="225">
        <v>4.0830000000000002</v>
      </c>
      <c r="D45" s="225">
        <v>4.2544863435636814E-2</v>
      </c>
      <c r="E45" s="225">
        <v>42.544863435636813</v>
      </c>
      <c r="F45" s="225">
        <v>1.6509205212336848</v>
      </c>
      <c r="G45" s="225">
        <v>1650.9205212336849</v>
      </c>
      <c r="H45" s="225">
        <v>-30.918829493346806</v>
      </c>
      <c r="I45" s="225">
        <v>1.0420000841449133</v>
      </c>
      <c r="J45" s="225">
        <v>40.43400737775373</v>
      </c>
      <c r="K45" s="225">
        <f t="shared" si="0"/>
        <v>38.80422659556185</v>
      </c>
      <c r="L45" s="227" t="s">
        <v>798</v>
      </c>
    </row>
    <row r="46" spans="1:12">
      <c r="A46" s="223" t="s">
        <v>383</v>
      </c>
      <c r="B46" s="223" t="s">
        <v>384</v>
      </c>
      <c r="C46" s="225">
        <v>4.4630000000000001</v>
      </c>
      <c r="D46" s="225">
        <v>4.2591409836046222E-2</v>
      </c>
      <c r="E46" s="225">
        <v>42.591409836046225</v>
      </c>
      <c r="F46" s="225">
        <v>1.974908109850317</v>
      </c>
      <c r="G46" s="225">
        <v>1974.908109850317</v>
      </c>
      <c r="H46" s="225">
        <v>-32.191817107547635</v>
      </c>
      <c r="I46" s="225">
        <v>0.95432242518588883</v>
      </c>
      <c r="J46" s="225">
        <v>44.250685858174251</v>
      </c>
      <c r="K46" s="225">
        <f t="shared" si="0"/>
        <v>46.36869541188328</v>
      </c>
      <c r="L46" s="227" t="s">
        <v>798</v>
      </c>
    </row>
    <row r="47" spans="1:12">
      <c r="A47" s="223" t="s">
        <v>385</v>
      </c>
      <c r="B47" s="223" t="s">
        <v>386</v>
      </c>
      <c r="C47" s="225">
        <v>4.3090000000000002</v>
      </c>
      <c r="D47" s="225">
        <v>3.7025790244235884E-2</v>
      </c>
      <c r="E47" s="225">
        <v>37.025790244235885</v>
      </c>
      <c r="F47" s="225">
        <v>1.8187986926169502</v>
      </c>
      <c r="G47" s="225">
        <v>1818.7986926169501</v>
      </c>
      <c r="H47" s="225">
        <v>-33.200810210329458</v>
      </c>
      <c r="I47" s="225">
        <v>0.85926642479080728</v>
      </c>
      <c r="J47" s="225">
        <v>42.209298969991877</v>
      </c>
      <c r="K47" s="225">
        <f t="shared" si="0"/>
        <v>49.122481400652831</v>
      </c>
      <c r="L47" s="227" t="s">
        <v>797</v>
      </c>
    </row>
    <row r="48" spans="1:12">
      <c r="A48" s="223" t="s">
        <v>387</v>
      </c>
      <c r="B48" s="223" t="s">
        <v>388</v>
      </c>
      <c r="C48" s="225">
        <v>4.2309999999999999</v>
      </c>
      <c r="D48" s="225">
        <v>3.5092452255802369E-2</v>
      </c>
      <c r="E48" s="225">
        <v>35.092452255802371</v>
      </c>
      <c r="F48" s="225">
        <v>1.7201034229995416</v>
      </c>
      <c r="G48" s="225">
        <v>1720.1034229995416</v>
      </c>
      <c r="H48" s="225">
        <v>-34.087031178257881</v>
      </c>
      <c r="I48" s="225">
        <v>0.82941272171596236</v>
      </c>
      <c r="J48" s="225">
        <v>40.654772465127429</v>
      </c>
      <c r="K48" s="225">
        <f t="shared" si="0"/>
        <v>49.016335776737591</v>
      </c>
      <c r="L48" s="227" t="s">
        <v>797</v>
      </c>
    </row>
    <row r="49" spans="1:12">
      <c r="A49" s="223" t="s">
        <v>389</v>
      </c>
      <c r="B49" s="223" t="s">
        <v>390</v>
      </c>
      <c r="C49" s="225">
        <v>4.4749999999999996</v>
      </c>
      <c r="D49" s="225">
        <v>5.5569543693054363E-2</v>
      </c>
      <c r="E49" s="225">
        <v>55.569543693054364</v>
      </c>
      <c r="F49" s="225">
        <v>1.9370472254721323</v>
      </c>
      <c r="G49" s="225">
        <v>1937.0472254721324</v>
      </c>
      <c r="H49" s="225">
        <v>-33.373504954851256</v>
      </c>
      <c r="I49" s="225">
        <v>1.2417775126939523</v>
      </c>
      <c r="J49" s="225">
        <v>43.285971518930339</v>
      </c>
      <c r="K49" s="225">
        <f t="shared" si="0"/>
        <v>34.858073267105915</v>
      </c>
      <c r="L49" s="227" t="s">
        <v>797</v>
      </c>
    </row>
    <row r="50" spans="1:12">
      <c r="A50" s="223" t="s">
        <v>391</v>
      </c>
      <c r="B50" s="223" t="s">
        <v>392</v>
      </c>
      <c r="C50" s="225">
        <v>4.1986999999999997</v>
      </c>
      <c r="D50" s="225">
        <v>4.3276306870641754E-2</v>
      </c>
      <c r="E50" s="225">
        <v>43.276306870641754</v>
      </c>
      <c r="F50" s="225">
        <v>1.8592443597492259</v>
      </c>
      <c r="G50" s="225">
        <v>1859.2443597492259</v>
      </c>
      <c r="H50" s="225">
        <v>-32.093637039929163</v>
      </c>
      <c r="I50" s="225">
        <v>1.0307072872708638</v>
      </c>
      <c r="J50" s="225">
        <v>44.281429007769688</v>
      </c>
      <c r="K50" s="225">
        <f t="shared" si="0"/>
        <v>42.962177093963625</v>
      </c>
      <c r="L50" s="227" t="s">
        <v>797</v>
      </c>
    </row>
    <row r="51" spans="1:12">
      <c r="A51" s="223" t="s">
        <v>393</v>
      </c>
      <c r="B51" s="223" t="s">
        <v>394</v>
      </c>
      <c r="C51" s="225">
        <v>4.4610000000000003</v>
      </c>
      <c r="D51" s="225">
        <v>4.2184128832463925E-2</v>
      </c>
      <c r="E51" s="225">
        <v>42.184128832463927</v>
      </c>
      <c r="F51" s="225">
        <v>1.7752313800348682</v>
      </c>
      <c r="G51" s="225">
        <v>1775.2313800348682</v>
      </c>
      <c r="H51" s="225">
        <v>-33.748886705413284</v>
      </c>
      <c r="I51" s="225">
        <v>0.94562046250759735</v>
      </c>
      <c r="J51" s="225">
        <v>39.794471643910967</v>
      </c>
      <c r="K51" s="225">
        <f t="shared" si="0"/>
        <v>42.082921448615799</v>
      </c>
      <c r="L51" s="227" t="s">
        <v>797</v>
      </c>
    </row>
    <row r="52" spans="1:12">
      <c r="A52" s="223" t="s">
        <v>395</v>
      </c>
      <c r="B52" s="223" t="s">
        <v>396</v>
      </c>
      <c r="C52" s="225">
        <v>4.2839999999999998</v>
      </c>
      <c r="D52" s="225">
        <v>4.094399973584191E-2</v>
      </c>
      <c r="E52" s="225">
        <v>40.943999735841913</v>
      </c>
      <c r="F52" s="225">
        <v>2.4447082098397948</v>
      </c>
      <c r="G52" s="225">
        <v>2444.7082098397946</v>
      </c>
      <c r="H52" s="225">
        <v>-31.025167869920761</v>
      </c>
      <c r="I52" s="225">
        <v>0.95574229075261241</v>
      </c>
      <c r="J52" s="225">
        <v>57.066017970116597</v>
      </c>
      <c r="K52" s="225">
        <f t="shared" si="0"/>
        <v>59.708583079628276</v>
      </c>
      <c r="L52" s="227" t="s">
        <v>799</v>
      </c>
    </row>
    <row r="53" spans="1:12">
      <c r="A53" s="223" t="s">
        <v>397</v>
      </c>
      <c r="B53" s="223" t="s">
        <v>398</v>
      </c>
      <c r="C53" s="225">
        <v>4.4160000000000004</v>
      </c>
      <c r="D53" s="225">
        <v>3.3356936469108832E-2</v>
      </c>
      <c r="E53" s="225">
        <v>33.356936469108831</v>
      </c>
      <c r="F53" s="225">
        <v>2.4853167454303211</v>
      </c>
      <c r="G53" s="225">
        <v>2485.3167454303211</v>
      </c>
      <c r="H53" s="225">
        <v>-29.569867052757143</v>
      </c>
      <c r="I53" s="225">
        <v>0.75536540917366002</v>
      </c>
      <c r="J53" s="225">
        <v>56.279817604853285</v>
      </c>
      <c r="K53" s="225">
        <f t="shared" si="0"/>
        <v>74.506744578655216</v>
      </c>
      <c r="L53" s="227" t="s">
        <v>799</v>
      </c>
    </row>
    <row r="54" spans="1:12">
      <c r="A54" s="223" t="s">
        <v>399</v>
      </c>
      <c r="B54" s="223" t="s">
        <v>400</v>
      </c>
      <c r="C54" s="225">
        <v>4.4630000000000001</v>
      </c>
      <c r="D54" s="225">
        <v>3.7083973244747645E-2</v>
      </c>
      <c r="E54" s="225">
        <v>37.083973244747646</v>
      </c>
      <c r="F54" s="225">
        <v>2.6082703670794145</v>
      </c>
      <c r="G54" s="225">
        <v>2608.2703670794144</v>
      </c>
      <c r="H54" s="225">
        <v>-28.752645149177347</v>
      </c>
      <c r="I54" s="225">
        <v>0.83092030573039755</v>
      </c>
      <c r="J54" s="225">
        <v>58.442087543791494</v>
      </c>
      <c r="K54" s="225">
        <f t="shared" si="0"/>
        <v>70.334166996219437</v>
      </c>
      <c r="L54" s="227" t="s">
        <v>799</v>
      </c>
    </row>
    <row r="55" spans="1:12">
      <c r="A55" s="223" t="s">
        <v>401</v>
      </c>
      <c r="B55" s="223" t="s">
        <v>402</v>
      </c>
      <c r="C55" s="225">
        <v>4.2469999999999999</v>
      </c>
      <c r="D55" s="225">
        <v>2.5075001939121058E-2</v>
      </c>
      <c r="E55" s="225">
        <v>25.075001939121059</v>
      </c>
      <c r="F55" s="225">
        <v>2.4134193693602852</v>
      </c>
      <c r="G55" s="225">
        <v>2413.4193693602851</v>
      </c>
      <c r="H55" s="225">
        <v>-29.188567974865666</v>
      </c>
      <c r="I55" s="225">
        <v>0.59041681043374283</v>
      </c>
      <c r="J55" s="225">
        <v>56.826450891459508</v>
      </c>
      <c r="K55" s="225">
        <f t="shared" si="0"/>
        <v>96.248023239230974</v>
      </c>
      <c r="L55" s="227" t="s">
        <v>799</v>
      </c>
    </row>
    <row r="56" spans="1:12">
      <c r="A56" s="223" t="s">
        <v>403</v>
      </c>
      <c r="B56" s="223" t="s">
        <v>404</v>
      </c>
      <c r="C56" s="225">
        <v>4.4729999999999999</v>
      </c>
      <c r="D56" s="225">
        <v>3.6979243843826483E-2</v>
      </c>
      <c r="E56" s="225">
        <v>36.979243843826481</v>
      </c>
      <c r="F56" s="225">
        <v>2.5869707920392857</v>
      </c>
      <c r="G56" s="225">
        <v>2586.9707920392857</v>
      </c>
      <c r="H56" s="225">
        <v>-28.067787894256753</v>
      </c>
      <c r="I56" s="225">
        <v>0.82672130211997508</v>
      </c>
      <c r="J56" s="225">
        <v>57.835251331081736</v>
      </c>
      <c r="K56" s="225">
        <f t="shared" si="0"/>
        <v>69.957374005936273</v>
      </c>
      <c r="L56" s="227" t="s">
        <v>799</v>
      </c>
    </row>
    <row r="57" spans="1:12">
      <c r="A57" s="223" t="s">
        <v>405</v>
      </c>
      <c r="B57" s="223" t="s">
        <v>406</v>
      </c>
      <c r="C57" s="225">
        <v>4.484</v>
      </c>
      <c r="D57" s="225">
        <v>4.4062608563272064E-2</v>
      </c>
      <c r="E57" s="225">
        <v>44.062608563272065</v>
      </c>
      <c r="F57" s="225">
        <v>2.6203980350539773</v>
      </c>
      <c r="G57" s="225">
        <v>2620.3980350539773</v>
      </c>
      <c r="H57" s="225">
        <v>-29.088646352798744</v>
      </c>
      <c r="I57" s="225">
        <v>0.98266299204442598</v>
      </c>
      <c r="J57" s="225">
        <v>58.438850023505296</v>
      </c>
      <c r="K57" s="225">
        <f t="shared" si="0"/>
        <v>59.469879802762819</v>
      </c>
      <c r="L57" s="227" t="s">
        <v>799</v>
      </c>
    </row>
    <row r="58" spans="1:12">
      <c r="A58" s="223" t="s">
        <v>407</v>
      </c>
      <c r="B58" s="223" t="s">
        <v>408</v>
      </c>
      <c r="C58" s="225">
        <v>4.05</v>
      </c>
      <c r="D58" s="225">
        <v>3.5704204946897418E-2</v>
      </c>
      <c r="E58" s="225">
        <v>35.70420494689742</v>
      </c>
      <c r="F58" s="225">
        <v>2.271877630892682</v>
      </c>
      <c r="G58" s="225">
        <v>2271.8776308926822</v>
      </c>
      <c r="H58" s="225">
        <v>-28.583462178538731</v>
      </c>
      <c r="I58" s="225">
        <v>0.88158530733080054</v>
      </c>
      <c r="J58" s="225">
        <v>56.095743972658816</v>
      </c>
      <c r="K58" s="225">
        <f t="shared" si="0"/>
        <v>63.630534114164639</v>
      </c>
      <c r="L58" s="227" t="s">
        <v>799</v>
      </c>
    </row>
    <row r="59" spans="1:12">
      <c r="A59" s="223" t="s">
        <v>409</v>
      </c>
      <c r="B59" s="223" t="s">
        <v>410</v>
      </c>
      <c r="C59" s="225">
        <v>4.0449999999999999</v>
      </c>
      <c r="D59" s="225">
        <v>3.666838038394938E-2</v>
      </c>
      <c r="E59" s="225">
        <v>36.668380383949376</v>
      </c>
      <c r="F59" s="225">
        <v>2.4138265405059123</v>
      </c>
      <c r="G59" s="225">
        <v>2413.8265405059124</v>
      </c>
      <c r="H59" s="225">
        <v>-27.028571785219167</v>
      </c>
      <c r="I59" s="225">
        <v>0.90651125794683274</v>
      </c>
      <c r="J59" s="225">
        <v>59.674327330183246</v>
      </c>
      <c r="K59" s="225">
        <f t="shared" si="0"/>
        <v>65.82855624467399</v>
      </c>
      <c r="L59" s="227" t="s">
        <v>799</v>
      </c>
    </row>
    <row r="60" spans="1:12">
      <c r="A60" s="223" t="s">
        <v>411</v>
      </c>
      <c r="B60" s="223" t="s">
        <v>412</v>
      </c>
      <c r="C60" s="225">
        <v>4.2549999999999999</v>
      </c>
      <c r="D60" s="225">
        <v>3.9552594837889324E-2</v>
      </c>
      <c r="E60" s="225">
        <v>39.552594837889323</v>
      </c>
      <c r="F60" s="225">
        <v>2.4256586323895748</v>
      </c>
      <c r="G60" s="225">
        <v>2425.6586323895749</v>
      </c>
      <c r="H60" s="225">
        <v>-27.366949469210226</v>
      </c>
      <c r="I60" s="225">
        <v>0.92955569536755167</v>
      </c>
      <c r="J60" s="225">
        <v>57.007253405160398</v>
      </c>
      <c r="K60" s="225">
        <f t="shared" si="0"/>
        <v>61.3274209272844</v>
      </c>
      <c r="L60" s="227" t="s">
        <v>799</v>
      </c>
    </row>
    <row r="61" spans="1:12">
      <c r="A61" s="223" t="s">
        <v>413</v>
      </c>
      <c r="B61" s="223" t="s">
        <v>414</v>
      </c>
      <c r="C61" s="225">
        <v>4.2389999999999999</v>
      </c>
      <c r="D61" s="225">
        <v>3.7604295506467073E-2</v>
      </c>
      <c r="E61" s="225">
        <v>37.604295506467075</v>
      </c>
      <c r="F61" s="225">
        <v>2.4518834702505097</v>
      </c>
      <c r="G61" s="225">
        <v>2451.8834702505096</v>
      </c>
      <c r="H61" s="225">
        <v>-26.772921121480305</v>
      </c>
      <c r="I61" s="225">
        <v>0.88710298434694679</v>
      </c>
      <c r="J61" s="225">
        <v>57.841082100743328</v>
      </c>
      <c r="K61" s="225">
        <f t="shared" si="0"/>
        <v>65.20221791760045</v>
      </c>
      <c r="L61" s="227" t="s">
        <v>799</v>
      </c>
    </row>
    <row r="62" spans="1:12">
      <c r="A62" s="223" t="s">
        <v>415</v>
      </c>
      <c r="B62" s="223" t="s">
        <v>416</v>
      </c>
      <c r="C62" s="225">
        <v>4.2510000000000003</v>
      </c>
      <c r="D62" s="225">
        <v>0.10284572516602149</v>
      </c>
      <c r="E62" s="225">
        <v>102.84572516602148</v>
      </c>
      <c r="F62" s="225">
        <v>2.2911172215441948</v>
      </c>
      <c r="G62" s="225">
        <v>2291.1172215441948</v>
      </c>
      <c r="H62" s="225">
        <v>-27.788642426467497</v>
      </c>
      <c r="I62" s="225">
        <v>2.4193301615154428</v>
      </c>
      <c r="J62" s="225">
        <v>53.895959104779926</v>
      </c>
      <c r="K62" s="225">
        <f t="shared" si="0"/>
        <v>22.277223655584098</v>
      </c>
      <c r="L62" s="227" t="s">
        <v>800</v>
      </c>
    </row>
    <row r="63" spans="1:12">
      <c r="A63" s="223" t="s">
        <v>417</v>
      </c>
      <c r="B63" s="223" t="s">
        <v>418</v>
      </c>
      <c r="C63" s="225">
        <v>4.3929999999999998</v>
      </c>
      <c r="D63" s="225">
        <v>6.358882353501763E-2</v>
      </c>
      <c r="E63" s="225">
        <v>63.588823535017632</v>
      </c>
      <c r="F63" s="225">
        <v>2.154099606916891</v>
      </c>
      <c r="G63" s="225">
        <v>2154.0996069168909</v>
      </c>
      <c r="H63" s="225">
        <v>-30.780511807939824</v>
      </c>
      <c r="I63" s="225">
        <v>1.4475033811749973</v>
      </c>
      <c r="J63" s="225">
        <v>49.034819187727997</v>
      </c>
      <c r="K63" s="225">
        <f t="shared" si="0"/>
        <v>33.875443626200337</v>
      </c>
      <c r="L63" s="227" t="s">
        <v>800</v>
      </c>
    </row>
    <row r="64" spans="1:12">
      <c r="A64" s="223" t="s">
        <v>419</v>
      </c>
      <c r="B64" s="223" t="s">
        <v>420</v>
      </c>
      <c r="C64" s="225">
        <v>4.2530000000000001</v>
      </c>
      <c r="D64" s="225">
        <v>0.16510984757081718</v>
      </c>
      <c r="E64" s="225">
        <v>165.10984757081718</v>
      </c>
      <c r="F64" s="225">
        <v>2.3510528141804796</v>
      </c>
      <c r="G64" s="225">
        <v>2351.0528141804798</v>
      </c>
      <c r="H64" s="225">
        <v>-27.828120708541938</v>
      </c>
      <c r="I64" s="225">
        <v>3.8821972153965949</v>
      </c>
      <c r="J64" s="225">
        <v>55.279868661661872</v>
      </c>
      <c r="K64" s="225">
        <f t="shared" si="0"/>
        <v>14.239325205433861</v>
      </c>
      <c r="L64" s="227" t="s">
        <v>800</v>
      </c>
    </row>
    <row r="65" spans="1:12">
      <c r="A65" s="228"/>
      <c r="B65" s="228"/>
      <c r="C65" s="229"/>
      <c r="D65" s="229"/>
      <c r="E65" s="229"/>
      <c r="F65" s="229"/>
      <c r="G65" s="229"/>
      <c r="H65" s="229"/>
      <c r="I65" s="229"/>
      <c r="J65" s="229"/>
      <c r="K65" s="229"/>
      <c r="L65" s="229"/>
    </row>
    <row r="67" spans="1:12" ht="21">
      <c r="A67" s="230" t="s">
        <v>686</v>
      </c>
      <c r="B67" s="231"/>
      <c r="C67" s="231"/>
      <c r="E67" s="231"/>
    </row>
    <row r="68" spans="1:12">
      <c r="A68" s="232" t="s">
        <v>277</v>
      </c>
      <c r="B68" s="232" t="s">
        <v>278</v>
      </c>
      <c r="C68" s="232" t="s">
        <v>279</v>
      </c>
      <c r="D68" s="233" t="s">
        <v>280</v>
      </c>
      <c r="E68" s="233" t="s">
        <v>281</v>
      </c>
      <c r="F68" s="232" t="s">
        <v>282</v>
      </c>
      <c r="G68" s="232" t="s">
        <v>283</v>
      </c>
      <c r="H68" s="234" t="s">
        <v>284</v>
      </c>
      <c r="I68" s="232" t="s">
        <v>285</v>
      </c>
      <c r="J68" s="232" t="s">
        <v>286</v>
      </c>
      <c r="K68" s="232" t="s">
        <v>287</v>
      </c>
      <c r="L68" s="232" t="s">
        <v>288</v>
      </c>
    </row>
    <row r="69" spans="1:12">
      <c r="A69" s="235" t="s">
        <v>421</v>
      </c>
      <c r="B69" s="235" t="s">
        <v>422</v>
      </c>
      <c r="C69" s="236">
        <v>5.1760000000000002</v>
      </c>
      <c r="D69" s="237">
        <v>8.8218912071403491E-2</v>
      </c>
      <c r="E69" s="237">
        <v>88.218912071403494</v>
      </c>
      <c r="F69" s="236">
        <v>2.5424368861535145</v>
      </c>
      <c r="G69" s="236">
        <v>2542.4368861535145</v>
      </c>
      <c r="H69" s="236">
        <v>-26.83774976509164</v>
      </c>
      <c r="I69" s="237">
        <v>1.7043839271909482</v>
      </c>
      <c r="J69" s="236">
        <v>49.119723457370839</v>
      </c>
      <c r="K69" s="236">
        <f t="shared" ref="K69:K101" si="1">F69/D69</f>
        <v>28.819635455215</v>
      </c>
      <c r="L69" s="238" t="s">
        <v>796</v>
      </c>
    </row>
    <row r="70" spans="1:12">
      <c r="A70" s="235" t="s">
        <v>423</v>
      </c>
      <c r="B70" s="235" t="s">
        <v>424</v>
      </c>
      <c r="C70" s="236">
        <v>4.53</v>
      </c>
      <c r="D70" s="237">
        <v>5.0174882448167951E-2</v>
      </c>
      <c r="E70" s="237">
        <v>50.174882448167949</v>
      </c>
      <c r="F70" s="236">
        <v>2.1875872019865659</v>
      </c>
      <c r="G70" s="236">
        <v>2187.587201986566</v>
      </c>
      <c r="H70" s="236">
        <v>-25.879693291841232</v>
      </c>
      <c r="I70" s="237">
        <v>1.1076132990765553</v>
      </c>
      <c r="J70" s="236">
        <v>48.291108211623971</v>
      </c>
      <c r="K70" s="236">
        <f t="shared" si="1"/>
        <v>43.599249171064912</v>
      </c>
      <c r="L70" s="238" t="s">
        <v>801</v>
      </c>
    </row>
    <row r="71" spans="1:12">
      <c r="A71" s="235" t="s">
        <v>425</v>
      </c>
      <c r="B71" s="235" t="s">
        <v>426</v>
      </c>
      <c r="C71" s="236">
        <v>4.8209999999999997</v>
      </c>
      <c r="D71" s="237">
        <v>5.2197557281228699E-2</v>
      </c>
      <c r="E71" s="237">
        <v>52.197557281228697</v>
      </c>
      <c r="F71" s="236">
        <v>2.7073023111844763</v>
      </c>
      <c r="G71" s="236">
        <v>2707.3023111844764</v>
      </c>
      <c r="H71" s="236">
        <v>-26.074492735949075</v>
      </c>
      <c r="I71" s="237">
        <v>1.0827122439582804</v>
      </c>
      <c r="J71" s="236">
        <v>56.156447027265642</v>
      </c>
      <c r="K71" s="236">
        <f t="shared" si="1"/>
        <v>51.866456060350494</v>
      </c>
      <c r="L71" s="238" t="s">
        <v>801</v>
      </c>
    </row>
    <row r="72" spans="1:12">
      <c r="A72" s="235" t="s">
        <v>427</v>
      </c>
      <c r="B72" s="235" t="s">
        <v>428</v>
      </c>
      <c r="C72" s="236">
        <v>4.7130000000000001</v>
      </c>
      <c r="D72" s="237">
        <v>4.5096904051483873E-2</v>
      </c>
      <c r="E72" s="237">
        <v>45.096904051483875</v>
      </c>
      <c r="F72" s="236">
        <v>2.3459525778412265</v>
      </c>
      <c r="G72" s="236">
        <v>2345.9525778412267</v>
      </c>
      <c r="H72" s="236">
        <v>-28.400913179284203</v>
      </c>
      <c r="I72" s="237">
        <v>0.95686195738348989</v>
      </c>
      <c r="J72" s="236">
        <v>49.776205767902113</v>
      </c>
      <c r="K72" s="236">
        <f t="shared" si="1"/>
        <v>52.020257868766826</v>
      </c>
      <c r="L72" s="238" t="s">
        <v>801</v>
      </c>
    </row>
    <row r="73" spans="1:12">
      <c r="A73" s="235" t="s">
        <v>429</v>
      </c>
      <c r="B73" s="235" t="s">
        <v>430</v>
      </c>
      <c r="C73" s="236">
        <v>4.6139999999999999</v>
      </c>
      <c r="D73" s="237">
        <v>4.5265460287572265E-2</v>
      </c>
      <c r="E73" s="237">
        <v>45.265460287572267</v>
      </c>
      <c r="F73" s="236">
        <v>2.5195690997705609</v>
      </c>
      <c r="G73" s="236">
        <v>2519.569099770561</v>
      </c>
      <c r="H73" s="236">
        <v>-26.617274601065233</v>
      </c>
      <c r="I73" s="237">
        <v>0.98104595335007083</v>
      </c>
      <c r="J73" s="236">
        <v>54.607045942144794</v>
      </c>
      <c r="K73" s="236">
        <f t="shared" si="1"/>
        <v>55.662067363585706</v>
      </c>
      <c r="L73" s="238" t="s">
        <v>802</v>
      </c>
    </row>
    <row r="74" spans="1:12">
      <c r="A74" s="235" t="s">
        <v>431</v>
      </c>
      <c r="B74" s="235" t="s">
        <v>432</v>
      </c>
      <c r="C74" s="236">
        <v>4.6470000000000002</v>
      </c>
      <c r="D74" s="237">
        <v>5.8483817749241176E-2</v>
      </c>
      <c r="E74" s="237">
        <v>58.483817749241176</v>
      </c>
      <c r="F74" s="236">
        <v>2.3219741554789963</v>
      </c>
      <c r="G74" s="236">
        <v>2321.9741554789962</v>
      </c>
      <c r="H74" s="236">
        <v>-27.97758842068264</v>
      </c>
      <c r="I74" s="237">
        <v>1.2585284645844883</v>
      </c>
      <c r="J74" s="236">
        <v>49.967164955433532</v>
      </c>
      <c r="K74" s="236">
        <f t="shared" si="1"/>
        <v>39.702848494515798</v>
      </c>
      <c r="L74" s="238" t="s">
        <v>802</v>
      </c>
    </row>
    <row r="75" spans="1:12">
      <c r="A75" s="235" t="s">
        <v>433</v>
      </c>
      <c r="B75" s="235" t="s">
        <v>434</v>
      </c>
      <c r="C75" s="236">
        <v>5.1879999999999997</v>
      </c>
      <c r="D75" s="237">
        <v>5.7584259731379948E-2</v>
      </c>
      <c r="E75" s="237">
        <v>57.584259731379952</v>
      </c>
      <c r="F75" s="236">
        <v>2.7187064286124336</v>
      </c>
      <c r="G75" s="236">
        <v>2718.7064286124337</v>
      </c>
      <c r="H75" s="236">
        <v>-27.608564680792938</v>
      </c>
      <c r="I75" s="237">
        <v>1.1099510356858124</v>
      </c>
      <c r="J75" s="236">
        <v>52.403747660224248</v>
      </c>
      <c r="K75" s="236">
        <f t="shared" si="1"/>
        <v>47.212666122560272</v>
      </c>
      <c r="L75" s="238" t="s">
        <v>801</v>
      </c>
    </row>
    <row r="76" spans="1:12">
      <c r="A76" s="235" t="s">
        <v>435</v>
      </c>
      <c r="B76" s="235" t="s">
        <v>436</v>
      </c>
      <c r="C76" s="236">
        <v>5.032</v>
      </c>
      <c r="D76" s="237">
        <v>5.6922454720211825E-2</v>
      </c>
      <c r="E76" s="237">
        <v>56.922454720211825</v>
      </c>
      <c r="F76" s="236">
        <v>2.3581814839186737</v>
      </c>
      <c r="G76" s="236">
        <v>2358.1814839186736</v>
      </c>
      <c r="H76" s="236">
        <v>-25.514906586505209</v>
      </c>
      <c r="I76" s="237">
        <v>1.1312093545352111</v>
      </c>
      <c r="J76" s="236">
        <v>46.863701985665216</v>
      </c>
      <c r="K76" s="236">
        <f t="shared" si="1"/>
        <v>41.427965387468419</v>
      </c>
      <c r="L76" s="238" t="s">
        <v>802</v>
      </c>
    </row>
    <row r="77" spans="1:12">
      <c r="A77" s="235" t="s">
        <v>437</v>
      </c>
      <c r="B77" s="235" t="s">
        <v>438</v>
      </c>
      <c r="C77" s="236">
        <v>5.0529999999999999</v>
      </c>
      <c r="D77" s="237">
        <v>0.10824871574721293</v>
      </c>
      <c r="E77" s="237">
        <v>108.24871574721293</v>
      </c>
      <c r="F77" s="236">
        <v>2.4985116798095905</v>
      </c>
      <c r="G77" s="236">
        <v>2498.5116798095905</v>
      </c>
      <c r="H77" s="236">
        <v>-26.690435073734715</v>
      </c>
      <c r="I77" s="237">
        <v>2.1422662922464464</v>
      </c>
      <c r="J77" s="236">
        <v>49.446104884416989</v>
      </c>
      <c r="K77" s="236">
        <f t="shared" si="1"/>
        <v>23.08121313553708</v>
      </c>
      <c r="L77" s="238" t="s">
        <v>803</v>
      </c>
    </row>
    <row r="78" spans="1:12">
      <c r="A78" s="235" t="s">
        <v>439</v>
      </c>
      <c r="B78" s="235" t="s">
        <v>440</v>
      </c>
      <c r="C78" s="236">
        <v>5.0190000000000001</v>
      </c>
      <c r="D78" s="237">
        <v>8.8781357617087914E-2</v>
      </c>
      <c r="E78" s="237">
        <v>88.78135761708792</v>
      </c>
      <c r="F78" s="236">
        <v>2.4704986414904719</v>
      </c>
      <c r="G78" s="236">
        <v>2470.498641490472</v>
      </c>
      <c r="H78" s="236">
        <v>-28.441772849668055</v>
      </c>
      <c r="I78" s="237">
        <v>1.7689053121555669</v>
      </c>
      <c r="J78" s="236">
        <v>49.222925712103439</v>
      </c>
      <c r="K78" s="236">
        <f t="shared" si="1"/>
        <v>27.826772509445952</v>
      </c>
      <c r="L78" s="238" t="s">
        <v>803</v>
      </c>
    </row>
    <row r="79" spans="1:12">
      <c r="A79" s="235" t="s">
        <v>441</v>
      </c>
      <c r="B79" s="235" t="s">
        <v>442</v>
      </c>
      <c r="C79" s="236">
        <v>4.6710000000000003</v>
      </c>
      <c r="D79" s="237">
        <v>0.23708068267999699</v>
      </c>
      <c r="E79" s="237">
        <v>237.08068267999698</v>
      </c>
      <c r="F79" s="236">
        <v>2.5394325116144003</v>
      </c>
      <c r="G79" s="236">
        <v>2539.4325116144005</v>
      </c>
      <c r="H79" s="236">
        <v>-25.292917226042523</v>
      </c>
      <c r="I79" s="237">
        <v>5.07558729779484</v>
      </c>
      <c r="J79" s="236">
        <v>54.365928315444236</v>
      </c>
      <c r="K79" s="236">
        <f t="shared" si="1"/>
        <v>10.711258643716812</v>
      </c>
      <c r="L79" s="238" t="s">
        <v>804</v>
      </c>
    </row>
    <row r="80" spans="1:12">
      <c r="A80" s="235" t="s">
        <v>443</v>
      </c>
      <c r="B80" s="235" t="s">
        <v>444</v>
      </c>
      <c r="C80" s="236">
        <v>4.8879999999999999</v>
      </c>
      <c r="D80" s="237">
        <v>0.25068405807041522</v>
      </c>
      <c r="E80" s="237">
        <v>250.6840580704152</v>
      </c>
      <c r="F80" s="236">
        <v>2.698065869340736</v>
      </c>
      <c r="G80" s="236">
        <v>2698.0658693407358</v>
      </c>
      <c r="H80" s="236">
        <v>-24.232638608879782</v>
      </c>
      <c r="I80" s="237">
        <v>5.128560926154158</v>
      </c>
      <c r="J80" s="236">
        <v>55.197746917772832</v>
      </c>
      <c r="K80" s="236">
        <f t="shared" si="1"/>
        <v>10.762813918477697</v>
      </c>
      <c r="L80" s="238" t="s">
        <v>804</v>
      </c>
    </row>
    <row r="81" spans="1:12">
      <c r="A81" s="235" t="s">
        <v>445</v>
      </c>
      <c r="B81" s="235" t="s">
        <v>446</v>
      </c>
      <c r="C81" s="236">
        <v>5.1040000000000001</v>
      </c>
      <c r="D81" s="237">
        <v>9.7150618307919101E-2</v>
      </c>
      <c r="E81" s="237">
        <v>97.150618307919103</v>
      </c>
      <c r="F81" s="236">
        <v>2.4699477898653615</v>
      </c>
      <c r="G81" s="236">
        <v>2469.9477898653613</v>
      </c>
      <c r="H81" s="236">
        <v>-25.334289811622913</v>
      </c>
      <c r="I81" s="237">
        <v>1.9034212050924588</v>
      </c>
      <c r="J81" s="236">
        <v>48.392394002064293</v>
      </c>
      <c r="K81" s="236">
        <f t="shared" si="1"/>
        <v>25.423901904945744</v>
      </c>
      <c r="L81" s="238" t="s">
        <v>805</v>
      </c>
    </row>
    <row r="82" spans="1:12">
      <c r="A82" s="235" t="s">
        <v>447</v>
      </c>
      <c r="B82" s="235" t="s">
        <v>448</v>
      </c>
      <c r="C82" s="236">
        <v>4.915</v>
      </c>
      <c r="D82" s="237">
        <v>9.3357215857845524E-2</v>
      </c>
      <c r="E82" s="237">
        <v>93.357215857845517</v>
      </c>
      <c r="F82" s="236">
        <v>2.2985912483871553</v>
      </c>
      <c r="G82" s="236">
        <v>2298.5912483871552</v>
      </c>
      <c r="H82" s="236">
        <v>-26.929151119515772</v>
      </c>
      <c r="I82" s="237">
        <v>1.8994347071789528</v>
      </c>
      <c r="J82" s="236">
        <v>46.766861615201535</v>
      </c>
      <c r="K82" s="236">
        <f t="shared" si="1"/>
        <v>24.621463132396819</v>
      </c>
      <c r="L82" s="238" t="s">
        <v>805</v>
      </c>
    </row>
    <row r="83" spans="1:12">
      <c r="A83" s="235" t="s">
        <v>449</v>
      </c>
      <c r="B83" s="235" t="s">
        <v>450</v>
      </c>
      <c r="C83" s="236">
        <v>5.0869999999999997</v>
      </c>
      <c r="D83" s="237">
        <v>4.5251266078217459E-2</v>
      </c>
      <c r="E83" s="237">
        <v>45.251266078217462</v>
      </c>
      <c r="F83" s="236">
        <v>2.704655245807595</v>
      </c>
      <c r="G83" s="236">
        <v>2704.6552458075948</v>
      </c>
      <c r="H83" s="236">
        <v>-28.371519144651646</v>
      </c>
      <c r="I83" s="237">
        <v>0.88954720027948619</v>
      </c>
      <c r="J83" s="236">
        <v>53.167982028849913</v>
      </c>
      <c r="K83" s="236">
        <f t="shared" si="1"/>
        <v>59.769714313242858</v>
      </c>
      <c r="L83" s="238" t="s">
        <v>806</v>
      </c>
    </row>
    <row r="84" spans="1:12">
      <c r="A84" s="235" t="s">
        <v>451</v>
      </c>
      <c r="B84" s="235" t="s">
        <v>452</v>
      </c>
      <c r="C84" s="236">
        <v>5.1749999999999998</v>
      </c>
      <c r="D84" s="236">
        <v>7.0633043294189832E-2</v>
      </c>
      <c r="E84" s="236">
        <v>70.633043294189832</v>
      </c>
      <c r="F84" s="236">
        <v>2.472818938347797</v>
      </c>
      <c r="G84" s="236">
        <v>2472.818938347797</v>
      </c>
      <c r="H84" s="236">
        <v>-25.603558712758062</v>
      </c>
      <c r="I84" s="236">
        <v>1.364889725491591</v>
      </c>
      <c r="J84" s="236">
        <v>47.783940837638596</v>
      </c>
      <c r="K84" s="236">
        <f t="shared" si="1"/>
        <v>35.009378373354153</v>
      </c>
      <c r="L84" s="239" t="s">
        <v>807</v>
      </c>
    </row>
    <row r="85" spans="1:12">
      <c r="A85" s="235" t="s">
        <v>453</v>
      </c>
      <c r="B85" s="235" t="s">
        <v>454</v>
      </c>
      <c r="C85" s="236">
        <v>5.0369999999999999</v>
      </c>
      <c r="D85" s="236">
        <v>5.7104295805308083E-2</v>
      </c>
      <c r="E85" s="236">
        <v>57.104295805308084</v>
      </c>
      <c r="F85" s="236">
        <v>2.2079551109347846</v>
      </c>
      <c r="G85" s="236">
        <v>2207.9551109347844</v>
      </c>
      <c r="H85" s="236">
        <v>-25.73171961006819</v>
      </c>
      <c r="I85" s="236">
        <v>1.1336965615506867</v>
      </c>
      <c r="J85" s="236">
        <v>43.83472525183214</v>
      </c>
      <c r="K85" s="236">
        <f t="shared" si="1"/>
        <v>38.665306695359789</v>
      </c>
      <c r="L85" s="239" t="s">
        <v>808</v>
      </c>
    </row>
    <row r="86" spans="1:12">
      <c r="A86" s="235" t="s">
        <v>455</v>
      </c>
      <c r="B86" s="235" t="s">
        <v>456</v>
      </c>
      <c r="C86" s="236">
        <v>4.7569999999999997</v>
      </c>
      <c r="D86" s="236">
        <v>4.9652019646178311E-2</v>
      </c>
      <c r="E86" s="236">
        <v>49.65201964617831</v>
      </c>
      <c r="F86" s="236">
        <v>2.2444551207760615</v>
      </c>
      <c r="G86" s="236">
        <v>2244.4551207760614</v>
      </c>
      <c r="H86" s="236">
        <v>-24.748429848462919</v>
      </c>
      <c r="I86" s="236">
        <v>1.0437674930876248</v>
      </c>
      <c r="J86" s="236">
        <v>47.182155156108081</v>
      </c>
      <c r="K86" s="236">
        <f t="shared" si="1"/>
        <v>45.203702422783842</v>
      </c>
      <c r="L86" s="239" t="s">
        <v>808</v>
      </c>
    </row>
    <row r="87" spans="1:12">
      <c r="A87" s="235" t="s">
        <v>457</v>
      </c>
      <c r="B87" s="235" t="s">
        <v>458</v>
      </c>
      <c r="C87" s="236">
        <v>4.68</v>
      </c>
      <c r="D87" s="236">
        <v>7.4349065161774003E-2</v>
      </c>
      <c r="E87" s="236">
        <v>74.349065161774007</v>
      </c>
      <c r="F87" s="236">
        <v>2.2258830070830196</v>
      </c>
      <c r="G87" s="236">
        <v>2225.8830070830195</v>
      </c>
      <c r="H87" s="236">
        <v>-25.613551558614017</v>
      </c>
      <c r="I87" s="236">
        <v>1.5886552384994446</v>
      </c>
      <c r="J87" s="236">
        <v>47.561602715449133</v>
      </c>
      <c r="K87" s="236">
        <f t="shared" si="1"/>
        <v>29.93827833934138</v>
      </c>
      <c r="L87" s="239" t="s">
        <v>807</v>
      </c>
    </row>
    <row r="88" spans="1:12">
      <c r="A88" s="235" t="s">
        <v>459</v>
      </c>
      <c r="B88" s="235" t="s">
        <v>460</v>
      </c>
      <c r="C88" s="236">
        <v>5.0250000000000004</v>
      </c>
      <c r="D88" s="236">
        <v>7.1280480860955855E-2</v>
      </c>
      <c r="E88" s="236">
        <v>71.280480860955862</v>
      </c>
      <c r="F88" s="236">
        <v>2.2508520879753684</v>
      </c>
      <c r="G88" s="236">
        <v>2250.8520879753682</v>
      </c>
      <c r="H88" s="236">
        <v>-24.520516599079382</v>
      </c>
      <c r="I88" s="236">
        <v>1.418517032058823</v>
      </c>
      <c r="J88" s="236">
        <v>44.793076377619265</v>
      </c>
      <c r="K88" s="236">
        <f t="shared" si="1"/>
        <v>31.577397638015668</v>
      </c>
      <c r="L88" s="239" t="s">
        <v>807</v>
      </c>
    </row>
    <row r="89" spans="1:12">
      <c r="A89" s="235" t="s">
        <v>461</v>
      </c>
      <c r="B89" s="235" t="s">
        <v>462</v>
      </c>
      <c r="C89" s="236">
        <v>5.1859999999999999</v>
      </c>
      <c r="D89" s="236">
        <v>0.13387117042099533</v>
      </c>
      <c r="E89" s="236">
        <v>133.87117042099533</v>
      </c>
      <c r="F89" s="236">
        <v>2.5641282987774847</v>
      </c>
      <c r="G89" s="236">
        <v>2564.1282987774848</v>
      </c>
      <c r="H89" s="236">
        <v>-24.276790991008458</v>
      </c>
      <c r="I89" s="236">
        <v>2.5813954959698289</v>
      </c>
      <c r="J89" s="236">
        <v>49.443276104463649</v>
      </c>
      <c r="K89" s="236">
        <f t="shared" si="1"/>
        <v>19.153700462271797</v>
      </c>
      <c r="L89" s="239" t="s">
        <v>803</v>
      </c>
    </row>
    <row r="90" spans="1:12">
      <c r="A90" s="235" t="s">
        <v>463</v>
      </c>
      <c r="B90" s="235" t="s">
        <v>464</v>
      </c>
      <c r="C90" s="236">
        <v>5.242</v>
      </c>
      <c r="D90" s="236">
        <v>0.17746361388124432</v>
      </c>
      <c r="E90" s="236">
        <v>177.46361388124433</v>
      </c>
      <c r="F90" s="236">
        <v>2.6504760539059431</v>
      </c>
      <c r="G90" s="236">
        <v>2650.476053905943</v>
      </c>
      <c r="H90" s="236">
        <v>-26.94656058510904</v>
      </c>
      <c r="I90" s="236">
        <v>3.3854180442816539</v>
      </c>
      <c r="J90" s="236">
        <v>50.562305492291934</v>
      </c>
      <c r="K90" s="236">
        <f t="shared" si="1"/>
        <v>14.93532108322553</v>
      </c>
      <c r="L90" s="239" t="s">
        <v>803</v>
      </c>
    </row>
    <row r="91" spans="1:12">
      <c r="A91" s="235" t="s">
        <v>465</v>
      </c>
      <c r="B91" s="235" t="s">
        <v>466</v>
      </c>
      <c r="C91" s="236">
        <v>4.734</v>
      </c>
      <c r="D91" s="236">
        <v>4.1818699502441443E-2</v>
      </c>
      <c r="E91" s="236">
        <v>41.81869950244144</v>
      </c>
      <c r="F91" s="236">
        <v>2.441144909061475</v>
      </c>
      <c r="G91" s="236">
        <v>2441.1449090614751</v>
      </c>
      <c r="H91" s="236">
        <v>-27.502998555988519</v>
      </c>
      <c r="I91" s="236">
        <v>0.88336923325816319</v>
      </c>
      <c r="J91" s="236">
        <v>51.566221146207752</v>
      </c>
      <c r="K91" s="236">
        <f t="shared" si="1"/>
        <v>58.374481705700987</v>
      </c>
      <c r="L91" s="239" t="s">
        <v>806</v>
      </c>
    </row>
    <row r="92" spans="1:12">
      <c r="A92" s="235" t="s">
        <v>467</v>
      </c>
      <c r="B92" s="235" t="s">
        <v>468</v>
      </c>
      <c r="C92" s="236">
        <v>5.1280000000000001</v>
      </c>
      <c r="D92" s="236">
        <v>3.8220700107965667E-2</v>
      </c>
      <c r="E92" s="236">
        <v>38.220700107965669</v>
      </c>
      <c r="F92" s="236">
        <v>2.6204351726060158</v>
      </c>
      <c r="G92" s="236">
        <v>2620.4351726060158</v>
      </c>
      <c r="H92" s="236">
        <v>-30.357339063420021</v>
      </c>
      <c r="I92" s="236">
        <v>0.7453334654439483</v>
      </c>
      <c r="J92" s="236">
        <v>51.100529887012783</v>
      </c>
      <c r="K92" s="236">
        <f t="shared" si="1"/>
        <v>68.560627230893786</v>
      </c>
      <c r="L92" s="239" t="s">
        <v>811</v>
      </c>
    </row>
    <row r="93" spans="1:12">
      <c r="A93" s="235" t="s">
        <v>469</v>
      </c>
      <c r="B93" s="235" t="s">
        <v>470</v>
      </c>
      <c r="C93" s="236">
        <v>5.0830000000000002</v>
      </c>
      <c r="D93" s="236">
        <v>3.9819061600919296E-2</v>
      </c>
      <c r="E93" s="236">
        <v>39.819061600919298</v>
      </c>
      <c r="F93" s="236">
        <v>1.863061381157294</v>
      </c>
      <c r="G93" s="236">
        <v>1863.0613811572941</v>
      </c>
      <c r="H93" s="236">
        <v>-26.380698796239905</v>
      </c>
      <c r="I93" s="236">
        <v>0.78337717098011594</v>
      </c>
      <c r="J93" s="236">
        <v>36.652791287768913</v>
      </c>
      <c r="K93" s="236">
        <f t="shared" si="1"/>
        <v>46.788178983963846</v>
      </c>
      <c r="L93" s="239" t="s">
        <v>810</v>
      </c>
    </row>
    <row r="94" spans="1:12">
      <c r="A94" s="235" t="s">
        <v>471</v>
      </c>
      <c r="B94" s="235" t="s">
        <v>472</v>
      </c>
      <c r="C94" s="236">
        <v>5.2649999999999997</v>
      </c>
      <c r="D94" s="236">
        <v>8.0649779190431911E-2</v>
      </c>
      <c r="E94" s="236">
        <v>80.649779190431914</v>
      </c>
      <c r="F94" s="236">
        <v>2.1208981514039298</v>
      </c>
      <c r="G94" s="236">
        <v>2120.8981514039297</v>
      </c>
      <c r="H94" s="236">
        <v>-24.582745931281334</v>
      </c>
      <c r="I94" s="236">
        <v>1.5318096712332747</v>
      </c>
      <c r="J94" s="236">
        <v>40.282965838631149</v>
      </c>
      <c r="K94" s="236">
        <f t="shared" si="1"/>
        <v>26.297631223465864</v>
      </c>
      <c r="L94" s="239" t="s">
        <v>810</v>
      </c>
    </row>
    <row r="95" spans="1:12">
      <c r="A95" s="235" t="s">
        <v>473</v>
      </c>
      <c r="B95" s="235" t="s">
        <v>474</v>
      </c>
      <c r="C95" s="236">
        <v>4.673</v>
      </c>
      <c r="D95" s="236">
        <v>4.6070880605003729E-2</v>
      </c>
      <c r="E95" s="236">
        <v>46.07088060500373</v>
      </c>
      <c r="F95" s="236">
        <v>2.0527551929473518</v>
      </c>
      <c r="G95" s="236">
        <v>2052.7551929473516</v>
      </c>
      <c r="H95" s="236">
        <v>-24.724862855838591</v>
      </c>
      <c r="I95" s="236">
        <v>0.98589515525366422</v>
      </c>
      <c r="J95" s="236">
        <v>43.927994713189634</v>
      </c>
      <c r="K95" s="236">
        <f t="shared" si="1"/>
        <v>44.556456616208095</v>
      </c>
      <c r="L95" s="239" t="s">
        <v>809</v>
      </c>
    </row>
    <row r="96" spans="1:12">
      <c r="A96" s="235" t="s">
        <v>475</v>
      </c>
      <c r="B96" s="235" t="s">
        <v>476</v>
      </c>
      <c r="C96" s="236">
        <v>4.7469999999999999</v>
      </c>
      <c r="D96" s="236">
        <v>3.368357903461313E-2</v>
      </c>
      <c r="E96" s="236">
        <v>33.683579034613132</v>
      </c>
      <c r="F96" s="236">
        <v>2.0082928802935092</v>
      </c>
      <c r="G96" s="236">
        <v>2008.2928802935091</v>
      </c>
      <c r="H96" s="236">
        <v>-27.618985377850073</v>
      </c>
      <c r="I96" s="236">
        <v>0.70957613302323852</v>
      </c>
      <c r="J96" s="236">
        <v>42.306570050421513</v>
      </c>
      <c r="K96" s="236">
        <f t="shared" si="1"/>
        <v>59.622312647649295</v>
      </c>
      <c r="L96" s="239" t="s">
        <v>809</v>
      </c>
    </row>
    <row r="97" spans="1:12">
      <c r="A97" s="235" t="s">
        <v>477</v>
      </c>
      <c r="B97" s="235" t="s">
        <v>478</v>
      </c>
      <c r="C97" s="236">
        <v>4.88</v>
      </c>
      <c r="D97" s="236">
        <v>5.7448247012652533E-2</v>
      </c>
      <c r="E97" s="236">
        <v>57.44824701265253</v>
      </c>
      <c r="F97" s="236">
        <v>2.9860229782526431</v>
      </c>
      <c r="G97" s="236">
        <v>2986.022978252643</v>
      </c>
      <c r="H97" s="236">
        <v>-25.95712773358024</v>
      </c>
      <c r="I97" s="236">
        <v>1.1772181764887815</v>
      </c>
      <c r="J97" s="236">
        <v>61.188995455996789</v>
      </c>
      <c r="K97" s="236">
        <f t="shared" si="1"/>
        <v>51.977616960096178</v>
      </c>
      <c r="L97" s="238" t="s">
        <v>795</v>
      </c>
    </row>
    <row r="98" spans="1:12">
      <c r="A98" s="235" t="s">
        <v>479</v>
      </c>
      <c r="B98" s="235" t="s">
        <v>480</v>
      </c>
      <c r="C98" s="236">
        <v>4.8099999999999996</v>
      </c>
      <c r="D98" s="236">
        <v>8.5824221618569757E-2</v>
      </c>
      <c r="E98" s="236">
        <v>85.824221618569752</v>
      </c>
      <c r="F98" s="236">
        <v>2.8545997735965578</v>
      </c>
      <c r="G98" s="236">
        <v>2854.599773596558</v>
      </c>
      <c r="H98" s="236">
        <v>-26.525097928098734</v>
      </c>
      <c r="I98" s="236">
        <v>1.7842873517374169</v>
      </c>
      <c r="J98" s="236">
        <v>59.347188640261088</v>
      </c>
      <c r="K98" s="236">
        <f t="shared" si="1"/>
        <v>33.261003942258988</v>
      </c>
      <c r="L98" s="238" t="s">
        <v>795</v>
      </c>
    </row>
    <row r="99" spans="1:12">
      <c r="A99" s="235" t="s">
        <v>481</v>
      </c>
      <c r="B99" s="235" t="s">
        <v>482</v>
      </c>
      <c r="C99" s="236">
        <v>5.1539999999999999</v>
      </c>
      <c r="D99" s="236">
        <v>5.6477090662503497E-2</v>
      </c>
      <c r="E99" s="236">
        <v>56.4770906625035</v>
      </c>
      <c r="F99" s="236">
        <v>3.001913677691205</v>
      </c>
      <c r="G99" s="236">
        <v>3001.9136776912051</v>
      </c>
      <c r="H99" s="236">
        <v>-27.120078437201677</v>
      </c>
      <c r="I99" s="236">
        <v>1.0957914369907549</v>
      </c>
      <c r="J99" s="236">
        <v>58.244347646317522</v>
      </c>
      <c r="K99" s="236">
        <f t="shared" si="1"/>
        <v>53.152767652818348</v>
      </c>
      <c r="L99" s="238" t="s">
        <v>795</v>
      </c>
    </row>
    <row r="100" spans="1:12">
      <c r="A100" s="235" t="s">
        <v>483</v>
      </c>
      <c r="B100" s="235" t="s">
        <v>484</v>
      </c>
      <c r="C100" s="236">
        <v>4.8890000000000002</v>
      </c>
      <c r="D100" s="236">
        <v>6.4352561689493354E-2</v>
      </c>
      <c r="E100" s="236">
        <v>64.352561689493356</v>
      </c>
      <c r="F100" s="236">
        <v>2.8057409587509659</v>
      </c>
      <c r="G100" s="236">
        <v>2805.740958750966</v>
      </c>
      <c r="H100" s="236">
        <v>-28.190435849943857</v>
      </c>
      <c r="I100" s="236">
        <v>1.3162724829104797</v>
      </c>
      <c r="J100" s="236">
        <v>57.388851682367886</v>
      </c>
      <c r="K100" s="236">
        <f t="shared" si="1"/>
        <v>43.599522460176601</v>
      </c>
      <c r="L100" s="238" t="s">
        <v>795</v>
      </c>
    </row>
    <row r="101" spans="1:12">
      <c r="A101" s="235" t="s">
        <v>485</v>
      </c>
      <c r="B101" s="235" t="s">
        <v>486</v>
      </c>
      <c r="C101" s="236">
        <v>5.0609999999999999</v>
      </c>
      <c r="D101" s="236">
        <v>7.5264582346029077E-2</v>
      </c>
      <c r="E101" s="236">
        <v>75.264582346029073</v>
      </c>
      <c r="F101" s="236">
        <v>2.8488978832219103</v>
      </c>
      <c r="G101" s="236">
        <v>2848.8978832219104</v>
      </c>
      <c r="H101" s="236">
        <v>-26.491706936838586</v>
      </c>
      <c r="I101" s="236">
        <v>1.4871484360013649</v>
      </c>
      <c r="J101" s="236">
        <v>56.291204963878883</v>
      </c>
      <c r="K101" s="236">
        <f t="shared" si="1"/>
        <v>37.851772964395074</v>
      </c>
      <c r="L101" s="238" t="s">
        <v>795</v>
      </c>
    </row>
    <row r="104" spans="1:12" ht="21">
      <c r="A104" s="230" t="s">
        <v>687</v>
      </c>
      <c r="B104" s="230"/>
      <c r="C104" s="230"/>
      <c r="D104" s="230"/>
      <c r="E104" s="231"/>
    </row>
    <row r="105" spans="1:12">
      <c r="A105" s="232" t="s">
        <v>277</v>
      </c>
      <c r="B105" s="232" t="s">
        <v>278</v>
      </c>
      <c r="C105" s="232" t="s">
        <v>279</v>
      </c>
      <c r="D105" s="233" t="s">
        <v>280</v>
      </c>
      <c r="E105" s="233" t="s">
        <v>281</v>
      </c>
      <c r="F105" s="232" t="s">
        <v>282</v>
      </c>
      <c r="G105" s="232" t="s">
        <v>283</v>
      </c>
      <c r="H105" s="234" t="s">
        <v>284</v>
      </c>
      <c r="I105" s="232" t="s">
        <v>285</v>
      </c>
      <c r="J105" s="232" t="s">
        <v>286</v>
      </c>
      <c r="K105" s="232" t="s">
        <v>287</v>
      </c>
      <c r="L105" s="232" t="s">
        <v>288</v>
      </c>
    </row>
    <row r="106" spans="1:12">
      <c r="A106" s="234" t="s">
        <v>487</v>
      </c>
      <c r="B106" s="234" t="s">
        <v>488</v>
      </c>
      <c r="C106" s="236">
        <v>4.5140000000000002</v>
      </c>
      <c r="D106" s="236">
        <v>5.1977159004314176E-2</v>
      </c>
      <c r="E106" s="236">
        <v>51.977159004314174</v>
      </c>
      <c r="F106" s="236">
        <v>2.2947787457722773</v>
      </c>
      <c r="G106" s="236">
        <v>2294.778745772277</v>
      </c>
      <c r="H106" s="236">
        <v>-33.53387542694346</v>
      </c>
      <c r="I106" s="236">
        <v>1.1514656403259675</v>
      </c>
      <c r="J106" s="236">
        <v>50.8369239205201</v>
      </c>
      <c r="K106" s="236">
        <f t="shared" ref="K106:K148" si="2">F106/D106</f>
        <v>44.149753271082162</v>
      </c>
      <c r="L106" s="239" t="s">
        <v>812</v>
      </c>
    </row>
    <row r="107" spans="1:12">
      <c r="A107" s="234" t="s">
        <v>489</v>
      </c>
      <c r="B107" s="234" t="s">
        <v>490</v>
      </c>
      <c r="C107" s="236">
        <v>4.4859999999999998</v>
      </c>
      <c r="D107" s="236">
        <v>4.443996688087689E-2</v>
      </c>
      <c r="E107" s="236">
        <v>44.439966880876888</v>
      </c>
      <c r="F107" s="236">
        <v>2.2796862686410386</v>
      </c>
      <c r="G107" s="236">
        <v>2279.6862686410386</v>
      </c>
      <c r="H107" s="236">
        <v>-35.153826545028281</v>
      </c>
      <c r="I107" s="236">
        <v>0.99063680073287774</v>
      </c>
      <c r="J107" s="236">
        <v>50.817794664312053</v>
      </c>
      <c r="K107" s="236">
        <f t="shared" si="2"/>
        <v>51.298109081670312</v>
      </c>
      <c r="L107" s="239" t="s">
        <v>813</v>
      </c>
    </row>
    <row r="108" spans="1:12">
      <c r="A108" s="234" t="s">
        <v>491</v>
      </c>
      <c r="B108" s="234" t="s">
        <v>492</v>
      </c>
      <c r="C108" s="236">
        <v>4.6349999999999998</v>
      </c>
      <c r="D108" s="236">
        <v>4.0676357933487825E-2</v>
      </c>
      <c r="E108" s="236">
        <v>40.676357933487822</v>
      </c>
      <c r="F108" s="236">
        <v>2.4280775306028546</v>
      </c>
      <c r="G108" s="236">
        <v>2428.0775306028545</v>
      </c>
      <c r="H108" s="236">
        <v>-31.040419483573501</v>
      </c>
      <c r="I108" s="236">
        <v>0.87759132542584306</v>
      </c>
      <c r="J108" s="236">
        <v>52.385707240622537</v>
      </c>
      <c r="K108" s="236">
        <f t="shared" si="2"/>
        <v>59.692599189267121</v>
      </c>
      <c r="L108" s="239" t="s">
        <v>814</v>
      </c>
    </row>
    <row r="109" spans="1:12">
      <c r="A109" s="234" t="s">
        <v>493</v>
      </c>
      <c r="B109" s="234" t="s">
        <v>494</v>
      </c>
      <c r="C109" s="236">
        <v>4.4800000000000004</v>
      </c>
      <c r="D109" s="236">
        <v>3.9373058722024477E-2</v>
      </c>
      <c r="E109" s="236">
        <v>39.373058722024474</v>
      </c>
      <c r="F109" s="236">
        <v>2.2690575936988955</v>
      </c>
      <c r="G109" s="236">
        <v>2269.0575936988953</v>
      </c>
      <c r="H109" s="236">
        <v>-31.495241552640834</v>
      </c>
      <c r="I109" s="236">
        <v>0.87886291790233206</v>
      </c>
      <c r="J109" s="236">
        <v>50.648607002207484</v>
      </c>
      <c r="K109" s="236">
        <f t="shared" si="2"/>
        <v>57.629700799182039</v>
      </c>
      <c r="L109" s="239" t="s">
        <v>815</v>
      </c>
    </row>
    <row r="110" spans="1:12">
      <c r="A110" s="234" t="s">
        <v>495</v>
      </c>
      <c r="B110" s="234" t="s">
        <v>496</v>
      </c>
      <c r="C110" s="236">
        <v>4.625</v>
      </c>
      <c r="D110" s="236">
        <v>4.2312131433589785E-2</v>
      </c>
      <c r="E110" s="236">
        <v>42.312131433589784</v>
      </c>
      <c r="F110" s="236">
        <v>2.2674741503547908</v>
      </c>
      <c r="G110" s="236">
        <v>2267.4741503547907</v>
      </c>
      <c r="H110" s="236">
        <v>-30.262854090527107</v>
      </c>
      <c r="I110" s="236">
        <v>0.91485689586140073</v>
      </c>
      <c r="J110" s="236">
        <v>49.026468115779267</v>
      </c>
      <c r="K110" s="236">
        <f t="shared" si="2"/>
        <v>53.589220715899472</v>
      </c>
      <c r="L110" s="239" t="s">
        <v>814</v>
      </c>
    </row>
    <row r="111" spans="1:12">
      <c r="A111" s="234" t="s">
        <v>497</v>
      </c>
      <c r="B111" s="234" t="s">
        <v>498</v>
      </c>
      <c r="C111" s="236">
        <v>4.3529999999999998</v>
      </c>
      <c r="D111" s="236">
        <v>4.0385442930929043E-2</v>
      </c>
      <c r="E111" s="236">
        <v>40.385442930929045</v>
      </c>
      <c r="F111" s="236">
        <v>2.2629892355877739</v>
      </c>
      <c r="G111" s="236">
        <v>2262.9892355877737</v>
      </c>
      <c r="H111" s="236">
        <v>-32.518777416494913</v>
      </c>
      <c r="I111" s="236">
        <v>0.92776115164091544</v>
      </c>
      <c r="J111" s="236">
        <v>51.986888021772891</v>
      </c>
      <c r="K111" s="236">
        <f t="shared" si="2"/>
        <v>56.034775685341607</v>
      </c>
      <c r="L111" s="239" t="s">
        <v>814</v>
      </c>
    </row>
    <row r="112" spans="1:12">
      <c r="A112" s="234" t="s">
        <v>499</v>
      </c>
      <c r="B112" s="234" t="s">
        <v>500</v>
      </c>
      <c r="C112" s="236">
        <v>4.5490000000000004</v>
      </c>
      <c r="D112" s="236">
        <v>4.5535469661941108E-2</v>
      </c>
      <c r="E112" s="236">
        <v>45.535469661941107</v>
      </c>
      <c r="F112" s="236">
        <v>2.3743641162882616</v>
      </c>
      <c r="G112" s="236">
        <v>2374.3641162882618</v>
      </c>
      <c r="H112" s="236">
        <v>-32.979015062513319</v>
      </c>
      <c r="I112" s="236">
        <v>1.0009995529114333</v>
      </c>
      <c r="J112" s="236">
        <v>52.195298225725686</v>
      </c>
      <c r="K112" s="236">
        <f t="shared" si="2"/>
        <v>52.143178359984574</v>
      </c>
      <c r="L112" s="239" t="s">
        <v>814</v>
      </c>
    </row>
    <row r="113" spans="1:12">
      <c r="A113" s="234" t="s">
        <v>501</v>
      </c>
      <c r="B113" s="234" t="s">
        <v>502</v>
      </c>
      <c r="C113" s="236">
        <v>4.8150000000000004</v>
      </c>
      <c r="D113" s="236">
        <v>4.8640779517825729E-2</v>
      </c>
      <c r="E113" s="236">
        <v>48.640779517825727</v>
      </c>
      <c r="F113" s="236">
        <v>2.5331789595781276</v>
      </c>
      <c r="G113" s="236">
        <v>2533.1789595781274</v>
      </c>
      <c r="H113" s="236">
        <v>-33.416804021069893</v>
      </c>
      <c r="I113" s="236">
        <v>1.0101927210348021</v>
      </c>
      <c r="J113" s="236">
        <v>52.610154923740964</v>
      </c>
      <c r="K113" s="236">
        <f t="shared" si="2"/>
        <v>52.079324893421486</v>
      </c>
      <c r="L113" s="239" t="s">
        <v>814</v>
      </c>
    </row>
    <row r="114" spans="1:12">
      <c r="A114" s="234" t="s">
        <v>503</v>
      </c>
      <c r="B114" s="234" t="s">
        <v>504</v>
      </c>
      <c r="C114" s="236">
        <v>4.681</v>
      </c>
      <c r="D114" s="236">
        <v>3.6620171612096783E-2</v>
      </c>
      <c r="E114" s="236">
        <v>36.620171612096783</v>
      </c>
      <c r="F114" s="236">
        <v>1.9912100360881952</v>
      </c>
      <c r="G114" s="236">
        <v>1991.2100360881952</v>
      </c>
      <c r="H114" s="236">
        <v>-29.731027381296798</v>
      </c>
      <c r="I114" s="236">
        <v>0.78231513804949326</v>
      </c>
      <c r="J114" s="236">
        <v>42.538133648540807</v>
      </c>
      <c r="K114" s="236">
        <f t="shared" si="2"/>
        <v>54.374677901029735</v>
      </c>
      <c r="L114" s="239" t="s">
        <v>816</v>
      </c>
    </row>
    <row r="115" spans="1:12">
      <c r="A115" s="234" t="s">
        <v>505</v>
      </c>
      <c r="B115" s="234" t="s">
        <v>506</v>
      </c>
      <c r="C115" s="236">
        <v>4.5670000000000002</v>
      </c>
      <c r="D115" s="236">
        <v>4.8923382663168542E-2</v>
      </c>
      <c r="E115" s="236">
        <v>48.923382663168539</v>
      </c>
      <c r="F115" s="236">
        <v>2.343832312531362</v>
      </c>
      <c r="G115" s="236">
        <v>2343.8323125313618</v>
      </c>
      <c r="H115" s="236">
        <v>-28.399966545213623</v>
      </c>
      <c r="I115" s="236">
        <v>1.07123675636454</v>
      </c>
      <c r="J115" s="236">
        <v>51.32104910294202</v>
      </c>
      <c r="K115" s="236">
        <f t="shared" si="2"/>
        <v>47.908222713632838</v>
      </c>
      <c r="L115" s="239" t="s">
        <v>816</v>
      </c>
    </row>
    <row r="116" spans="1:12">
      <c r="A116" s="234" t="s">
        <v>507</v>
      </c>
      <c r="B116" s="234" t="s">
        <v>508</v>
      </c>
      <c r="C116" s="236">
        <v>5.0339999999999998</v>
      </c>
      <c r="D116" s="236">
        <v>4.7748086052831061E-2</v>
      </c>
      <c r="E116" s="236">
        <v>47.748086052831063</v>
      </c>
      <c r="F116" s="236">
        <v>2.6107405386962181</v>
      </c>
      <c r="G116" s="236">
        <v>2610.7405386962182</v>
      </c>
      <c r="H116" s="236">
        <v>-28.148231393098573</v>
      </c>
      <c r="I116" s="236">
        <v>0.94851184054094295</v>
      </c>
      <c r="J116" s="236">
        <v>51.862148166392892</v>
      </c>
      <c r="K116" s="236">
        <f t="shared" si="2"/>
        <v>54.67738614292422</v>
      </c>
      <c r="L116" s="239" t="s">
        <v>817</v>
      </c>
    </row>
    <row r="117" spans="1:12">
      <c r="A117" s="234" t="s">
        <v>509</v>
      </c>
      <c r="B117" s="234" t="s">
        <v>510</v>
      </c>
      <c r="C117" s="236">
        <v>4.92</v>
      </c>
      <c r="D117" s="236">
        <v>4.2915572267468866E-2</v>
      </c>
      <c r="E117" s="236">
        <v>42.915572267468868</v>
      </c>
      <c r="F117" s="236">
        <v>2.408747457474536</v>
      </c>
      <c r="G117" s="236">
        <v>2408.7474574745361</v>
      </c>
      <c r="H117" s="236">
        <v>-30.437209291707973</v>
      </c>
      <c r="I117" s="236">
        <v>0.87226772901359473</v>
      </c>
      <c r="J117" s="236">
        <v>48.958281655986504</v>
      </c>
      <c r="K117" s="236">
        <f t="shared" si="2"/>
        <v>56.127585634001434</v>
      </c>
      <c r="L117" s="239" t="s">
        <v>817</v>
      </c>
    </row>
    <row r="118" spans="1:12">
      <c r="A118" s="234" t="s">
        <v>511</v>
      </c>
      <c r="B118" s="234" t="s">
        <v>512</v>
      </c>
      <c r="C118" s="236">
        <v>4.5389999999999997</v>
      </c>
      <c r="D118" s="236">
        <v>3.0871691161535219E-2</v>
      </c>
      <c r="E118" s="236">
        <v>30.871691161535217</v>
      </c>
      <c r="F118" s="236">
        <v>2.1715084354543621</v>
      </c>
      <c r="G118" s="236">
        <v>2171.5084354543619</v>
      </c>
      <c r="H118" s="236">
        <v>-30.508466863619724</v>
      </c>
      <c r="I118" s="236">
        <v>0.68014300862602373</v>
      </c>
      <c r="J118" s="236">
        <v>47.841119970353873</v>
      </c>
      <c r="K118" s="236">
        <f t="shared" si="2"/>
        <v>70.339795254234957</v>
      </c>
      <c r="L118" s="239" t="s">
        <v>817</v>
      </c>
    </row>
    <row r="119" spans="1:12">
      <c r="A119" s="234" t="s">
        <v>513</v>
      </c>
      <c r="B119" s="234" t="s">
        <v>514</v>
      </c>
      <c r="C119" s="236">
        <v>5.0359999999999996</v>
      </c>
      <c r="D119" s="236">
        <v>5.3498228874835824E-2</v>
      </c>
      <c r="E119" s="236">
        <v>53.498228874835824</v>
      </c>
      <c r="F119" s="236">
        <v>2.5251350673900754</v>
      </c>
      <c r="G119" s="236">
        <v>2525.1350673900756</v>
      </c>
      <c r="H119" s="236">
        <v>-30.425022680958463</v>
      </c>
      <c r="I119" s="236">
        <v>1.0623159029951514</v>
      </c>
      <c r="J119" s="236">
        <v>50.141681242852968</v>
      </c>
      <c r="K119" s="236">
        <f t="shared" si="2"/>
        <v>47.20034888066796</v>
      </c>
      <c r="L119" s="239" t="s">
        <v>817</v>
      </c>
    </row>
    <row r="120" spans="1:12">
      <c r="A120" s="234" t="s">
        <v>515</v>
      </c>
      <c r="B120" s="234" t="s">
        <v>516</v>
      </c>
      <c r="C120" s="236">
        <v>5.0199999999999996</v>
      </c>
      <c r="D120" s="236">
        <v>5.3596308789984205E-2</v>
      </c>
      <c r="E120" s="236">
        <v>53.596308789984207</v>
      </c>
      <c r="F120" s="236">
        <v>2.6461101388796777</v>
      </c>
      <c r="G120" s="236">
        <v>2646.1101388796778</v>
      </c>
      <c r="H120" s="236">
        <v>-31.016094510005804</v>
      </c>
      <c r="I120" s="236">
        <v>1.0676555535853429</v>
      </c>
      <c r="J120" s="236">
        <v>52.711357348200757</v>
      </c>
      <c r="K120" s="236">
        <f t="shared" si="2"/>
        <v>49.371126456644504</v>
      </c>
      <c r="L120" s="239" t="s">
        <v>817</v>
      </c>
    </row>
    <row r="121" spans="1:12">
      <c r="A121" s="234" t="s">
        <v>517</v>
      </c>
      <c r="B121" s="234" t="s">
        <v>518</v>
      </c>
      <c r="C121" s="236">
        <v>4.5990000000000002</v>
      </c>
      <c r="D121" s="236">
        <v>3.5439887887429723E-2</v>
      </c>
      <c r="E121" s="236">
        <v>35.439887887429727</v>
      </c>
      <c r="F121" s="236">
        <v>2.3497287539365517</v>
      </c>
      <c r="G121" s="236">
        <v>2349.7287539365516</v>
      </c>
      <c r="H121" s="236">
        <v>-32.675759066077646</v>
      </c>
      <c r="I121" s="236">
        <v>0.77059986708914374</v>
      </c>
      <c r="J121" s="236">
        <v>51.09216686098177</v>
      </c>
      <c r="K121" s="236">
        <f t="shared" si="2"/>
        <v>66.301811151326575</v>
      </c>
      <c r="L121" s="239" t="s">
        <v>817</v>
      </c>
    </row>
    <row r="122" spans="1:12">
      <c r="A122" s="234" t="s">
        <v>519</v>
      </c>
      <c r="B122" s="234" t="s">
        <v>520</v>
      </c>
      <c r="C122" s="236">
        <v>5.1050000000000004</v>
      </c>
      <c r="D122" s="236">
        <v>7.8578426838289361E-2</v>
      </c>
      <c r="E122" s="236">
        <v>78.57842683828936</v>
      </c>
      <c r="F122" s="236">
        <v>2.7152236707466497</v>
      </c>
      <c r="G122" s="236">
        <v>2715.2236707466495</v>
      </c>
      <c r="H122" s="236">
        <v>-32.879110786335069</v>
      </c>
      <c r="I122" s="236">
        <v>1.5392444042759914</v>
      </c>
      <c r="J122" s="236">
        <v>53.187535176232117</v>
      </c>
      <c r="K122" s="236">
        <f t="shared" si="2"/>
        <v>34.554314460054663</v>
      </c>
      <c r="L122" s="239" t="s">
        <v>302</v>
      </c>
    </row>
    <row r="123" spans="1:12">
      <c r="A123" s="234" t="s">
        <v>521</v>
      </c>
      <c r="B123" s="234" t="s">
        <v>522</v>
      </c>
      <c r="C123" s="236">
        <v>5.15</v>
      </c>
      <c r="D123" s="236">
        <v>6.523789600666513E-2</v>
      </c>
      <c r="E123" s="236">
        <v>65.237896006665125</v>
      </c>
      <c r="F123" s="236">
        <v>2.8052959603244481</v>
      </c>
      <c r="G123" s="236">
        <v>2805.2959603244481</v>
      </c>
      <c r="H123" s="236">
        <v>-31.848495602639616</v>
      </c>
      <c r="I123" s="236">
        <v>1.2667552622653422</v>
      </c>
      <c r="J123" s="236">
        <v>54.471766219892196</v>
      </c>
      <c r="K123" s="236">
        <f t="shared" si="2"/>
        <v>43.00101830441988</v>
      </c>
      <c r="L123" s="239" t="s">
        <v>818</v>
      </c>
    </row>
    <row r="124" spans="1:12">
      <c r="A124" s="234" t="s">
        <v>523</v>
      </c>
      <c r="B124" s="234" t="s">
        <v>524</v>
      </c>
      <c r="C124" s="236">
        <v>4.59</v>
      </c>
      <c r="D124" s="236">
        <v>7.8964097013110135E-2</v>
      </c>
      <c r="E124" s="236">
        <v>78.964097013110134</v>
      </c>
      <c r="F124" s="236">
        <v>2.4799511345557264</v>
      </c>
      <c r="G124" s="236">
        <v>2479.9511345557262</v>
      </c>
      <c r="H124" s="236">
        <v>-33.90604760869153</v>
      </c>
      <c r="I124" s="236">
        <v>1.7203506974533798</v>
      </c>
      <c r="J124" s="236">
        <v>54.029436482695566</v>
      </c>
      <c r="K124" s="236">
        <f t="shared" si="2"/>
        <v>31.406059568362931</v>
      </c>
      <c r="L124" s="239" t="s">
        <v>302</v>
      </c>
    </row>
    <row r="125" spans="1:12">
      <c r="A125" s="234" t="s">
        <v>525</v>
      </c>
      <c r="B125" s="234" t="s">
        <v>526</v>
      </c>
      <c r="C125" s="236">
        <v>4.7140000000000004</v>
      </c>
      <c r="D125" s="236">
        <v>6.6702445248118206E-2</v>
      </c>
      <c r="E125" s="236">
        <v>66.70244524811821</v>
      </c>
      <c r="F125" s="236">
        <v>2.4861853772076588</v>
      </c>
      <c r="G125" s="236">
        <v>2486.1853772076588</v>
      </c>
      <c r="H125" s="236">
        <v>-33.753146115615273</v>
      </c>
      <c r="I125" s="236">
        <v>1.4149861104819306</v>
      </c>
      <c r="J125" s="236">
        <v>52.740461968766624</v>
      </c>
      <c r="K125" s="236">
        <f t="shared" si="2"/>
        <v>37.272777151716163</v>
      </c>
      <c r="L125" s="239" t="s">
        <v>302</v>
      </c>
    </row>
    <row r="126" spans="1:12">
      <c r="A126" s="234" t="s">
        <v>527</v>
      </c>
      <c r="B126" s="234" t="s">
        <v>528</v>
      </c>
      <c r="C126" s="236">
        <v>4.8499999999999996</v>
      </c>
      <c r="D126" s="236">
        <v>6.9154443126827961E-2</v>
      </c>
      <c r="E126" s="236">
        <v>69.154443126827957</v>
      </c>
      <c r="F126" s="236">
        <v>2.6410491523436632</v>
      </c>
      <c r="G126" s="236">
        <v>2641.0491523436631</v>
      </c>
      <c r="H126" s="236">
        <v>-31.261141287641401</v>
      </c>
      <c r="I126" s="236">
        <v>1.425864806738721</v>
      </c>
      <c r="J126" s="236">
        <v>54.454621697807497</v>
      </c>
      <c r="K126" s="236">
        <f t="shared" si="2"/>
        <v>38.190592432362273</v>
      </c>
      <c r="L126" s="239" t="s">
        <v>302</v>
      </c>
    </row>
    <row r="127" spans="1:12">
      <c r="A127" s="234" t="s">
        <v>529</v>
      </c>
      <c r="B127" s="234" t="s">
        <v>530</v>
      </c>
      <c r="C127" s="236">
        <v>4.7249999999999996</v>
      </c>
      <c r="D127" s="236">
        <v>8.4031005171962561E-2</v>
      </c>
      <c r="E127" s="236">
        <v>84.031005171962562</v>
      </c>
      <c r="F127" s="236">
        <v>2.5388552269564229</v>
      </c>
      <c r="G127" s="236">
        <v>2538.8552269564229</v>
      </c>
      <c r="H127" s="236">
        <v>-33.188068191860964</v>
      </c>
      <c r="I127" s="236">
        <v>1.7784339718933877</v>
      </c>
      <c r="J127" s="236">
        <v>53.732385755691496</v>
      </c>
      <c r="K127" s="236">
        <f t="shared" si="2"/>
        <v>30.213314975357772</v>
      </c>
      <c r="L127" s="239" t="s">
        <v>302</v>
      </c>
    </row>
    <row r="128" spans="1:12">
      <c r="A128" s="234" t="s">
        <v>531</v>
      </c>
      <c r="B128" s="234" t="s">
        <v>532</v>
      </c>
      <c r="C128" s="236">
        <v>5.0019999999999998</v>
      </c>
      <c r="D128" s="236">
        <v>7.6583581106457702E-2</v>
      </c>
      <c r="E128" s="236">
        <v>76.5835811064577</v>
      </c>
      <c r="F128" s="236">
        <v>2.7236747340803289</v>
      </c>
      <c r="G128" s="236">
        <v>2723.674734080329</v>
      </c>
      <c r="H128" s="236">
        <v>-34.841531514179749</v>
      </c>
      <c r="I128" s="236">
        <v>1.5310591984497743</v>
      </c>
      <c r="J128" s="236">
        <v>54.451713996008174</v>
      </c>
      <c r="K128" s="236">
        <f t="shared" si="2"/>
        <v>35.564734564895694</v>
      </c>
      <c r="L128" s="239" t="s">
        <v>302</v>
      </c>
    </row>
    <row r="129" spans="1:12">
      <c r="A129" s="234" t="s">
        <v>533</v>
      </c>
      <c r="B129" s="234" t="s">
        <v>534</v>
      </c>
      <c r="C129" s="236">
        <v>4.7939999999999996</v>
      </c>
      <c r="D129" s="236">
        <v>7.0803515598475461E-2</v>
      </c>
      <c r="E129" s="236">
        <v>70.803515598475457</v>
      </c>
      <c r="F129" s="236">
        <v>2.5528558822008693</v>
      </c>
      <c r="G129" s="236">
        <v>2552.8558822008695</v>
      </c>
      <c r="H129" s="236">
        <v>-33.646558123915455</v>
      </c>
      <c r="I129" s="236">
        <v>1.4769193908734974</v>
      </c>
      <c r="J129" s="236">
        <v>53.251061372567158</v>
      </c>
      <c r="K129" s="236">
        <f t="shared" si="2"/>
        <v>36.055496123639337</v>
      </c>
      <c r="L129" s="239" t="s">
        <v>302</v>
      </c>
    </row>
    <row r="130" spans="1:12">
      <c r="A130" s="234" t="s">
        <v>535</v>
      </c>
      <c r="B130" s="234" t="s">
        <v>536</v>
      </c>
      <c r="C130" s="236">
        <v>5.0449999999999999</v>
      </c>
      <c r="D130" s="236">
        <v>7.6884470337675634E-2</v>
      </c>
      <c r="E130" s="236">
        <v>76.884470337675637</v>
      </c>
      <c r="F130" s="236">
        <v>2.7499297327668657</v>
      </c>
      <c r="G130" s="236">
        <v>2749.9297327668655</v>
      </c>
      <c r="H130" s="236">
        <v>-32.245412244885117</v>
      </c>
      <c r="I130" s="236">
        <v>1.5239736439578917</v>
      </c>
      <c r="J130" s="236">
        <v>54.508022453258</v>
      </c>
      <c r="K130" s="236">
        <f t="shared" si="2"/>
        <v>35.767037487404266</v>
      </c>
      <c r="L130" s="239" t="s">
        <v>302</v>
      </c>
    </row>
    <row r="131" spans="1:12">
      <c r="A131" s="234" t="s">
        <v>537</v>
      </c>
      <c r="B131" s="234" t="s">
        <v>538</v>
      </c>
      <c r="C131" s="236">
        <v>4.8040000000000003</v>
      </c>
      <c r="D131" s="236">
        <v>8.1741919694685736E-2</v>
      </c>
      <c r="E131" s="236">
        <v>81.741919694685734</v>
      </c>
      <c r="F131" s="236">
        <v>2.6991027094623834</v>
      </c>
      <c r="G131" s="236">
        <v>2699.1027094623832</v>
      </c>
      <c r="H131" s="236">
        <v>-31.810440113732433</v>
      </c>
      <c r="I131" s="236">
        <v>1.7015387113798028</v>
      </c>
      <c r="J131" s="236">
        <v>56.184486042097895</v>
      </c>
      <c r="K131" s="236">
        <f t="shared" si="2"/>
        <v>33.019810637477107</v>
      </c>
      <c r="L131" s="239" t="s">
        <v>302</v>
      </c>
    </row>
    <row r="132" spans="1:12">
      <c r="A132" s="234" t="s">
        <v>539</v>
      </c>
      <c r="B132" s="234" t="s">
        <v>540</v>
      </c>
      <c r="C132" s="236">
        <v>4.8289999999999997</v>
      </c>
      <c r="D132" s="236">
        <v>8.5788131787417621E-2</v>
      </c>
      <c r="E132" s="236">
        <v>85.788131787417626</v>
      </c>
      <c r="F132" s="236">
        <v>2.5564751812731084</v>
      </c>
      <c r="G132" s="236">
        <v>2556.4751812731083</v>
      </c>
      <c r="H132" s="236">
        <v>-29.294223534410929</v>
      </c>
      <c r="I132" s="236">
        <v>1.7765196062832391</v>
      </c>
      <c r="J132" s="236">
        <v>52.940053453574414</v>
      </c>
      <c r="K132" s="236">
        <f t="shared" si="2"/>
        <v>29.799870075362353</v>
      </c>
      <c r="L132" s="239" t="s">
        <v>819</v>
      </c>
    </row>
    <row r="133" spans="1:12">
      <c r="A133" s="234" t="s">
        <v>541</v>
      </c>
      <c r="B133" s="234" t="s">
        <v>542</v>
      </c>
      <c r="C133" s="236">
        <v>4.883</v>
      </c>
      <c r="D133" s="236">
        <v>8.0077885880049493E-2</v>
      </c>
      <c r="E133" s="236">
        <v>80.077885880049493</v>
      </c>
      <c r="F133" s="236">
        <v>2.3281004258973614</v>
      </c>
      <c r="G133" s="236">
        <v>2328.1004258973612</v>
      </c>
      <c r="H133" s="236">
        <v>-29.78174733535635</v>
      </c>
      <c r="I133" s="236">
        <v>1.6399321294296436</v>
      </c>
      <c r="J133" s="236">
        <v>47.677665900007405</v>
      </c>
      <c r="K133" s="236">
        <f t="shared" si="2"/>
        <v>29.072950669360534</v>
      </c>
      <c r="L133" s="239" t="s">
        <v>819</v>
      </c>
    </row>
    <row r="134" spans="1:12">
      <c r="A134" s="234" t="s">
        <v>543</v>
      </c>
      <c r="B134" s="234" t="s">
        <v>544</v>
      </c>
      <c r="C134" s="236">
        <v>4.6859999999999999</v>
      </c>
      <c r="D134" s="236">
        <v>8.0463556054870281E-2</v>
      </c>
      <c r="E134" s="236">
        <v>80.463556054870281</v>
      </c>
      <c r="F134" s="236">
        <v>2.1653857878571574</v>
      </c>
      <c r="G134" s="236">
        <v>2165.3857878571575</v>
      </c>
      <c r="H134" s="236">
        <v>-31.18543632642983</v>
      </c>
      <c r="I134" s="236">
        <v>1.717105336211487</v>
      </c>
      <c r="J134" s="236">
        <v>46.209683906469429</v>
      </c>
      <c r="K134" s="236">
        <f t="shared" si="2"/>
        <v>26.911385651170104</v>
      </c>
      <c r="L134" s="239" t="s">
        <v>819</v>
      </c>
    </row>
    <row r="135" spans="1:12">
      <c r="A135" s="234" t="s">
        <v>545</v>
      </c>
      <c r="B135" s="234" t="s">
        <v>546</v>
      </c>
      <c r="C135" s="236">
        <v>4.87</v>
      </c>
      <c r="D135" s="236">
        <v>8.9176044788645048E-2</v>
      </c>
      <c r="E135" s="236">
        <v>89.176044788645044</v>
      </c>
      <c r="F135" s="236">
        <v>2.1807406641711333</v>
      </c>
      <c r="G135" s="236">
        <v>2180.7406641711332</v>
      </c>
      <c r="H135" s="236">
        <v>-30.901730838877498</v>
      </c>
      <c r="I135" s="236">
        <v>1.8311302831343952</v>
      </c>
      <c r="J135" s="236">
        <v>44.779069079489389</v>
      </c>
      <c r="K135" s="236">
        <f t="shared" si="2"/>
        <v>24.454332655587919</v>
      </c>
      <c r="L135" s="239" t="s">
        <v>819</v>
      </c>
    </row>
    <row r="136" spans="1:12">
      <c r="A136" s="234" t="s">
        <v>547</v>
      </c>
      <c r="B136" s="234" t="s">
        <v>548</v>
      </c>
      <c r="C136" s="236">
        <v>4.6260000000000003</v>
      </c>
      <c r="D136" s="236">
        <v>7.3707678509733726E-2</v>
      </c>
      <c r="E136" s="236">
        <v>73.707678509733725</v>
      </c>
      <c r="F136" s="236">
        <v>2.1417638292456749</v>
      </c>
      <c r="G136" s="236">
        <v>2141.763829245675</v>
      </c>
      <c r="H136" s="236">
        <v>-32.861612441358197</v>
      </c>
      <c r="I136" s="236">
        <v>1.59333503047414</v>
      </c>
      <c r="J136" s="236">
        <v>46.298396654683849</v>
      </c>
      <c r="K136" s="236">
        <f t="shared" si="2"/>
        <v>29.057540171514649</v>
      </c>
      <c r="L136" s="239" t="s">
        <v>819</v>
      </c>
    </row>
    <row r="137" spans="1:12">
      <c r="A137" s="234" t="s">
        <v>549</v>
      </c>
      <c r="B137" s="234" t="s">
        <v>550</v>
      </c>
      <c r="C137" s="236">
        <v>5.0270000000000001</v>
      </c>
      <c r="D137" s="236">
        <v>7.5060848864492866E-2</v>
      </c>
      <c r="E137" s="236">
        <v>75.060848864492868</v>
      </c>
      <c r="F137" s="236">
        <v>2.3207743613586365</v>
      </c>
      <c r="G137" s="236">
        <v>2320.7743613586363</v>
      </c>
      <c r="H137" s="236">
        <v>-31.493772010531877</v>
      </c>
      <c r="I137" s="236">
        <v>1.4931539459815568</v>
      </c>
      <c r="J137" s="236">
        <v>46.166189802240631</v>
      </c>
      <c r="K137" s="236">
        <f t="shared" si="2"/>
        <v>30.918573350380353</v>
      </c>
      <c r="L137" s="239" t="s">
        <v>819</v>
      </c>
    </row>
    <row r="138" spans="1:12">
      <c r="A138" s="234" t="s">
        <v>551</v>
      </c>
      <c r="B138" s="234" t="s">
        <v>552</v>
      </c>
      <c r="C138" s="236">
        <v>4.585</v>
      </c>
      <c r="D138" s="236">
        <v>4.8564310431438849E-2</v>
      </c>
      <c r="E138" s="236">
        <v>48.564310431438848</v>
      </c>
      <c r="F138" s="236">
        <v>2.5105553242940708</v>
      </c>
      <c r="G138" s="236">
        <v>2510.5553242940709</v>
      </c>
      <c r="H138" s="236">
        <v>-35.204580557705988</v>
      </c>
      <c r="I138" s="236">
        <v>1.0591997913072813</v>
      </c>
      <c r="J138" s="236">
        <v>54.75584131502881</v>
      </c>
      <c r="K138" s="236">
        <f t="shared" si="2"/>
        <v>51.695479704965074</v>
      </c>
      <c r="L138" s="239" t="s">
        <v>820</v>
      </c>
    </row>
    <row r="139" spans="1:12">
      <c r="A139" s="234" t="s">
        <v>553</v>
      </c>
      <c r="B139" s="234" t="s">
        <v>554</v>
      </c>
      <c r="C139" s="236">
        <v>5.0579999999999998</v>
      </c>
      <c r="D139" s="236">
        <v>5.3573035589779508E-2</v>
      </c>
      <c r="E139" s="236">
        <v>53.573035589779508</v>
      </c>
      <c r="F139" s="236">
        <v>2.7614752968073093</v>
      </c>
      <c r="G139" s="236">
        <v>2761.4752968073094</v>
      </c>
      <c r="H139" s="236">
        <v>-30.58161552197766</v>
      </c>
      <c r="I139" s="236">
        <v>1.059174290031228</v>
      </c>
      <c r="J139" s="236">
        <v>54.596190130630873</v>
      </c>
      <c r="K139" s="236">
        <f t="shared" si="2"/>
        <v>51.545992613756887</v>
      </c>
      <c r="L139" s="239" t="s">
        <v>820</v>
      </c>
    </row>
    <row r="140" spans="1:12">
      <c r="A140" s="234" t="s">
        <v>555</v>
      </c>
      <c r="B140" s="234" t="s">
        <v>556</v>
      </c>
      <c r="C140" s="236">
        <v>4.952</v>
      </c>
      <c r="D140" s="236">
        <v>7.2525732413623464E-2</v>
      </c>
      <c r="E140" s="236">
        <v>72.525732413623459</v>
      </c>
      <c r="F140" s="236">
        <v>2.851960789695855</v>
      </c>
      <c r="G140" s="236">
        <v>2851.9607896958551</v>
      </c>
      <c r="H140" s="236">
        <v>-29.831127011756653</v>
      </c>
      <c r="I140" s="236">
        <v>1.4645745640877113</v>
      </c>
      <c r="J140" s="236">
        <v>57.592099953470409</v>
      </c>
      <c r="K140" s="236">
        <f t="shared" si="2"/>
        <v>39.323433142746637</v>
      </c>
      <c r="L140" s="239" t="s">
        <v>820</v>
      </c>
    </row>
    <row r="141" spans="1:12">
      <c r="A141" s="234" t="s">
        <v>557</v>
      </c>
      <c r="B141" s="234" t="s">
        <v>558</v>
      </c>
      <c r="C141" s="236">
        <v>4.7370000000000001</v>
      </c>
      <c r="D141" s="236">
        <v>8.2983711162750939E-2</v>
      </c>
      <c r="E141" s="236">
        <v>82.983711162750936</v>
      </c>
      <c r="F141" s="236">
        <v>2.5601155929232693</v>
      </c>
      <c r="G141" s="236">
        <v>2560.1155929232691</v>
      </c>
      <c r="H141" s="236">
        <v>-32.755051608279459</v>
      </c>
      <c r="I141" s="236">
        <v>1.7518199527707607</v>
      </c>
      <c r="J141" s="236">
        <v>54.045083236716678</v>
      </c>
      <c r="K141" s="236">
        <f t="shared" si="2"/>
        <v>30.850820685788193</v>
      </c>
      <c r="L141" s="239" t="s">
        <v>820</v>
      </c>
    </row>
    <row r="142" spans="1:12">
      <c r="A142" s="234" t="s">
        <v>559</v>
      </c>
      <c r="B142" s="234" t="s">
        <v>560</v>
      </c>
      <c r="C142" s="236">
        <v>4.782</v>
      </c>
      <c r="D142" s="236">
        <v>5.6837933104210661E-2</v>
      </c>
      <c r="E142" s="236">
        <v>56.837933104210663</v>
      </c>
      <c r="F142" s="236">
        <v>2.3014684168907995</v>
      </c>
      <c r="G142" s="236">
        <v>2301.4684168907993</v>
      </c>
      <c r="H142" s="236">
        <v>-33.56883789155912</v>
      </c>
      <c r="I142" s="236">
        <v>1.1885807842787675</v>
      </c>
      <c r="J142" s="236">
        <v>48.127737701606016</v>
      </c>
      <c r="K142" s="236">
        <f t="shared" si="2"/>
        <v>40.491768282128163</v>
      </c>
      <c r="L142" s="239" t="s">
        <v>820</v>
      </c>
    </row>
    <row r="143" spans="1:12">
      <c r="A143" s="234" t="s">
        <v>561</v>
      </c>
      <c r="B143" s="234" t="s">
        <v>562</v>
      </c>
      <c r="C143" s="236">
        <v>4.5039999999999996</v>
      </c>
      <c r="D143" s="236">
        <v>3.9813587154470628E-2</v>
      </c>
      <c r="E143" s="236">
        <v>39.813587154470625</v>
      </c>
      <c r="F143" s="236">
        <v>2.4354247077195006</v>
      </c>
      <c r="G143" s="236">
        <v>2435.4247077195005</v>
      </c>
      <c r="H143" s="236">
        <v>-33.598269575219646</v>
      </c>
      <c r="I143" s="236">
        <v>0.88396063842075112</v>
      </c>
      <c r="J143" s="236">
        <v>54.072484629651441</v>
      </c>
      <c r="K143" s="236">
        <f t="shared" si="2"/>
        <v>61.170692765523121</v>
      </c>
      <c r="L143" s="239" t="s">
        <v>820</v>
      </c>
    </row>
    <row r="144" spans="1:12">
      <c r="A144" s="234" t="s">
        <v>563</v>
      </c>
      <c r="B144" s="234" t="s">
        <v>564</v>
      </c>
      <c r="C144" s="236">
        <v>4.6609999999999996</v>
      </c>
      <c r="D144" s="236">
        <v>4.6620998214346177E-2</v>
      </c>
      <c r="E144" s="236">
        <v>46.620998214346173</v>
      </c>
      <c r="F144" s="236">
        <v>2.6745517974223594</v>
      </c>
      <c r="G144" s="236">
        <v>2674.5517974223594</v>
      </c>
      <c r="H144" s="236">
        <v>-32.057903475272433</v>
      </c>
      <c r="I144" s="236">
        <v>1.0002359625476547</v>
      </c>
      <c r="J144" s="236">
        <v>57.381501768340691</v>
      </c>
      <c r="K144" s="236">
        <f t="shared" si="2"/>
        <v>57.367965077147325</v>
      </c>
      <c r="L144" s="239" t="s">
        <v>820</v>
      </c>
    </row>
    <row r="145" spans="1:12">
      <c r="A145" s="234" t="s">
        <v>565</v>
      </c>
      <c r="B145" s="234" t="s">
        <v>566</v>
      </c>
      <c r="C145" s="236">
        <v>4.7290000000000001</v>
      </c>
      <c r="D145" s="236">
        <v>4.9302403352216563E-2</v>
      </c>
      <c r="E145" s="236">
        <v>49.302403352216565</v>
      </c>
      <c r="F145" s="236">
        <v>2.6944247654115139</v>
      </c>
      <c r="G145" s="236">
        <v>2694.4247654115138</v>
      </c>
      <c r="H145" s="236">
        <v>-32.089315931893587</v>
      </c>
      <c r="I145" s="236">
        <v>1.0425545221445667</v>
      </c>
      <c r="J145" s="236">
        <v>56.976628577109622</v>
      </c>
      <c r="K145" s="236">
        <f t="shared" si="2"/>
        <v>54.650982147108181</v>
      </c>
      <c r="L145" s="239" t="s">
        <v>820</v>
      </c>
    </row>
    <row r="146" spans="1:12">
      <c r="A146" s="234" t="s">
        <v>567</v>
      </c>
      <c r="B146" s="234" t="s">
        <v>568</v>
      </c>
      <c r="C146" s="236">
        <v>4.7060000000000004</v>
      </c>
      <c r="D146" s="236">
        <v>5.4505625969410804E-2</v>
      </c>
      <c r="E146" s="236">
        <v>54.505625969410801</v>
      </c>
      <c r="F146" s="236">
        <v>2.479356966291367</v>
      </c>
      <c r="G146" s="236">
        <v>2479.3569662913669</v>
      </c>
      <c r="H146" s="236">
        <v>-33.740353093064421</v>
      </c>
      <c r="I146" s="236">
        <v>1.158215596460068</v>
      </c>
      <c r="J146" s="236">
        <v>52.685018408231343</v>
      </c>
      <c r="K146" s="236">
        <f t="shared" si="2"/>
        <v>45.488092691253769</v>
      </c>
      <c r="L146" s="239" t="s">
        <v>820</v>
      </c>
    </row>
    <row r="147" spans="1:12">
      <c r="A147" s="234" t="s">
        <v>569</v>
      </c>
      <c r="B147" s="234" t="s">
        <v>570</v>
      </c>
      <c r="C147" s="236">
        <v>4.5979999999999999</v>
      </c>
      <c r="D147" s="236">
        <v>7.4174804885270965E-2</v>
      </c>
      <c r="E147" s="236">
        <v>74.174804885270959</v>
      </c>
      <c r="F147" s="236">
        <v>2.4110095193946854</v>
      </c>
      <c r="G147" s="236">
        <v>2411.0095193946854</v>
      </c>
      <c r="H147" s="236">
        <v>-30.725431893629271</v>
      </c>
      <c r="I147" s="236">
        <v>1.613197148439995</v>
      </c>
      <c r="J147" s="236">
        <v>52.436048703668668</v>
      </c>
      <c r="K147" s="236">
        <f t="shared" si="2"/>
        <v>32.504426848495079</v>
      </c>
      <c r="L147" s="239" t="s">
        <v>820</v>
      </c>
    </row>
    <row r="148" spans="1:12">
      <c r="A148" s="234" t="s">
        <v>571</v>
      </c>
      <c r="B148" s="234" t="s">
        <v>572</v>
      </c>
      <c r="C148" s="236">
        <v>4.9870000000000001</v>
      </c>
      <c r="D148" s="236">
        <v>6.2179132551189925E-2</v>
      </c>
      <c r="E148" s="236">
        <v>62.179132551189923</v>
      </c>
      <c r="F148" s="236">
        <v>2.7489464898522407</v>
      </c>
      <c r="G148" s="236">
        <v>2748.9464898522406</v>
      </c>
      <c r="H148" s="236">
        <v>-27.941353038254412</v>
      </c>
      <c r="I148" s="236">
        <v>1.2468243944493669</v>
      </c>
      <c r="J148" s="236">
        <v>55.122247640911183</v>
      </c>
      <c r="K148" s="236">
        <f t="shared" si="2"/>
        <v>44.210113217470962</v>
      </c>
      <c r="L148" s="239" t="s">
        <v>820</v>
      </c>
    </row>
    <row r="150" spans="1:12" ht="21">
      <c r="A150" s="230" t="s">
        <v>688</v>
      </c>
      <c r="B150" s="230"/>
      <c r="C150" s="230"/>
      <c r="D150" s="240"/>
      <c r="E150" s="240"/>
      <c r="F150" s="241"/>
      <c r="G150" s="241"/>
      <c r="H150" s="241"/>
      <c r="I150" s="241"/>
      <c r="J150" s="241"/>
      <c r="K150" s="241"/>
      <c r="L150" s="241"/>
    </row>
    <row r="151" spans="1:12">
      <c r="A151" s="242" t="s">
        <v>277</v>
      </c>
      <c r="B151" s="242" t="s">
        <v>278</v>
      </c>
      <c r="C151" s="242" t="s">
        <v>279</v>
      </c>
      <c r="D151" s="243" t="s">
        <v>280</v>
      </c>
      <c r="E151" s="243" t="s">
        <v>281</v>
      </c>
      <c r="F151" s="242" t="s">
        <v>282</v>
      </c>
      <c r="G151" s="242" t="s">
        <v>283</v>
      </c>
      <c r="H151" s="244" t="s">
        <v>284</v>
      </c>
      <c r="I151" s="242" t="s">
        <v>285</v>
      </c>
      <c r="J151" s="242" t="s">
        <v>286</v>
      </c>
      <c r="K151" s="242" t="s">
        <v>287</v>
      </c>
      <c r="L151" s="242" t="s">
        <v>288</v>
      </c>
    </row>
    <row r="152" spans="1:12">
      <c r="A152" s="245" t="s">
        <v>573</v>
      </c>
      <c r="B152" s="245" t="s">
        <v>574</v>
      </c>
      <c r="C152" s="246">
        <v>5.1550000000000002</v>
      </c>
      <c r="D152" s="246">
        <v>9.5073811439607303E-2</v>
      </c>
      <c r="E152" s="246">
        <v>95.073811439607297</v>
      </c>
      <c r="F152" s="246">
        <v>2.7931702400805958</v>
      </c>
      <c r="G152" s="246">
        <v>2793.1702400805957</v>
      </c>
      <c r="H152" s="246">
        <v>-24.416176256110813</v>
      </c>
      <c r="I152" s="246">
        <v>1.8443028407295305</v>
      </c>
      <c r="J152" s="246">
        <v>54.183709797877711</v>
      </c>
      <c r="K152" s="246">
        <f t="shared" ref="K152:K207" si="3">F152/D152</f>
        <v>29.378965645601269</v>
      </c>
      <c r="L152" s="247" t="s">
        <v>821</v>
      </c>
    </row>
    <row r="153" spans="1:12">
      <c r="A153" s="245" t="s">
        <v>575</v>
      </c>
      <c r="B153" s="245" t="s">
        <v>576</v>
      </c>
      <c r="C153" s="246">
        <v>4.7629999999999999</v>
      </c>
      <c r="D153" s="246">
        <v>0.10083499416262685</v>
      </c>
      <c r="E153" s="246">
        <v>100.83499416262686</v>
      </c>
      <c r="F153" s="246">
        <v>2.6850038538951364</v>
      </c>
      <c r="G153" s="246">
        <v>2685.0038538951362</v>
      </c>
      <c r="H153" s="246">
        <v>-26.45499998311136</v>
      </c>
      <c r="I153" s="246">
        <v>2.1170479563851954</v>
      </c>
      <c r="J153" s="246">
        <v>56.372115345268462</v>
      </c>
      <c r="K153" s="246">
        <f t="shared" si="3"/>
        <v>26.627698808260529</v>
      </c>
      <c r="L153" s="247" t="s">
        <v>821</v>
      </c>
    </row>
    <row r="154" spans="1:12">
      <c r="A154" s="245" t="s">
        <v>577</v>
      </c>
      <c r="B154" s="245" t="s">
        <v>578</v>
      </c>
      <c r="C154" s="246">
        <v>4.5279999999999996</v>
      </c>
      <c r="D154" s="246">
        <v>4.5873614471379706E-2</v>
      </c>
      <c r="E154" s="246">
        <v>45.873614471379703</v>
      </c>
      <c r="F154" s="246">
        <v>1.9811933606784229</v>
      </c>
      <c r="G154" s="246">
        <v>1981.1933606784228</v>
      </c>
      <c r="H154" s="246">
        <v>-25.11643928721135</v>
      </c>
      <c r="I154" s="246">
        <v>1.0131098602336508</v>
      </c>
      <c r="J154" s="246">
        <v>43.754270333004044</v>
      </c>
      <c r="K154" s="246">
        <f t="shared" si="3"/>
        <v>43.188080632156826</v>
      </c>
      <c r="L154" s="247" t="s">
        <v>822</v>
      </c>
    </row>
    <row r="155" spans="1:12">
      <c r="A155" s="245" t="s">
        <v>579</v>
      </c>
      <c r="B155" s="245" t="s">
        <v>580</v>
      </c>
      <c r="C155" s="246">
        <v>4.6660000000000004</v>
      </c>
      <c r="D155" s="246">
        <v>3.9438017616312208E-2</v>
      </c>
      <c r="E155" s="246">
        <v>39.438017616312209</v>
      </c>
      <c r="F155" s="246">
        <v>2.0498985967289332</v>
      </c>
      <c r="G155" s="246">
        <v>2049.8985967289332</v>
      </c>
      <c r="H155" s="246">
        <v>-27.652233865354034</v>
      </c>
      <c r="I155" s="246">
        <v>0.84522112336717115</v>
      </c>
      <c r="J155" s="246">
        <v>43.932674597705379</v>
      </c>
      <c r="K155" s="246">
        <f t="shared" si="3"/>
        <v>51.977729120975432</v>
      </c>
      <c r="L155" s="247" t="s">
        <v>807</v>
      </c>
    </row>
    <row r="156" spans="1:12">
      <c r="A156" s="245" t="s">
        <v>581</v>
      </c>
      <c r="B156" s="245" t="s">
        <v>582</v>
      </c>
      <c r="C156" s="246">
        <v>5.0259999999999998</v>
      </c>
      <c r="D156" s="246">
        <v>8.8892805919387891E-2</v>
      </c>
      <c r="E156" s="246">
        <v>88.892805919387897</v>
      </c>
      <c r="F156" s="246">
        <v>2.7533954577198854</v>
      </c>
      <c r="G156" s="246">
        <v>2753.3954577198851</v>
      </c>
      <c r="H156" s="246">
        <v>-28.962368970018005</v>
      </c>
      <c r="I156" s="246">
        <v>1.7686590911139652</v>
      </c>
      <c r="J156" s="246">
        <v>54.783037360125057</v>
      </c>
      <c r="K156" s="246">
        <f t="shared" si="3"/>
        <v>30.974333965976861</v>
      </c>
      <c r="L156" s="247" t="s">
        <v>821</v>
      </c>
    </row>
    <row r="157" spans="1:12">
      <c r="A157" s="245" t="s">
        <v>583</v>
      </c>
      <c r="B157" s="245" t="s">
        <v>584</v>
      </c>
      <c r="C157" s="246">
        <v>4.6159999999999997</v>
      </c>
      <c r="D157" s="246">
        <v>0.12670552026798598</v>
      </c>
      <c r="E157" s="246">
        <v>126.70552026798599</v>
      </c>
      <c r="F157" s="246">
        <v>2.5911543549883391</v>
      </c>
      <c r="G157" s="246">
        <v>2591.154354988339</v>
      </c>
      <c r="H157" s="246">
        <v>-29.122701050272237</v>
      </c>
      <c r="I157" s="246">
        <v>2.7449202831019495</v>
      </c>
      <c r="J157" s="246">
        <v>56.134193132329706</v>
      </c>
      <c r="K157" s="246">
        <f t="shared" si="3"/>
        <v>20.450208874151418</v>
      </c>
      <c r="L157" s="247" t="s">
        <v>821</v>
      </c>
    </row>
    <row r="158" spans="1:12">
      <c r="A158" s="245" t="s">
        <v>585</v>
      </c>
      <c r="B158" s="245" t="s">
        <v>586</v>
      </c>
      <c r="C158" s="246">
        <v>4.8099999999999996</v>
      </c>
      <c r="D158" s="246">
        <v>3.903336913708344E-2</v>
      </c>
      <c r="E158" s="246">
        <v>39.03336913708344</v>
      </c>
      <c r="F158" s="246">
        <v>1.8756405763743063</v>
      </c>
      <c r="G158" s="246">
        <v>1875.6405763743062</v>
      </c>
      <c r="H158" s="246">
        <v>-26.694559055180079</v>
      </c>
      <c r="I158" s="246">
        <v>0.81150455586452064</v>
      </c>
      <c r="J158" s="246">
        <v>38.994606577428407</v>
      </c>
      <c r="K158" s="246">
        <f t="shared" si="3"/>
        <v>48.052233712830187</v>
      </c>
      <c r="L158" s="247" t="s">
        <v>822</v>
      </c>
    </row>
    <row r="159" spans="1:12">
      <c r="A159" s="245" t="s">
        <v>587</v>
      </c>
      <c r="B159" s="245" t="s">
        <v>588</v>
      </c>
      <c r="C159" s="246">
        <v>4.8230000000000004</v>
      </c>
      <c r="D159" s="246">
        <v>5.1983806507734071E-2</v>
      </c>
      <c r="E159" s="246">
        <v>51.983806507734073</v>
      </c>
      <c r="F159" s="246">
        <v>2.1219690217963936</v>
      </c>
      <c r="G159" s="246">
        <v>2121.9690217963935</v>
      </c>
      <c r="H159" s="246">
        <v>-24.939546588030982</v>
      </c>
      <c r="I159" s="246">
        <v>1.0778313603096425</v>
      </c>
      <c r="J159" s="246">
        <v>43.996869620493328</v>
      </c>
      <c r="K159" s="246">
        <f t="shared" si="3"/>
        <v>40.819808404771017</v>
      </c>
      <c r="L159" s="247" t="s">
        <v>807</v>
      </c>
    </row>
    <row r="160" spans="1:12">
      <c r="A160" s="245" t="s">
        <v>589</v>
      </c>
      <c r="B160" s="245" t="s">
        <v>590</v>
      </c>
      <c r="C160" s="246">
        <v>4.532</v>
      </c>
      <c r="D160" s="246">
        <v>4.2317765960156926E-2</v>
      </c>
      <c r="E160" s="246">
        <v>42.317765960156926</v>
      </c>
      <c r="F160" s="246">
        <v>1.9214139282421407</v>
      </c>
      <c r="G160" s="246">
        <v>1921.4139282421409</v>
      </c>
      <c r="H160" s="246">
        <v>-25.543846934411643</v>
      </c>
      <c r="I160" s="246">
        <v>0.93375476522852885</v>
      </c>
      <c r="J160" s="246">
        <v>42.396600358387929</v>
      </c>
      <c r="K160" s="246">
        <f t="shared" si="3"/>
        <v>45.404427304862757</v>
      </c>
      <c r="L160" s="247" t="s">
        <v>822</v>
      </c>
    </row>
    <row r="161" spans="1:12">
      <c r="A161" s="245" t="s">
        <v>591</v>
      </c>
      <c r="B161" s="245" t="s">
        <v>592</v>
      </c>
      <c r="C161" s="246">
        <v>4.5659999999999998</v>
      </c>
      <c r="D161" s="246">
        <v>0.16884797334433183</v>
      </c>
      <c r="E161" s="246">
        <v>168.84797334433182</v>
      </c>
      <c r="F161" s="246">
        <v>2.4380170633505056</v>
      </c>
      <c r="G161" s="246">
        <v>2438.0170633505054</v>
      </c>
      <c r="H161" s="246">
        <v>-30.10393156453171</v>
      </c>
      <c r="I161" s="246">
        <v>3.6979407215140569</v>
      </c>
      <c r="J161" s="246">
        <v>53.395029858749581</v>
      </c>
      <c r="K161" s="246">
        <f t="shared" si="3"/>
        <v>14.439125415966085</v>
      </c>
      <c r="L161" s="247" t="s">
        <v>823</v>
      </c>
    </row>
    <row r="162" spans="1:12">
      <c r="A162" s="245" t="s">
        <v>593</v>
      </c>
      <c r="B162" s="245" t="s">
        <v>594</v>
      </c>
      <c r="C162" s="246">
        <v>4.7009999999999996</v>
      </c>
      <c r="D162" s="246">
        <v>4.3558687963125141E-2</v>
      </c>
      <c r="E162" s="246">
        <v>43.558687963125138</v>
      </c>
      <c r="F162" s="246">
        <v>1.8866403084003236</v>
      </c>
      <c r="G162" s="246">
        <v>1886.6403084003236</v>
      </c>
      <c r="H162" s="246">
        <v>-25.732520757756365</v>
      </c>
      <c r="I162" s="246">
        <v>0.92658344954531247</v>
      </c>
      <c r="J162" s="246">
        <v>40.132744275692907</v>
      </c>
      <c r="K162" s="246">
        <f t="shared" si="3"/>
        <v>43.312606431063074</v>
      </c>
      <c r="L162" s="247" t="s">
        <v>807</v>
      </c>
    </row>
    <row r="163" spans="1:12">
      <c r="A163" s="245" t="s">
        <v>595</v>
      </c>
      <c r="B163" s="245" t="s">
        <v>596</v>
      </c>
      <c r="C163" s="246">
        <v>5.15</v>
      </c>
      <c r="D163" s="246">
        <v>0.14433639171504936</v>
      </c>
      <c r="E163" s="246">
        <v>144.33639171504936</v>
      </c>
      <c r="F163" s="246">
        <v>2.8510763557089538</v>
      </c>
      <c r="G163" s="246">
        <v>2851.076355708954</v>
      </c>
      <c r="H163" s="246">
        <v>-26.658703546069773</v>
      </c>
      <c r="I163" s="246">
        <v>2.8026483828164923</v>
      </c>
      <c r="J163" s="246">
        <v>55.360705936096181</v>
      </c>
      <c r="K163" s="246">
        <f t="shared" si="3"/>
        <v>19.752997299098226</v>
      </c>
      <c r="L163" s="247" t="s">
        <v>821</v>
      </c>
    </row>
    <row r="164" spans="1:12">
      <c r="A164" s="245" t="s">
        <v>597</v>
      </c>
      <c r="B164" s="245" t="s">
        <v>598</v>
      </c>
      <c r="C164" s="246">
        <v>4.694</v>
      </c>
      <c r="D164" s="246">
        <v>0.12148049677994452</v>
      </c>
      <c r="E164" s="246">
        <v>121.48049677994452</v>
      </c>
      <c r="F164" s="246">
        <v>2.5249073174640646</v>
      </c>
      <c r="G164" s="246">
        <v>2524.9073174640648</v>
      </c>
      <c r="H164" s="246">
        <v>-26.759522356286361</v>
      </c>
      <c r="I164" s="246">
        <v>2.587995244566351</v>
      </c>
      <c r="J164" s="246">
        <v>53.790100499873553</v>
      </c>
      <c r="K164" s="246">
        <f t="shared" si="3"/>
        <v>20.784466514306409</v>
      </c>
      <c r="L164" s="247" t="s">
        <v>823</v>
      </c>
    </row>
    <row r="165" spans="1:12">
      <c r="A165" s="245" t="s">
        <v>599</v>
      </c>
      <c r="B165" s="245" t="s">
        <v>600</v>
      </c>
      <c r="C165" s="246">
        <v>4.593</v>
      </c>
      <c r="D165" s="246">
        <v>5.5556515372258052E-2</v>
      </c>
      <c r="E165" s="246">
        <v>55.556515372258055</v>
      </c>
      <c r="F165" s="246">
        <v>2.0324171320371867</v>
      </c>
      <c r="G165" s="246">
        <v>2032.4171320371865</v>
      </c>
      <c r="H165" s="246">
        <v>-23.944415343376733</v>
      </c>
      <c r="I165" s="246">
        <v>1.2095910161606369</v>
      </c>
      <c r="J165" s="246">
        <v>44.25031857254924</v>
      </c>
      <c r="K165" s="246">
        <f t="shared" si="3"/>
        <v>36.582876345266016</v>
      </c>
      <c r="L165" s="247" t="s">
        <v>822</v>
      </c>
    </row>
    <row r="166" spans="1:12">
      <c r="A166" s="245" t="s">
        <v>601</v>
      </c>
      <c r="B166" s="245" t="s">
        <v>602</v>
      </c>
      <c r="C166" s="246">
        <v>4.6349999999999998</v>
      </c>
      <c r="D166" s="246">
        <v>0.14482028385479373</v>
      </c>
      <c r="E166" s="246">
        <v>144.82028385479373</v>
      </c>
      <c r="F166" s="246">
        <v>2.358348826976095</v>
      </c>
      <c r="G166" s="246">
        <v>2358.3488269760951</v>
      </c>
      <c r="H166" s="246">
        <v>-27.846853080587358</v>
      </c>
      <c r="I166" s="246">
        <v>3.1244937185500268</v>
      </c>
      <c r="J166" s="246">
        <v>50.881312340368829</v>
      </c>
      <c r="K166" s="246">
        <f t="shared" si="3"/>
        <v>16.284658227439532</v>
      </c>
      <c r="L166" s="247" t="s">
        <v>823</v>
      </c>
    </row>
    <row r="167" spans="1:12">
      <c r="A167" s="245" t="s">
        <v>603</v>
      </c>
      <c r="B167" s="245" t="s">
        <v>604</v>
      </c>
      <c r="C167" s="246">
        <v>4.6310000000000002</v>
      </c>
      <c r="D167" s="246">
        <v>0.14309546971208109</v>
      </c>
      <c r="E167" s="246">
        <v>143.0954697120811</v>
      </c>
      <c r="F167" s="246">
        <v>2.4303118824527536</v>
      </c>
      <c r="G167" s="246">
        <v>2430.3118824527537</v>
      </c>
      <c r="H167" s="246">
        <v>-32.99720566734289</v>
      </c>
      <c r="I167" s="246">
        <v>3.0899475213146421</v>
      </c>
      <c r="J167" s="246">
        <v>52.479202816945659</v>
      </c>
      <c r="K167" s="246">
        <f t="shared" si="3"/>
        <v>16.983849225574541</v>
      </c>
      <c r="L167" s="247" t="s">
        <v>823</v>
      </c>
    </row>
    <row r="168" spans="1:12">
      <c r="A168" s="245" t="s">
        <v>605</v>
      </c>
      <c r="B168" s="245" t="s">
        <v>606</v>
      </c>
      <c r="C168" s="246">
        <v>4.6669999999999998</v>
      </c>
      <c r="D168" s="246">
        <v>4.8545980469619679E-2</v>
      </c>
      <c r="E168" s="246">
        <v>48.545980469619678</v>
      </c>
      <c r="F168" s="246">
        <v>1.9693685781125658</v>
      </c>
      <c r="G168" s="246">
        <v>1969.3685781125657</v>
      </c>
      <c r="H168" s="246">
        <v>-24.287011116864132</v>
      </c>
      <c r="I168" s="246">
        <v>1.0401967102982577</v>
      </c>
      <c r="J168" s="246">
        <v>42.197741120903487</v>
      </c>
      <c r="K168" s="246">
        <f t="shared" si="3"/>
        <v>40.567078037387809</v>
      </c>
      <c r="L168" s="247" t="s">
        <v>807</v>
      </c>
    </row>
    <row r="169" spans="1:12">
      <c r="A169" s="245" t="s">
        <v>607</v>
      </c>
      <c r="B169" s="245" t="s">
        <v>608</v>
      </c>
      <c r="C169" s="246">
        <v>4.7110000000000003</v>
      </c>
      <c r="D169" s="246">
        <v>0.11357636315234264</v>
      </c>
      <c r="E169" s="246">
        <v>113.57636315234264</v>
      </c>
      <c r="F169" s="246">
        <v>2.4321993268384152</v>
      </c>
      <c r="G169" s="246">
        <v>2432.1993268384153</v>
      </c>
      <c r="H169" s="246">
        <v>-28.237965206418419</v>
      </c>
      <c r="I169" s="246">
        <v>2.4108758894574955</v>
      </c>
      <c r="J169" s="246">
        <v>51.628090147281156</v>
      </c>
      <c r="K169" s="246">
        <f t="shared" si="3"/>
        <v>21.414661108456599</v>
      </c>
      <c r="L169" s="247" t="s">
        <v>824</v>
      </c>
    </row>
    <row r="170" spans="1:12">
      <c r="A170" s="245" t="s">
        <v>609</v>
      </c>
      <c r="B170" s="245" t="s">
        <v>610</v>
      </c>
      <c r="C170" s="246">
        <v>5.2119999999999997</v>
      </c>
      <c r="D170" s="246">
        <v>8.050140808138137E-2</v>
      </c>
      <c r="E170" s="246">
        <v>80.501408081381371</v>
      </c>
      <c r="F170" s="246">
        <v>2.8478241873138996</v>
      </c>
      <c r="G170" s="246">
        <v>2847.8241873138995</v>
      </c>
      <c r="H170" s="246">
        <v>-28.845219367901443</v>
      </c>
      <c r="I170" s="246">
        <v>1.5445396792283457</v>
      </c>
      <c r="J170" s="246">
        <v>54.639758006790096</v>
      </c>
      <c r="K170" s="246">
        <f t="shared" si="3"/>
        <v>35.376079191496203</v>
      </c>
      <c r="L170" s="247" t="s">
        <v>821</v>
      </c>
    </row>
    <row r="171" spans="1:12">
      <c r="A171" s="245" t="s">
        <v>611</v>
      </c>
      <c r="B171" s="245" t="s">
        <v>612</v>
      </c>
      <c r="C171" s="246">
        <v>4.54</v>
      </c>
      <c r="D171" s="246">
        <v>0.11297613457481995</v>
      </c>
      <c r="E171" s="246">
        <v>112.97613457481995</v>
      </c>
      <c r="F171" s="246">
        <v>1.9182691294378875</v>
      </c>
      <c r="G171" s="246">
        <v>1918.2691294378876</v>
      </c>
      <c r="H171" s="246">
        <v>-29.853621237626168</v>
      </c>
      <c r="I171" s="246">
        <v>2.4884611139828183</v>
      </c>
      <c r="J171" s="246">
        <v>42.252623996429243</v>
      </c>
      <c r="K171" s="246">
        <f t="shared" si="3"/>
        <v>16.979419030905934</v>
      </c>
      <c r="L171" s="247" t="s">
        <v>824</v>
      </c>
    </row>
    <row r="172" spans="1:12">
      <c r="A172" s="245" t="s">
        <v>613</v>
      </c>
      <c r="B172" s="245" t="s">
        <v>614</v>
      </c>
      <c r="C172" s="246">
        <v>4.9649999999999999</v>
      </c>
      <c r="D172" s="246">
        <v>4.3997057148956298E-2</v>
      </c>
      <c r="E172" s="246">
        <v>43.997057148956301</v>
      </c>
      <c r="F172" s="246">
        <v>2.0293005883884079</v>
      </c>
      <c r="G172" s="246">
        <v>2029.300588388408</v>
      </c>
      <c r="H172" s="246">
        <v>-28.130869636676938</v>
      </c>
      <c r="I172" s="246">
        <v>0.88614415204343</v>
      </c>
      <c r="J172" s="246">
        <v>40.872116583855146</v>
      </c>
      <c r="K172" s="246">
        <f t="shared" si="3"/>
        <v>46.123552798497734</v>
      </c>
      <c r="L172" s="247" t="s">
        <v>822</v>
      </c>
    </row>
    <row r="173" spans="1:12">
      <c r="A173" s="245" t="s">
        <v>615</v>
      </c>
      <c r="B173" s="245" t="s">
        <v>616</v>
      </c>
      <c r="C173" s="246">
        <v>5.0640000000000001</v>
      </c>
      <c r="D173" s="246">
        <v>0.10314317652956094</v>
      </c>
      <c r="E173" s="246">
        <v>103.14317652956095</v>
      </c>
      <c r="F173" s="246">
        <v>2.454509597600663</v>
      </c>
      <c r="G173" s="246">
        <v>2454.5095976006628</v>
      </c>
      <c r="H173" s="246">
        <v>-27.883553400583423</v>
      </c>
      <c r="I173" s="246">
        <v>2.0367925854968587</v>
      </c>
      <c r="J173" s="246">
        <v>48.469778783583394</v>
      </c>
      <c r="K173" s="246">
        <f t="shared" si="3"/>
        <v>23.797110775400622</v>
      </c>
      <c r="L173" s="247" t="s">
        <v>297</v>
      </c>
    </row>
    <row r="174" spans="1:12">
      <c r="A174" s="245" t="s">
        <v>617</v>
      </c>
      <c r="B174" s="245" t="s">
        <v>618</v>
      </c>
      <c r="C174" s="246">
        <v>5.0970000000000004</v>
      </c>
      <c r="D174" s="246">
        <v>0.10256486641132984</v>
      </c>
      <c r="E174" s="246">
        <v>102.56486641132983</v>
      </c>
      <c r="F174" s="246">
        <v>2.8645540648700383</v>
      </c>
      <c r="G174" s="246">
        <v>2864.5540648700385</v>
      </c>
      <c r="H174" s="246">
        <v>-27.394670695211182</v>
      </c>
      <c r="I174" s="246">
        <v>2.0122594940421785</v>
      </c>
      <c r="J174" s="246">
        <v>56.200786048068231</v>
      </c>
      <c r="K174" s="246">
        <f t="shared" si="3"/>
        <v>27.929194129517288</v>
      </c>
      <c r="L174" s="247" t="s">
        <v>821</v>
      </c>
    </row>
    <row r="175" spans="1:12">
      <c r="A175" s="245" t="s">
        <v>619</v>
      </c>
      <c r="B175" s="245" t="s">
        <v>620</v>
      </c>
      <c r="C175" s="246">
        <v>4.6929999999999996</v>
      </c>
      <c r="D175" s="246">
        <v>9.1233022957594251E-2</v>
      </c>
      <c r="E175" s="246">
        <v>91.233022957594244</v>
      </c>
      <c r="F175" s="246">
        <v>2.565518452426804</v>
      </c>
      <c r="G175" s="246">
        <v>2565.5184524268038</v>
      </c>
      <c r="H175" s="246">
        <v>-25.232388142307585</v>
      </c>
      <c r="I175" s="246">
        <v>1.9440235021861123</v>
      </c>
      <c r="J175" s="246">
        <v>54.666917801551328</v>
      </c>
      <c r="K175" s="246">
        <f t="shared" si="3"/>
        <v>28.120502524828922</v>
      </c>
      <c r="L175" s="247" t="s">
        <v>821</v>
      </c>
    </row>
    <row r="176" spans="1:12">
      <c r="A176" s="245" t="s">
        <v>621</v>
      </c>
      <c r="B176" s="245" t="s">
        <v>622</v>
      </c>
      <c r="C176" s="246">
        <v>5.0839999999999996</v>
      </c>
      <c r="D176" s="246">
        <v>8.7618163209817287E-2</v>
      </c>
      <c r="E176" s="246">
        <v>87.618163209817283</v>
      </c>
      <c r="F176" s="246">
        <v>2.5131616493335343</v>
      </c>
      <c r="G176" s="246">
        <v>2513.1616493335341</v>
      </c>
      <c r="H176" s="246">
        <v>-28.942806724725891</v>
      </c>
      <c r="I176" s="246">
        <v>1.7234099765896398</v>
      </c>
      <c r="J176" s="246">
        <v>49.432762575403906</v>
      </c>
      <c r="K176" s="246">
        <f t="shared" si="3"/>
        <v>28.683112693372962</v>
      </c>
      <c r="L176" s="247" t="s">
        <v>825</v>
      </c>
    </row>
    <row r="177" spans="1:12">
      <c r="A177" s="245" t="s">
        <v>623</v>
      </c>
      <c r="B177" s="245" t="s">
        <v>624</v>
      </c>
      <c r="C177" s="246">
        <v>4.8959999999999999</v>
      </c>
      <c r="D177" s="246">
        <v>0.11168800358260839</v>
      </c>
      <c r="E177" s="246">
        <v>111.68800358260839</v>
      </c>
      <c r="F177" s="246">
        <v>2.4055208090398907</v>
      </c>
      <c r="G177" s="246">
        <v>2405.5208090398905</v>
      </c>
      <c r="H177" s="246">
        <v>-28.877553895215723</v>
      </c>
      <c r="I177" s="246">
        <v>2.2812092235009884</v>
      </c>
      <c r="J177" s="246">
        <v>49.132369465684043</v>
      </c>
      <c r="K177" s="246">
        <f t="shared" si="3"/>
        <v>21.537862007361273</v>
      </c>
      <c r="L177" s="247" t="s">
        <v>824</v>
      </c>
    </row>
    <row r="178" spans="1:12">
      <c r="A178" s="245" t="s">
        <v>625</v>
      </c>
      <c r="B178" s="245" t="s">
        <v>626</v>
      </c>
      <c r="C178" s="246">
        <v>4.8879999999999999</v>
      </c>
      <c r="D178" s="246">
        <v>3.6632454826992761E-2</v>
      </c>
      <c r="E178" s="246">
        <v>36.632454826992763</v>
      </c>
      <c r="F178" s="246">
        <v>1.8677941196991841</v>
      </c>
      <c r="G178" s="246">
        <v>1867.794119699184</v>
      </c>
      <c r="H178" s="246">
        <v>-25.660962488258548</v>
      </c>
      <c r="I178" s="246">
        <v>0.74943647354731502</v>
      </c>
      <c r="J178" s="246">
        <v>38.211827326088056</v>
      </c>
      <c r="K178" s="246">
        <f t="shared" si="3"/>
        <v>50.987413443089622</v>
      </c>
      <c r="L178" s="247" t="s">
        <v>807</v>
      </c>
    </row>
    <row r="179" spans="1:12">
      <c r="A179" s="245" t="s">
        <v>627</v>
      </c>
      <c r="B179" s="245" t="s">
        <v>628</v>
      </c>
      <c r="C179" s="246">
        <v>4.968</v>
      </c>
      <c r="D179" s="246">
        <v>0.12345990225750524</v>
      </c>
      <c r="E179" s="246">
        <v>123.45990225750523</v>
      </c>
      <c r="F179" s="246">
        <v>2.6583196850655173</v>
      </c>
      <c r="G179" s="246">
        <v>2658.3196850655172</v>
      </c>
      <c r="H179" s="246">
        <v>-29.259683782575259</v>
      </c>
      <c r="I179" s="246">
        <v>2.4851027024457575</v>
      </c>
      <c r="J179" s="246">
        <v>53.508850343508804</v>
      </c>
      <c r="K179" s="246">
        <f t="shared" si="3"/>
        <v>21.531846668086242</v>
      </c>
      <c r="L179" s="247" t="s">
        <v>824</v>
      </c>
    </row>
    <row r="180" spans="1:12">
      <c r="A180" s="245" t="s">
        <v>629</v>
      </c>
      <c r="B180" s="245" t="s">
        <v>630</v>
      </c>
      <c r="C180" s="246">
        <v>4.851</v>
      </c>
      <c r="D180" s="246">
        <v>3.5529787721094372E-2</v>
      </c>
      <c r="E180" s="246">
        <v>35.529787721094372</v>
      </c>
      <c r="F180" s="246">
        <v>2.0875062086647898</v>
      </c>
      <c r="G180" s="246">
        <v>2087.5062086647899</v>
      </c>
      <c r="H180" s="246">
        <v>-29.943317278690543</v>
      </c>
      <c r="I180" s="246">
        <v>0.73242192787248761</v>
      </c>
      <c r="J180" s="246">
        <v>43.032492448253755</v>
      </c>
      <c r="K180" s="246">
        <f t="shared" si="3"/>
        <v>58.753692114670798</v>
      </c>
      <c r="L180" s="247" t="s">
        <v>802</v>
      </c>
    </row>
    <row r="181" spans="1:12">
      <c r="A181" s="244" t="s">
        <v>631</v>
      </c>
      <c r="B181" s="244" t="s">
        <v>632</v>
      </c>
      <c r="C181" s="246">
        <v>4.9009999999999998</v>
      </c>
      <c r="D181" s="246">
        <v>0.16792922953847259</v>
      </c>
      <c r="E181" s="246">
        <v>167.92922953847258</v>
      </c>
      <c r="F181" s="246">
        <v>2.245179268069796</v>
      </c>
      <c r="G181" s="246">
        <v>2245.1792680697959</v>
      </c>
      <c r="H181" s="246">
        <v>-23.704090908339964</v>
      </c>
      <c r="I181" s="246">
        <v>3.4264278624458804</v>
      </c>
      <c r="J181" s="246">
        <v>45.810635953270683</v>
      </c>
      <c r="K181" s="246">
        <f t="shared" si="3"/>
        <v>13.369794372548023</v>
      </c>
      <c r="L181" s="248" t="s">
        <v>826</v>
      </c>
    </row>
    <row r="182" spans="1:12">
      <c r="A182" s="244" t="s">
        <v>633</v>
      </c>
      <c r="B182" s="244" t="s">
        <v>634</v>
      </c>
      <c r="C182" s="246">
        <v>4.6950000000000003</v>
      </c>
      <c r="D182" s="246">
        <v>0.12965478943039582</v>
      </c>
      <c r="E182" s="246">
        <v>129.65478943039582</v>
      </c>
      <c r="F182" s="246">
        <v>2.1068828344369677</v>
      </c>
      <c r="G182" s="246">
        <v>2106.8828344369676</v>
      </c>
      <c r="H182" s="246">
        <v>-22.761116956634968</v>
      </c>
      <c r="I182" s="246">
        <v>2.7615503606048097</v>
      </c>
      <c r="J182" s="246">
        <v>44.875033747326256</v>
      </c>
      <c r="K182" s="246">
        <f t="shared" si="3"/>
        <v>16.249942201850025</v>
      </c>
      <c r="L182" s="248" t="s">
        <v>827</v>
      </c>
    </row>
    <row r="183" spans="1:12">
      <c r="A183" s="244" t="s">
        <v>635</v>
      </c>
      <c r="B183" s="244" t="s">
        <v>636</v>
      </c>
      <c r="C183" s="246">
        <v>4.6920000000000002</v>
      </c>
      <c r="D183" s="246">
        <v>0.11095976018024677</v>
      </c>
      <c r="E183" s="246">
        <v>110.95976018024676</v>
      </c>
      <c r="F183" s="246">
        <v>1.9779995944745212</v>
      </c>
      <c r="G183" s="246">
        <v>1977.9995944745212</v>
      </c>
      <c r="H183" s="246">
        <v>-23.613261556443497</v>
      </c>
      <c r="I183" s="246">
        <v>2.3648712740888058</v>
      </c>
      <c r="J183" s="246">
        <v>42.156854102185022</v>
      </c>
      <c r="K183" s="246">
        <f t="shared" si="3"/>
        <v>17.826278564962578</v>
      </c>
      <c r="L183" s="248" t="s">
        <v>827</v>
      </c>
    </row>
    <row r="184" spans="1:12">
      <c r="A184" s="244" t="s">
        <v>637</v>
      </c>
      <c r="B184" s="244" t="s">
        <v>638</v>
      </c>
      <c r="C184" s="246">
        <v>5.0759999999999996</v>
      </c>
      <c r="D184" s="246">
        <v>0.14189815510951262</v>
      </c>
      <c r="E184" s="246">
        <v>141.89815510951263</v>
      </c>
      <c r="F184" s="246">
        <v>2.3335323905882803</v>
      </c>
      <c r="G184" s="246">
        <v>2333.5323905882801</v>
      </c>
      <c r="H184" s="246">
        <v>-23.620005840246677</v>
      </c>
      <c r="I184" s="246">
        <v>2.7954719288714069</v>
      </c>
      <c r="J184" s="246">
        <v>45.971875307097726</v>
      </c>
      <c r="K184" s="246">
        <f t="shared" si="3"/>
        <v>16.445121423793932</v>
      </c>
      <c r="L184" s="248" t="s">
        <v>827</v>
      </c>
    </row>
    <row r="185" spans="1:12">
      <c r="A185" s="244" t="s">
        <v>639</v>
      </c>
      <c r="B185" s="244" t="s">
        <v>640</v>
      </c>
      <c r="C185" s="246">
        <v>4.9409999999999998</v>
      </c>
      <c r="D185" s="246">
        <v>9.6483829652921696E-2</v>
      </c>
      <c r="E185" s="246">
        <v>96.483829652921699</v>
      </c>
      <c r="F185" s="246">
        <v>2.2311182911741456</v>
      </c>
      <c r="G185" s="246">
        <v>2231.1182911741457</v>
      </c>
      <c r="H185" s="246">
        <v>-22.912826495024348</v>
      </c>
      <c r="I185" s="246">
        <v>1.9527186734046083</v>
      </c>
      <c r="J185" s="246">
        <v>45.155197149851162</v>
      </c>
      <c r="K185" s="246">
        <f t="shared" si="3"/>
        <v>23.124271696097455</v>
      </c>
      <c r="L185" s="248" t="s">
        <v>827</v>
      </c>
    </row>
    <row r="186" spans="1:12">
      <c r="A186" s="244" t="s">
        <v>641</v>
      </c>
      <c r="B186" s="244" t="s">
        <v>642</v>
      </c>
      <c r="C186" s="246">
        <v>4.6369999999999996</v>
      </c>
      <c r="D186" s="246">
        <v>6.9553412273194296E-2</v>
      </c>
      <c r="E186" s="246">
        <v>69.553412273194297</v>
      </c>
      <c r="F186" s="246">
        <v>2.0602451498086021</v>
      </c>
      <c r="G186" s="246">
        <v>2060.245149808602</v>
      </c>
      <c r="H186" s="246">
        <v>-25.451570567862799</v>
      </c>
      <c r="I186" s="246">
        <v>1.4999657596116951</v>
      </c>
      <c r="J186" s="246">
        <v>44.430561781509645</v>
      </c>
      <c r="K186" s="246">
        <f t="shared" si="3"/>
        <v>29.621050678524586</v>
      </c>
      <c r="L186" s="248" t="s">
        <v>827</v>
      </c>
    </row>
    <row r="187" spans="1:12">
      <c r="A187" s="244" t="s">
        <v>643</v>
      </c>
      <c r="B187" s="244" t="s">
        <v>644</v>
      </c>
      <c r="C187" s="246">
        <v>4.5279999999999996</v>
      </c>
      <c r="D187" s="246">
        <v>0.1214277131580334</v>
      </c>
      <c r="E187" s="246">
        <v>121.4277131580334</v>
      </c>
      <c r="F187" s="246">
        <v>2.1078268682783099</v>
      </c>
      <c r="G187" s="246">
        <v>2107.82686827831</v>
      </c>
      <c r="H187" s="246">
        <v>-22.942029558530265</v>
      </c>
      <c r="I187" s="246">
        <v>2.6817074460696424</v>
      </c>
      <c r="J187" s="246">
        <v>46.55094673759519</v>
      </c>
      <c r="K187" s="246">
        <f t="shared" si="3"/>
        <v>17.358696902535389</v>
      </c>
      <c r="L187" s="248" t="s">
        <v>827</v>
      </c>
    </row>
    <row r="188" spans="1:12">
      <c r="A188" s="244" t="s">
        <v>645</v>
      </c>
      <c r="B188" s="244" t="s">
        <v>646</v>
      </c>
      <c r="C188" s="246">
        <v>4.6280000000000001</v>
      </c>
      <c r="D188" s="246">
        <v>0.13193556305045667</v>
      </c>
      <c r="E188" s="246">
        <v>131.93556305045666</v>
      </c>
      <c r="F188" s="246">
        <v>2.0612826822093111</v>
      </c>
      <c r="G188" s="246">
        <v>2061.2826822093111</v>
      </c>
      <c r="H188" s="246">
        <v>-24.054403125572549</v>
      </c>
      <c r="I188" s="246">
        <v>2.8508116475898158</v>
      </c>
      <c r="J188" s="246">
        <v>44.539383798818307</v>
      </c>
      <c r="K188" s="246">
        <f t="shared" si="3"/>
        <v>15.623404596537828</v>
      </c>
      <c r="L188" s="248" t="s">
        <v>827</v>
      </c>
    </row>
    <row r="189" spans="1:12">
      <c r="A189" s="244" t="s">
        <v>647</v>
      </c>
      <c r="B189" s="244" t="s">
        <v>648</v>
      </c>
      <c r="C189" s="246">
        <v>4.8710000000000004</v>
      </c>
      <c r="D189" s="246">
        <v>0.11506415527349043</v>
      </c>
      <c r="E189" s="246">
        <v>115.06415527349043</v>
      </c>
      <c r="F189" s="246">
        <v>2.2677214691247274</v>
      </c>
      <c r="G189" s="246">
        <v>2267.7214691247273</v>
      </c>
      <c r="H189" s="246">
        <v>-24.06469080547042</v>
      </c>
      <c r="I189" s="246">
        <v>2.3622286034385223</v>
      </c>
      <c r="J189" s="246">
        <v>46.55556290545529</v>
      </c>
      <c r="K189" s="246">
        <f t="shared" si="3"/>
        <v>19.708322402703864</v>
      </c>
      <c r="L189" s="248" t="s">
        <v>827</v>
      </c>
    </row>
    <row r="190" spans="1:12">
      <c r="A190" s="244" t="s">
        <v>649</v>
      </c>
      <c r="B190" s="244" t="s">
        <v>650</v>
      </c>
      <c r="C190" s="246">
        <v>4.5640000000000001</v>
      </c>
      <c r="D190" s="246">
        <v>0.13070208343960743</v>
      </c>
      <c r="E190" s="246">
        <v>130.70208343960743</v>
      </c>
      <c r="F190" s="246">
        <v>2.1385818621446644</v>
      </c>
      <c r="G190" s="246">
        <v>2138.5818621446642</v>
      </c>
      <c r="H190" s="246">
        <v>-24.444145771782239</v>
      </c>
      <c r="I190" s="246">
        <v>2.863761687984387</v>
      </c>
      <c r="J190" s="246">
        <v>46.857621869953206</v>
      </c>
      <c r="K190" s="246">
        <f t="shared" si="3"/>
        <v>16.362262986670931</v>
      </c>
      <c r="L190" s="248" t="s">
        <v>828</v>
      </c>
    </row>
    <row r="191" spans="1:12">
      <c r="A191" s="244" t="s">
        <v>651</v>
      </c>
      <c r="B191" s="244" t="s">
        <v>652</v>
      </c>
      <c r="C191" s="246">
        <v>5.0220000000000002</v>
      </c>
      <c r="D191" s="246">
        <v>0.15540326071401295</v>
      </c>
      <c r="E191" s="246">
        <v>155.40326071401296</v>
      </c>
      <c r="F191" s="246">
        <v>2.3165488296917971</v>
      </c>
      <c r="G191" s="246">
        <v>2316.548829691797</v>
      </c>
      <c r="H191" s="246">
        <v>-24.923560503753166</v>
      </c>
      <c r="I191" s="246">
        <v>3.0944496358823761</v>
      </c>
      <c r="J191" s="246">
        <v>46.128013335161228</v>
      </c>
      <c r="K191" s="246">
        <f t="shared" si="3"/>
        <v>14.906693843155058</v>
      </c>
      <c r="L191" s="248" t="s">
        <v>826</v>
      </c>
    </row>
    <row r="192" spans="1:12">
      <c r="A192" s="244" t="s">
        <v>653</v>
      </c>
      <c r="B192" s="244" t="s">
        <v>654</v>
      </c>
      <c r="C192" s="246">
        <v>4.62</v>
      </c>
      <c r="D192" s="246">
        <v>0.14006289703622748</v>
      </c>
      <c r="E192" s="246">
        <v>140.0628970362275</v>
      </c>
      <c r="F192" s="246">
        <v>2.0985886073964188</v>
      </c>
      <c r="G192" s="246">
        <v>2098.5886073964189</v>
      </c>
      <c r="H192" s="246">
        <v>-25.742113504252625</v>
      </c>
      <c r="I192" s="246">
        <v>3.031664438013582</v>
      </c>
      <c r="J192" s="246">
        <v>45.423995831091318</v>
      </c>
      <c r="K192" s="246">
        <f t="shared" si="3"/>
        <v>14.983187209483576</v>
      </c>
      <c r="L192" s="248" t="s">
        <v>828</v>
      </c>
    </row>
    <row r="193" spans="1:12">
      <c r="A193" s="244" t="s">
        <v>655</v>
      </c>
      <c r="B193" s="244" t="s">
        <v>656</v>
      </c>
      <c r="C193" s="246">
        <v>4.7</v>
      </c>
      <c r="D193" s="246">
        <v>0.1049752229847518</v>
      </c>
      <c r="E193" s="246">
        <v>104.9752229847518</v>
      </c>
      <c r="F193" s="246">
        <v>1.9968169335676063</v>
      </c>
      <c r="G193" s="246">
        <v>1996.8169335676062</v>
      </c>
      <c r="H193" s="246">
        <v>-26.240806785619387</v>
      </c>
      <c r="I193" s="246">
        <v>2.2335153826542937</v>
      </c>
      <c r="J193" s="246">
        <v>42.485466671651196</v>
      </c>
      <c r="K193" s="246">
        <f t="shared" si="3"/>
        <v>19.021792731582522</v>
      </c>
      <c r="L193" s="248" t="s">
        <v>828</v>
      </c>
    </row>
    <row r="194" spans="1:12">
      <c r="A194" s="244" t="s">
        <v>657</v>
      </c>
      <c r="B194" s="244" t="s">
        <v>658</v>
      </c>
      <c r="C194" s="246">
        <v>4.5609999999999999</v>
      </c>
      <c r="D194" s="246">
        <v>4.8737197061530922E-2</v>
      </c>
      <c r="E194" s="246">
        <v>48.737197061530921</v>
      </c>
      <c r="F194" s="246">
        <v>2.0077532489308898</v>
      </c>
      <c r="G194" s="246">
        <v>2007.7532489308899</v>
      </c>
      <c r="H194" s="246">
        <v>-29.50564088278594</v>
      </c>
      <c r="I194" s="246">
        <v>1.0685638469969507</v>
      </c>
      <c r="J194" s="246">
        <v>44.020022997827013</v>
      </c>
      <c r="K194" s="246">
        <f t="shared" si="3"/>
        <v>41.195500972205942</v>
      </c>
      <c r="L194" s="248" t="s">
        <v>829</v>
      </c>
    </row>
    <row r="195" spans="1:12">
      <c r="A195" s="244" t="s">
        <v>659</v>
      </c>
      <c r="B195" s="244" t="s">
        <v>660</v>
      </c>
      <c r="C195" s="246">
        <v>4.5090000000000003</v>
      </c>
      <c r="D195" s="246">
        <v>5.2829955554672216E-2</v>
      </c>
      <c r="E195" s="246">
        <v>52.829955554672217</v>
      </c>
      <c r="F195" s="246">
        <v>2.0827421096251304</v>
      </c>
      <c r="G195" s="246">
        <v>2082.7421096251305</v>
      </c>
      <c r="H195" s="246">
        <v>-32.190943000174059</v>
      </c>
      <c r="I195" s="246">
        <v>1.1716557009242006</v>
      </c>
      <c r="J195" s="246">
        <v>46.190776438791978</v>
      </c>
      <c r="K195" s="246">
        <f t="shared" si="3"/>
        <v>39.423506754037675</v>
      </c>
      <c r="L195" s="248" t="s">
        <v>829</v>
      </c>
    </row>
    <row r="196" spans="1:12">
      <c r="A196" s="244" t="s">
        <v>661</v>
      </c>
      <c r="B196" s="244" t="s">
        <v>662</v>
      </c>
      <c r="C196" s="246">
        <v>4.7249999999999996</v>
      </c>
      <c r="D196" s="246">
        <v>6.2657895526829516E-2</v>
      </c>
      <c r="E196" s="246">
        <v>62.657895526829513</v>
      </c>
      <c r="F196" s="246">
        <v>2.3228252974995725</v>
      </c>
      <c r="G196" s="246">
        <v>2322.8252974995726</v>
      </c>
      <c r="H196" s="246">
        <v>-30.289416476906634</v>
      </c>
      <c r="I196" s="246">
        <v>1.326093027022847</v>
      </c>
      <c r="J196" s="246">
        <v>49.160323756604711</v>
      </c>
      <c r="K196" s="246">
        <f t="shared" si="3"/>
        <v>37.071549849690705</v>
      </c>
      <c r="L196" s="248" t="s">
        <v>829</v>
      </c>
    </row>
    <row r="197" spans="1:12">
      <c r="A197" s="244" t="s">
        <v>663</v>
      </c>
      <c r="B197" s="244" t="s">
        <v>664</v>
      </c>
      <c r="C197" s="246">
        <v>4.8140000000000001</v>
      </c>
      <c r="D197" s="246">
        <v>5.653205675866313E-2</v>
      </c>
      <c r="E197" s="246">
        <v>56.532056758663131</v>
      </c>
      <c r="F197" s="246">
        <v>2.3432833855054058</v>
      </c>
      <c r="G197" s="246">
        <v>2343.2833855054059</v>
      </c>
      <c r="H197" s="246">
        <v>-28.991629709758399</v>
      </c>
      <c r="I197" s="246">
        <v>1.1743260647831975</v>
      </c>
      <c r="J197" s="246">
        <v>48.676430941117694</v>
      </c>
      <c r="K197" s="246">
        <f t="shared" si="3"/>
        <v>41.450524177971189</v>
      </c>
      <c r="L197" s="248" t="s">
        <v>829</v>
      </c>
    </row>
    <row r="198" spans="1:12">
      <c r="A198" s="244" t="s">
        <v>665</v>
      </c>
      <c r="B198" s="244" t="s">
        <v>666</v>
      </c>
      <c r="C198" s="246">
        <v>4.4080000000000004</v>
      </c>
      <c r="D198" s="246">
        <v>6.0564969879849474E-2</v>
      </c>
      <c r="E198" s="246">
        <v>60.564969879849471</v>
      </c>
      <c r="F198" s="246">
        <v>2.0736486207061291</v>
      </c>
      <c r="G198" s="246">
        <v>2073.6486207061289</v>
      </c>
      <c r="H198" s="246">
        <v>-27.710092163824726</v>
      </c>
      <c r="I198" s="246">
        <v>1.3739784455501241</v>
      </c>
      <c r="J198" s="246">
        <v>47.042845297325975</v>
      </c>
      <c r="K198" s="246">
        <f t="shared" si="3"/>
        <v>34.238415784237866</v>
      </c>
      <c r="L198" s="248" t="s">
        <v>830</v>
      </c>
    </row>
    <row r="199" spans="1:12">
      <c r="A199" s="244" t="s">
        <v>667</v>
      </c>
      <c r="B199" s="244" t="s">
        <v>668</v>
      </c>
      <c r="C199" s="246">
        <v>4.6120000000000001</v>
      </c>
      <c r="D199" s="246">
        <v>7.5843825814236793E-2</v>
      </c>
      <c r="E199" s="246">
        <v>75.843825814236794</v>
      </c>
      <c r="F199" s="246">
        <v>2.0486694249425565</v>
      </c>
      <c r="G199" s="246">
        <v>2048.6694249425564</v>
      </c>
      <c r="H199" s="246">
        <v>-30.548910228067236</v>
      </c>
      <c r="I199" s="246">
        <v>1.6444888511326279</v>
      </c>
      <c r="J199" s="246">
        <v>44.420412509595764</v>
      </c>
      <c r="K199" s="246">
        <f t="shared" si="3"/>
        <v>27.011683587274902</v>
      </c>
      <c r="L199" s="248" t="s">
        <v>297</v>
      </c>
    </row>
    <row r="200" spans="1:12">
      <c r="A200" s="244" t="s">
        <v>669</v>
      </c>
      <c r="B200" s="244" t="s">
        <v>670</v>
      </c>
      <c r="C200" s="246">
        <v>4.5339999999999998</v>
      </c>
      <c r="D200" s="246">
        <v>7.4560475060091766E-2</v>
      </c>
      <c r="E200" s="246">
        <v>74.560475060091761</v>
      </c>
      <c r="F200" s="246">
        <v>2.1631659510928505</v>
      </c>
      <c r="G200" s="246">
        <v>2163.1659510928503</v>
      </c>
      <c r="H200" s="246">
        <v>-27.420291863050164</v>
      </c>
      <c r="I200" s="246">
        <v>1.6444745271303876</v>
      </c>
      <c r="J200" s="246">
        <v>47.709879821192118</v>
      </c>
      <c r="K200" s="246">
        <f t="shared" si="3"/>
        <v>29.012234020095153</v>
      </c>
      <c r="L200" s="248" t="s">
        <v>297</v>
      </c>
    </row>
    <row r="201" spans="1:12">
      <c r="A201" s="244" t="s">
        <v>671</v>
      </c>
      <c r="B201" s="244" t="s">
        <v>672</v>
      </c>
      <c r="C201" s="246">
        <v>4.8860000000000001</v>
      </c>
      <c r="D201" s="246">
        <v>8.68204644536405E-2</v>
      </c>
      <c r="E201" s="246">
        <v>86.820464453640497</v>
      </c>
      <c r="F201" s="246">
        <v>2.3445983975016524</v>
      </c>
      <c r="G201" s="246">
        <v>2344.5983975016525</v>
      </c>
      <c r="H201" s="246">
        <v>-26.606310004265755</v>
      </c>
      <c r="I201" s="246">
        <v>1.7769231365869933</v>
      </c>
      <c r="J201" s="246">
        <v>47.986049887467303</v>
      </c>
      <c r="K201" s="246">
        <f t="shared" si="3"/>
        <v>27.005135393552255</v>
      </c>
      <c r="L201" s="248" t="s">
        <v>297</v>
      </c>
    </row>
    <row r="202" spans="1:12">
      <c r="A202" s="244" t="s">
        <v>673</v>
      </c>
      <c r="B202" s="244" t="s">
        <v>674</v>
      </c>
      <c r="C202" s="246">
        <v>4.532</v>
      </c>
      <c r="D202" s="246">
        <v>5.2991205584661943E-2</v>
      </c>
      <c r="E202" s="246">
        <v>52.991205584661941</v>
      </c>
      <c r="F202" s="246">
        <v>2.1953053268543368</v>
      </c>
      <c r="G202" s="246">
        <v>2195.3053268543367</v>
      </c>
      <c r="H202" s="246">
        <v>-31.299624937682321</v>
      </c>
      <c r="I202" s="246">
        <v>1.1692675548248443</v>
      </c>
      <c r="J202" s="246">
        <v>48.440099886459329</v>
      </c>
      <c r="K202" s="246">
        <f t="shared" si="3"/>
        <v>41.42772942478134</v>
      </c>
      <c r="L202" s="248" t="s">
        <v>829</v>
      </c>
    </row>
    <row r="203" spans="1:12">
      <c r="A203" s="244" t="s">
        <v>675</v>
      </c>
      <c r="B203" s="244" t="s">
        <v>676</v>
      </c>
      <c r="C203" s="246">
        <v>4.8040000000000003</v>
      </c>
      <c r="D203" s="246">
        <v>5.1824220831540417E-2</v>
      </c>
      <c r="E203" s="246">
        <v>51.824220831540416</v>
      </c>
      <c r="F203" s="246">
        <v>2.3221919201619303</v>
      </c>
      <c r="G203" s="246">
        <v>2322.1919201619303</v>
      </c>
      <c r="H203" s="246">
        <v>-31.300041861106735</v>
      </c>
      <c r="I203" s="246">
        <v>1.0787722904150794</v>
      </c>
      <c r="J203" s="246">
        <v>48.338716073312455</v>
      </c>
      <c r="K203" s="246">
        <f t="shared" si="3"/>
        <v>44.809007890546724</v>
      </c>
      <c r="L203" s="248" t="s">
        <v>829</v>
      </c>
    </row>
    <row r="204" spans="1:12">
      <c r="A204" s="244" t="s">
        <v>677</v>
      </c>
      <c r="B204" s="244" t="s">
        <v>678</v>
      </c>
      <c r="C204" s="246">
        <v>4.5529999999999999</v>
      </c>
      <c r="D204" s="246">
        <v>2.8642451056213339E-2</v>
      </c>
      <c r="E204" s="246">
        <v>28.642451056213339</v>
      </c>
      <c r="F204" s="246">
        <v>1.9913608402162053</v>
      </c>
      <c r="G204" s="246">
        <v>1991.3608402162054</v>
      </c>
      <c r="H204" s="246">
        <v>-30.267980661975656</v>
      </c>
      <c r="I204" s="246">
        <v>0.62908963444351718</v>
      </c>
      <c r="J204" s="246">
        <v>43.737334509470791</v>
      </c>
      <c r="K204" s="246">
        <f t="shared" si="3"/>
        <v>69.524805552010335</v>
      </c>
      <c r="L204" s="248" t="s">
        <v>829</v>
      </c>
    </row>
    <row r="205" spans="1:12">
      <c r="A205" s="244" t="s">
        <v>679</v>
      </c>
      <c r="B205" s="244" t="s">
        <v>680</v>
      </c>
      <c r="C205" s="246">
        <v>4.9859999999999998</v>
      </c>
      <c r="D205" s="246">
        <v>0.15620452374963201</v>
      </c>
      <c r="E205" s="246">
        <v>156.20452374963202</v>
      </c>
      <c r="F205" s="246">
        <v>2.3251657775662871</v>
      </c>
      <c r="G205" s="246">
        <v>2325.165777566287</v>
      </c>
      <c r="H205" s="246">
        <v>-24.995901739984738</v>
      </c>
      <c r="I205" s="246">
        <v>3.1328624899645408</v>
      </c>
      <c r="J205" s="246">
        <v>46.63389044457054</v>
      </c>
      <c r="K205" s="246">
        <f t="shared" si="3"/>
        <v>14.885393340420237</v>
      </c>
      <c r="L205" s="248" t="s">
        <v>831</v>
      </c>
    </row>
    <row r="206" spans="1:12">
      <c r="A206" s="244" t="s">
        <v>681</v>
      </c>
      <c r="B206" s="244" t="s">
        <v>682</v>
      </c>
      <c r="C206" s="246">
        <v>4.6589999999999998</v>
      </c>
      <c r="D206" s="246">
        <v>4.8047312912605812E-2</v>
      </c>
      <c r="E206" s="246">
        <v>48.047312912605811</v>
      </c>
      <c r="F206" s="246">
        <v>2.1165041378040037</v>
      </c>
      <c r="G206" s="246">
        <v>2116.5041378040037</v>
      </c>
      <c r="H206" s="246">
        <v>-29.508529726141962</v>
      </c>
      <c r="I206" s="246">
        <v>1.0312795216270834</v>
      </c>
      <c r="J206" s="246">
        <v>45.428292290276964</v>
      </c>
      <c r="K206" s="246">
        <f t="shared" si="3"/>
        <v>44.050416339697371</v>
      </c>
      <c r="L206" s="248" t="s">
        <v>830</v>
      </c>
    </row>
    <row r="207" spans="1:12">
      <c r="A207" s="244" t="s">
        <v>683</v>
      </c>
      <c r="B207" s="244" t="s">
        <v>684</v>
      </c>
      <c r="C207" s="246">
        <v>4.7009999999999996</v>
      </c>
      <c r="D207" s="246">
        <v>0.13242263788331224</v>
      </c>
      <c r="E207" s="246">
        <v>132.42263788331223</v>
      </c>
      <c r="F207" s="246">
        <v>2.157667632585607</v>
      </c>
      <c r="G207" s="246">
        <v>2157.667632585607</v>
      </c>
      <c r="H207" s="246">
        <v>-24.875959492170335</v>
      </c>
      <c r="I207" s="246">
        <v>2.8169035924976016</v>
      </c>
      <c r="J207" s="246">
        <v>45.898056425986113</v>
      </c>
      <c r="K207" s="246">
        <f t="shared" si="3"/>
        <v>16.293797398046802</v>
      </c>
      <c r="L207" s="248" t="s">
        <v>832</v>
      </c>
    </row>
    <row r="209" spans="1:12" ht="21">
      <c r="A209" s="249" t="s">
        <v>792</v>
      </c>
      <c r="B209" s="230"/>
      <c r="C209" s="230"/>
      <c r="D209" s="250"/>
      <c r="E209" s="250"/>
      <c r="F209" s="250"/>
      <c r="G209" s="250"/>
      <c r="H209" s="250"/>
      <c r="I209" s="250"/>
      <c r="J209" s="250"/>
      <c r="K209" s="250"/>
      <c r="L209" s="250"/>
    </row>
    <row r="210" spans="1:12">
      <c r="A210" s="251" t="s">
        <v>277</v>
      </c>
      <c r="B210" s="251" t="s">
        <v>278</v>
      </c>
      <c r="C210" s="251" t="s">
        <v>279</v>
      </c>
      <c r="D210" s="252" t="s">
        <v>280</v>
      </c>
      <c r="E210" s="252" t="s">
        <v>281</v>
      </c>
      <c r="F210" s="251" t="s">
        <v>282</v>
      </c>
      <c r="G210" s="251" t="s">
        <v>283</v>
      </c>
      <c r="H210" s="253" t="s">
        <v>284</v>
      </c>
      <c r="I210" s="251" t="s">
        <v>285</v>
      </c>
      <c r="J210" s="251" t="s">
        <v>286</v>
      </c>
      <c r="K210" s="251" t="s">
        <v>287</v>
      </c>
      <c r="L210" s="251" t="s">
        <v>288</v>
      </c>
    </row>
    <row r="211" spans="1:12">
      <c r="A211" s="253" t="s">
        <v>689</v>
      </c>
      <c r="B211" s="253" t="s">
        <v>690</v>
      </c>
      <c r="C211" s="254">
        <v>4.4649999999999999</v>
      </c>
      <c r="D211" s="254">
        <v>9.3914709767940863E-2</v>
      </c>
      <c r="E211" s="254">
        <v>93.914709767940863</v>
      </c>
      <c r="F211" s="254">
        <v>2.3147770790733699</v>
      </c>
      <c r="G211" s="254">
        <v>2314.7770790733698</v>
      </c>
      <c r="H211" s="254">
        <v>-29.0507694692994</v>
      </c>
      <c r="I211" s="254">
        <v>2.1033529623279028</v>
      </c>
      <c r="J211" s="254">
        <v>51.842711737365512</v>
      </c>
      <c r="K211" s="254">
        <f>F211/D211</f>
        <v>24.647651947102673</v>
      </c>
      <c r="L211" s="255" t="s">
        <v>302</v>
      </c>
    </row>
    <row r="212" spans="1:12">
      <c r="A212" s="253" t="s">
        <v>691</v>
      </c>
      <c r="B212" s="253" t="s">
        <v>692</v>
      </c>
      <c r="C212" s="254">
        <v>5.3239999999999998</v>
      </c>
      <c r="D212" s="254">
        <v>4.0957266898103827E-2</v>
      </c>
      <c r="E212" s="254">
        <v>40.957266898103825</v>
      </c>
      <c r="F212" s="254">
        <v>2.9677039255166155</v>
      </c>
      <c r="G212" s="254">
        <v>2967.7039255166155</v>
      </c>
      <c r="H212" s="254">
        <v>-33.208589972279086</v>
      </c>
      <c r="I212" s="254">
        <v>0.76929502062554156</v>
      </c>
      <c r="J212" s="254">
        <v>55.741997098358667</v>
      </c>
      <c r="K212" s="254">
        <f>F212/D212</f>
        <v>72.458543996596845</v>
      </c>
      <c r="L212" s="255" t="s">
        <v>302</v>
      </c>
    </row>
    <row r="213" spans="1:12">
      <c r="A213" s="253" t="s">
        <v>693</v>
      </c>
      <c r="B213" s="253" t="s">
        <v>694</v>
      </c>
      <c r="C213" s="254">
        <v>4.7249999999999996</v>
      </c>
      <c r="D213" s="254">
        <v>4.8206429264028822E-2</v>
      </c>
      <c r="E213" s="254">
        <v>48.20642926402882</v>
      </c>
      <c r="F213" s="254">
        <v>2.5259102793078236</v>
      </c>
      <c r="G213" s="254">
        <v>2525.9102793078237</v>
      </c>
      <c r="H213" s="254">
        <v>-32.475985594652165</v>
      </c>
      <c r="I213" s="254">
        <v>1.0202418891857952</v>
      </c>
      <c r="J213" s="254">
        <v>53.458418609689396</v>
      </c>
      <c r="K213" s="254">
        <f>F213/D213</f>
        <v>52.397788383646862</v>
      </c>
      <c r="L213" s="255" t="s">
        <v>302</v>
      </c>
    </row>
    <row r="214" spans="1:12">
      <c r="A214" s="253" t="s">
        <v>695</v>
      </c>
      <c r="B214" s="253" t="s">
        <v>696</v>
      </c>
      <c r="C214" s="254">
        <v>4.7309999999999999</v>
      </c>
      <c r="D214" s="254">
        <v>3.9977469912426192E-2</v>
      </c>
      <c r="E214" s="254">
        <v>39.977469912426194</v>
      </c>
      <c r="F214" s="254">
        <v>2.5752708864341907</v>
      </c>
      <c r="G214" s="254">
        <v>2575.2708864341907</v>
      </c>
      <c r="H214" s="254">
        <v>-27.230743218477222</v>
      </c>
      <c r="I214" s="254">
        <v>0.84501098948269271</v>
      </c>
      <c r="J214" s="254">
        <v>54.433965048281351</v>
      </c>
      <c r="K214" s="254">
        <f>F214/D214</f>
        <v>64.41805577180159</v>
      </c>
      <c r="L214" s="255" t="s">
        <v>697</v>
      </c>
    </row>
    <row r="215" spans="1:12">
      <c r="A215" s="253" t="s">
        <v>698</v>
      </c>
      <c r="B215" s="253" t="s">
        <v>699</v>
      </c>
      <c r="C215" s="254">
        <v>5.3259999999999996</v>
      </c>
      <c r="D215" s="254">
        <v>4.649720930945659E-2</v>
      </c>
      <c r="E215" s="254">
        <v>46.497209309456593</v>
      </c>
      <c r="F215" s="254">
        <v>2.969739208761442</v>
      </c>
      <c r="G215" s="254">
        <v>2969.7392087614421</v>
      </c>
      <c r="H215" s="254">
        <v>-31.489467926700836</v>
      </c>
      <c r="I215" s="254">
        <v>0.87302308128908357</v>
      </c>
      <c r="J215" s="254">
        <v>55.759279173140108</v>
      </c>
      <c r="K215" s="254">
        <f>F215/D215</f>
        <v>63.869192428231543</v>
      </c>
      <c r="L215" s="255" t="s">
        <v>697</v>
      </c>
    </row>
    <row r="216" spans="1:12">
      <c r="A216" s="253" t="s">
        <v>700</v>
      </c>
      <c r="B216" s="253" t="s">
        <v>701</v>
      </c>
      <c r="C216" s="254">
        <v>4.7869999999999999</v>
      </c>
      <c r="D216" s="254">
        <v>4.9977408142740869E-2</v>
      </c>
      <c r="E216" s="254">
        <v>49.97740814274087</v>
      </c>
      <c r="F216" s="254">
        <v>2.6033158923224611</v>
      </c>
      <c r="G216" s="254">
        <v>2603.315892322461</v>
      </c>
      <c r="H216" s="254">
        <v>-32.338798237394627</v>
      </c>
      <c r="I216" s="254">
        <v>1.0440235668005196</v>
      </c>
      <c r="J216" s="254">
        <v>54.383035143565102</v>
      </c>
      <c r="K216" s="254">
        <v>52.089853977363333</v>
      </c>
      <c r="L216" s="255" t="s">
        <v>697</v>
      </c>
    </row>
    <row r="217" spans="1:12">
      <c r="A217" s="253" t="s">
        <v>702</v>
      </c>
      <c r="B217" s="253" t="s">
        <v>703</v>
      </c>
      <c r="C217" s="254">
        <v>5.2850000000000001</v>
      </c>
      <c r="D217" s="254">
        <v>5.3132120754207188E-2</v>
      </c>
      <c r="E217" s="254">
        <v>53.132120754207186</v>
      </c>
      <c r="F217" s="254">
        <v>2.7821763843402363</v>
      </c>
      <c r="G217" s="254">
        <v>2782.1763843402364</v>
      </c>
      <c r="H217" s="254">
        <v>-35.373014059471771</v>
      </c>
      <c r="I217" s="254">
        <v>1.0053381410446014</v>
      </c>
      <c r="J217" s="254">
        <v>52.642883336617523</v>
      </c>
      <c r="K217" s="254">
        <v>52.363360333587543</v>
      </c>
      <c r="L217" s="255" t="s">
        <v>697</v>
      </c>
    </row>
    <row r="218" spans="1:12">
      <c r="A218" s="253" t="s">
        <v>704</v>
      </c>
      <c r="B218" s="253" t="s">
        <v>705</v>
      </c>
      <c r="C218" s="254">
        <v>4.8630000000000004</v>
      </c>
      <c r="D218" s="254">
        <v>5.361116970631874E-2</v>
      </c>
      <c r="E218" s="254">
        <v>53.611169706318741</v>
      </c>
      <c r="F218" s="254">
        <v>2.4723494062693394</v>
      </c>
      <c r="G218" s="254">
        <v>2472.3494062693394</v>
      </c>
      <c r="H218" s="254">
        <v>-32.952789445607706</v>
      </c>
      <c r="I218" s="254">
        <v>1.1024299754538092</v>
      </c>
      <c r="J218" s="254">
        <v>50.840004241606806</v>
      </c>
      <c r="K218" s="254">
        <v>46.116311578591471</v>
      </c>
      <c r="L218" s="256" t="s">
        <v>706</v>
      </c>
    </row>
    <row r="219" spans="1:12">
      <c r="A219" s="253" t="s">
        <v>707</v>
      </c>
      <c r="B219" s="253" t="s">
        <v>708</v>
      </c>
      <c r="C219" s="254">
        <v>4.8879999999999999</v>
      </c>
      <c r="D219" s="254">
        <v>4.8188068502798068E-2</v>
      </c>
      <c r="E219" s="254">
        <v>48.188068502798068</v>
      </c>
      <c r="F219" s="254">
        <v>2.4971893398909404</v>
      </c>
      <c r="G219" s="254">
        <v>2497.1893398909406</v>
      </c>
      <c r="H219" s="254">
        <v>-31.307173572418591</v>
      </c>
      <c r="I219" s="254">
        <v>0.98584428197213725</v>
      </c>
      <c r="J219" s="254">
        <v>51.088161618063431</v>
      </c>
      <c r="K219" s="254">
        <v>51.821735493422807</v>
      </c>
      <c r="L219" s="256" t="s">
        <v>706</v>
      </c>
    </row>
    <row r="220" spans="1:12">
      <c r="A220" s="253" t="s">
        <v>709</v>
      </c>
      <c r="B220" s="253" t="s">
        <v>710</v>
      </c>
      <c r="C220" s="254">
        <v>5.1360000000000001</v>
      </c>
      <c r="D220" s="254">
        <v>4.3891650374801069E-2</v>
      </c>
      <c r="E220" s="254">
        <v>43.891650374801067</v>
      </c>
      <c r="F220" s="254">
        <v>2.7180799274461798</v>
      </c>
      <c r="G220" s="254">
        <v>2718.0799274461797</v>
      </c>
      <c r="H220" s="254">
        <v>-29.926791657799615</v>
      </c>
      <c r="I220" s="254">
        <v>0.85458820823210813</v>
      </c>
      <c r="J220" s="254">
        <v>52.922116967410041</v>
      </c>
      <c r="K220" s="254">
        <v>61.927038610666479</v>
      </c>
      <c r="L220" s="256" t="s">
        <v>711</v>
      </c>
    </row>
    <row r="221" spans="1:12">
      <c r="A221" s="253" t="s">
        <v>712</v>
      </c>
      <c r="B221" s="253" t="s">
        <v>713</v>
      </c>
      <c r="C221" s="254">
        <v>5.0179999999999998</v>
      </c>
      <c r="D221" s="254">
        <v>3.9196302980063102E-2</v>
      </c>
      <c r="E221" s="254">
        <v>39.196302980063102</v>
      </c>
      <c r="F221" s="254">
        <v>2.6810282943556198</v>
      </c>
      <c r="G221" s="254">
        <v>2681.0282943556199</v>
      </c>
      <c r="H221" s="254">
        <v>-30.885941004690221</v>
      </c>
      <c r="I221" s="254">
        <v>0.78111404902477288</v>
      </c>
      <c r="J221" s="254">
        <v>53.428224279705461</v>
      </c>
      <c r="K221" s="254">
        <v>68.400029863002743</v>
      </c>
      <c r="L221" s="256" t="s">
        <v>711</v>
      </c>
    </row>
    <row r="222" spans="1:12">
      <c r="A222" s="253" t="s">
        <v>714</v>
      </c>
      <c r="B222" s="253" t="s">
        <v>715</v>
      </c>
      <c r="C222" s="254">
        <v>4.923</v>
      </c>
      <c r="D222" s="254">
        <v>4.4756275312758512E-2</v>
      </c>
      <c r="E222" s="254">
        <v>44.756275312758511</v>
      </c>
      <c r="F222" s="254">
        <v>2.5897074298423468</v>
      </c>
      <c r="G222" s="254">
        <v>2589.7074298423468</v>
      </c>
      <c r="H222" s="254">
        <v>-31.134998747660436</v>
      </c>
      <c r="I222" s="254">
        <v>0.90912604738489766</v>
      </c>
      <c r="J222" s="254">
        <v>52.604254110143138</v>
      </c>
      <c r="K222" s="254">
        <v>57.862443014870543</v>
      </c>
      <c r="L222" s="256" t="s">
        <v>711</v>
      </c>
    </row>
    <row r="223" spans="1:12">
      <c r="A223" s="253" t="s">
        <v>716</v>
      </c>
      <c r="B223" s="253" t="s">
        <v>717</v>
      </c>
      <c r="C223" s="254">
        <v>4.6989999999999998</v>
      </c>
      <c r="D223" s="254">
        <v>6.5438838259149618E-2</v>
      </c>
      <c r="E223" s="254">
        <v>65.43883825914962</v>
      </c>
      <c r="F223" s="254">
        <v>2.2094212405176483</v>
      </c>
      <c r="G223" s="254">
        <v>2209.4212405176481</v>
      </c>
      <c r="H223" s="254">
        <v>-32.024868438454121</v>
      </c>
      <c r="I223" s="254">
        <v>1.3926120080687299</v>
      </c>
      <c r="J223" s="254">
        <v>47.018966599652018</v>
      </c>
      <c r="K223" s="254">
        <v>33.763148908113884</v>
      </c>
      <c r="L223" s="256" t="s">
        <v>718</v>
      </c>
    </row>
    <row r="224" spans="1:12">
      <c r="A224" s="253" t="s">
        <v>719</v>
      </c>
      <c r="B224" s="253" t="s">
        <v>720</v>
      </c>
      <c r="C224" s="254">
        <v>4.6500000000000004</v>
      </c>
      <c r="D224" s="254">
        <v>5.555407207655514E-2</v>
      </c>
      <c r="E224" s="254">
        <v>55.554072076555137</v>
      </c>
      <c r="F224" s="254">
        <v>2.2641169835026962</v>
      </c>
      <c r="G224" s="254">
        <v>2264.1169835026963</v>
      </c>
      <c r="H224" s="254">
        <v>-33.215644228021162</v>
      </c>
      <c r="I224" s="254">
        <v>1.1947112274527987</v>
      </c>
      <c r="J224" s="254">
        <v>48.69068781726228</v>
      </c>
      <c r="K224" s="254">
        <v>40.75519397358805</v>
      </c>
      <c r="L224" s="256" t="s">
        <v>718</v>
      </c>
    </row>
    <row r="225" spans="1:13">
      <c r="A225" s="253" t="s">
        <v>721</v>
      </c>
      <c r="B225" s="253" t="s">
        <v>722</v>
      </c>
      <c r="C225" s="254">
        <v>5.0750000000000002</v>
      </c>
      <c r="D225" s="254">
        <v>4.9124467325566641E-2</v>
      </c>
      <c r="E225" s="254">
        <v>49.124467325566641</v>
      </c>
      <c r="F225" s="254">
        <v>2.672423236519037</v>
      </c>
      <c r="G225" s="254">
        <v>2672.4232365190369</v>
      </c>
      <c r="H225" s="254">
        <v>-32.373499155190039</v>
      </c>
      <c r="I225" s="254">
        <v>0.96796979951855455</v>
      </c>
      <c r="J225" s="254">
        <v>52.658585941261812</v>
      </c>
      <c r="K225" s="254">
        <v>54.401062892099482</v>
      </c>
      <c r="L225" s="256" t="s">
        <v>723</v>
      </c>
    </row>
    <row r="226" spans="1:13">
      <c r="A226" s="253" t="s">
        <v>724</v>
      </c>
      <c r="B226" s="253" t="s">
        <v>725</v>
      </c>
      <c r="C226" s="254">
        <v>4.74</v>
      </c>
      <c r="D226" s="254">
        <v>2.7061508966645036E-2</v>
      </c>
      <c r="E226" s="254">
        <v>27.061508966645036</v>
      </c>
      <c r="F226" s="254">
        <v>2.0438150317878723</v>
      </c>
      <c r="G226" s="254">
        <v>2043.8150317878722</v>
      </c>
      <c r="H226" s="254">
        <v>-31.866923203793132</v>
      </c>
      <c r="I226" s="254">
        <v>0.57091791068871378</v>
      </c>
      <c r="J226" s="254">
        <v>43.11846058624203</v>
      </c>
      <c r="K226" s="254">
        <v>75.524799238172534</v>
      </c>
      <c r="L226" s="256" t="s">
        <v>726</v>
      </c>
    </row>
    <row r="227" spans="1:13">
      <c r="A227" s="253" t="s">
        <v>727</v>
      </c>
      <c r="B227" s="253" t="s">
        <v>728</v>
      </c>
      <c r="C227" s="254">
        <v>5.5229999999999997</v>
      </c>
      <c r="D227" s="254">
        <v>6.9489331360765336E-2</v>
      </c>
      <c r="E227" s="254">
        <v>69.489331360765334</v>
      </c>
      <c r="F227" s="254">
        <v>2.6935819566997656</v>
      </c>
      <c r="G227" s="254">
        <v>2693.5819566997657</v>
      </c>
      <c r="H227" s="254">
        <v>-32.65995349804642</v>
      </c>
      <c r="I227" s="254">
        <v>1.258180904594701</v>
      </c>
      <c r="J227" s="254">
        <v>48.770268996917721</v>
      </c>
      <c r="K227" s="254">
        <v>38.762525181248186</v>
      </c>
      <c r="L227" s="256" t="s">
        <v>729</v>
      </c>
    </row>
    <row r="228" spans="1:13">
      <c r="A228" s="253" t="s">
        <v>730</v>
      </c>
      <c r="B228" s="253" t="s">
        <v>731</v>
      </c>
      <c r="C228" s="254">
        <v>5.2140000000000004</v>
      </c>
      <c r="D228" s="254">
        <v>5.0524892659439782E-2</v>
      </c>
      <c r="E228" s="254">
        <v>50.524892659439786</v>
      </c>
      <c r="F228" s="254">
        <v>2.55041349327495</v>
      </c>
      <c r="G228" s="254">
        <v>2550.4134932749498</v>
      </c>
      <c r="H228" s="254">
        <v>-33.996460600618718</v>
      </c>
      <c r="I228" s="254">
        <v>0.96902364133946639</v>
      </c>
      <c r="J228" s="254">
        <v>48.914719855676061</v>
      </c>
      <c r="K228" s="254">
        <v>50.478355500245584</v>
      </c>
      <c r="L228" s="256" t="s">
        <v>729</v>
      </c>
    </row>
    <row r="229" spans="1:13">
      <c r="A229" s="253" t="s">
        <v>732</v>
      </c>
      <c r="B229" s="253" t="s">
        <v>733</v>
      </c>
      <c r="C229" s="254">
        <v>4.7759999999999998</v>
      </c>
      <c r="D229" s="254">
        <v>3.4933268054303857E-2</v>
      </c>
      <c r="E229" s="254">
        <v>34.933268054303859</v>
      </c>
      <c r="F229" s="254">
        <v>2.4716560132030869</v>
      </c>
      <c r="G229" s="254">
        <v>2471.6560132030868</v>
      </c>
      <c r="H229" s="254">
        <v>-30.65485788057487</v>
      </c>
      <c r="I229" s="254">
        <v>0.7314335857266302</v>
      </c>
      <c r="J229" s="254">
        <v>51.75159156622879</v>
      </c>
      <c r="K229" s="254">
        <f t="shared" ref="K229:K234" si="4">F229/D229</f>
        <v>70.753644043863602</v>
      </c>
      <c r="L229" s="256" t="s">
        <v>734</v>
      </c>
    </row>
    <row r="230" spans="1:13">
      <c r="A230" s="253" t="s">
        <v>735</v>
      </c>
      <c r="B230" s="253" t="s">
        <v>736</v>
      </c>
      <c r="C230" s="254">
        <v>4.8220000000000001</v>
      </c>
      <c r="D230" s="254">
        <v>3.1927110692795468E-2</v>
      </c>
      <c r="E230" s="254">
        <v>31.92711069279547</v>
      </c>
      <c r="F230" s="254">
        <v>2.7009421441432351</v>
      </c>
      <c r="G230" s="254">
        <v>2700.9421441432351</v>
      </c>
      <c r="H230" s="254">
        <v>-29.400363280765951</v>
      </c>
      <c r="I230" s="254">
        <v>0.66211345277468825</v>
      </c>
      <c r="J230" s="254">
        <v>56.012902201228435</v>
      </c>
      <c r="K230" s="254">
        <f t="shared" si="4"/>
        <v>84.59713658814475</v>
      </c>
      <c r="L230" s="255" t="s">
        <v>302</v>
      </c>
    </row>
    <row r="231" spans="1:13">
      <c r="A231" s="253" t="s">
        <v>737</v>
      </c>
      <c r="B231" s="253" t="s">
        <v>738</v>
      </c>
      <c r="C231" s="254">
        <v>4.8780000000000001</v>
      </c>
      <c r="D231" s="254">
        <v>3.5747818188904684E-2</v>
      </c>
      <c r="E231" s="254">
        <v>35.747818188904681</v>
      </c>
      <c r="F231" s="254">
        <v>2.5348321030415786</v>
      </c>
      <c r="G231" s="254">
        <v>2534.8321030415786</v>
      </c>
      <c r="H231" s="257">
        <v>-30.099153908745858</v>
      </c>
      <c r="I231" s="257">
        <v>0.73283760124855857</v>
      </c>
      <c r="J231" s="257">
        <v>51.964577758129941</v>
      </c>
      <c r="K231" s="257">
        <f t="shared" si="4"/>
        <v>70.90872202735811</v>
      </c>
      <c r="L231" s="256" t="s">
        <v>734</v>
      </c>
    </row>
    <row r="232" spans="1:13">
      <c r="A232" s="253" t="s">
        <v>739</v>
      </c>
      <c r="B232" s="253" t="s">
        <v>740</v>
      </c>
      <c r="C232" s="254">
        <v>4.7939999999999996</v>
      </c>
      <c r="D232" s="254">
        <v>3.5889696798415076E-2</v>
      </c>
      <c r="E232" s="254">
        <v>35.889696798415073</v>
      </c>
      <c r="F232" s="254">
        <v>2.5294445885699792</v>
      </c>
      <c r="G232" s="254">
        <v>2529.4445885699793</v>
      </c>
      <c r="H232" s="254">
        <v>-33.166331546545933</v>
      </c>
      <c r="I232" s="254">
        <v>0.7486378139010238</v>
      </c>
      <c r="J232" s="254">
        <v>52.762715656445131</v>
      </c>
      <c r="K232" s="254">
        <f t="shared" si="4"/>
        <v>70.478293611042204</v>
      </c>
      <c r="L232" s="255" t="s">
        <v>302</v>
      </c>
    </row>
    <row r="233" spans="1:13">
      <c r="A233" s="253" t="s">
        <v>741</v>
      </c>
      <c r="B233" s="253" t="s">
        <v>742</v>
      </c>
      <c r="C233" s="254">
        <v>4.8819999999999997</v>
      </c>
      <c r="D233" s="254">
        <v>2.552588166370905E-2</v>
      </c>
      <c r="E233" s="254">
        <v>25.52588166370905</v>
      </c>
      <c r="F233" s="254">
        <v>2.5852078575706958</v>
      </c>
      <c r="G233" s="254">
        <v>2585.207857570696</v>
      </c>
      <c r="H233" s="254">
        <v>-30.564556569658407</v>
      </c>
      <c r="I233" s="254">
        <v>0.52285705988752673</v>
      </c>
      <c r="J233" s="254">
        <v>52.95386844675739</v>
      </c>
      <c r="K233" s="254">
        <f t="shared" si="4"/>
        <v>101.27790654323087</v>
      </c>
      <c r="L233" s="255" t="s">
        <v>697</v>
      </c>
    </row>
    <row r="234" spans="1:13">
      <c r="A234" s="253" t="s">
        <v>743</v>
      </c>
      <c r="B234" s="253" t="s">
        <v>744</v>
      </c>
      <c r="C234" s="254">
        <v>4.641</v>
      </c>
      <c r="D234" s="254">
        <v>5.8209705814567261E-2</v>
      </c>
      <c r="E234" s="254">
        <v>58.209705814567265</v>
      </c>
      <c r="F234" s="254">
        <v>2.2237156134050262</v>
      </c>
      <c r="G234" s="254">
        <v>2223.715613405026</v>
      </c>
      <c r="H234" s="254">
        <v>-31.526175395609556</v>
      </c>
      <c r="I234" s="254">
        <v>1.2542492095360325</v>
      </c>
      <c r="J234" s="254">
        <v>47.91457904341793</v>
      </c>
      <c r="K234" s="254">
        <f t="shared" si="4"/>
        <v>38.201801268140592</v>
      </c>
      <c r="L234" s="256" t="s">
        <v>745</v>
      </c>
    </row>
    <row r="235" spans="1:13">
      <c r="A235" s="253" t="s">
        <v>746</v>
      </c>
      <c r="B235" s="253" t="s">
        <v>747</v>
      </c>
      <c r="C235" s="254">
        <v>4.8239999999999998</v>
      </c>
      <c r="D235" s="254">
        <v>3.6186807298330945E-2</v>
      </c>
      <c r="E235" s="254">
        <v>36.186807298330947</v>
      </c>
      <c r="F235" s="254">
        <v>2.1790940236379361</v>
      </c>
      <c r="G235" s="254">
        <v>2179.0940236379361</v>
      </c>
      <c r="H235" s="254">
        <v>-34.171443940682444</v>
      </c>
      <c r="I235" s="254">
        <v>0.75014111314948062</v>
      </c>
      <c r="J235" s="254">
        <v>45.171932496640473</v>
      </c>
      <c r="K235" s="254">
        <v>60.217913276323863</v>
      </c>
      <c r="L235" s="256" t="s">
        <v>726</v>
      </c>
    </row>
    <row r="236" spans="1:13">
      <c r="A236" s="253" t="s">
        <v>748</v>
      </c>
      <c r="B236" s="253" t="s">
        <v>749</v>
      </c>
      <c r="C236" s="254">
        <v>4.5419999999999998</v>
      </c>
      <c r="D236" s="254">
        <v>3.2825118832990649E-2</v>
      </c>
      <c r="E236" s="254">
        <v>32.825118832990647</v>
      </c>
      <c r="F236" s="254">
        <v>2.0403331011386352</v>
      </c>
      <c r="G236" s="254">
        <v>2040.3331011386351</v>
      </c>
      <c r="H236" s="254">
        <v>-31.808982071671632</v>
      </c>
      <c r="I236" s="254">
        <v>0.72270186774528078</v>
      </c>
      <c r="J236" s="254">
        <v>44.921468541141238</v>
      </c>
      <c r="K236" s="254">
        <v>62.157676001709191</v>
      </c>
      <c r="L236" s="256" t="s">
        <v>726</v>
      </c>
    </row>
    <row r="237" spans="1:13">
      <c r="A237" s="253" t="s">
        <v>750</v>
      </c>
      <c r="B237" s="253" t="s">
        <v>751</v>
      </c>
      <c r="C237" s="254">
        <v>4.6840000000000002</v>
      </c>
      <c r="D237" s="254">
        <v>3.451597802633212E-2</v>
      </c>
      <c r="E237" s="254">
        <v>34.515978026332121</v>
      </c>
      <c r="F237" s="254">
        <v>2.4208312991346701</v>
      </c>
      <c r="G237" s="254">
        <v>2420.8312991346702</v>
      </c>
      <c r="H237" s="254">
        <v>-29.12837714752407</v>
      </c>
      <c r="I237" s="254">
        <v>0.7368910765655875</v>
      </c>
      <c r="J237" s="254">
        <v>51.682991014830705</v>
      </c>
      <c r="K237" s="254">
        <v>70.136540743183531</v>
      </c>
      <c r="L237" s="256" t="s">
        <v>723</v>
      </c>
    </row>
    <row r="238" spans="1:13">
      <c r="A238" s="253" t="s">
        <v>752</v>
      </c>
      <c r="B238" s="253" t="s">
        <v>753</v>
      </c>
      <c r="C238" s="254">
        <v>4.8330000000000002</v>
      </c>
      <c r="D238" s="254">
        <v>3.0279649662363059E-2</v>
      </c>
      <c r="E238" s="254">
        <v>30.27964966236306</v>
      </c>
      <c r="F238" s="254">
        <v>2.3515294058043965</v>
      </c>
      <c r="G238" s="254">
        <v>2351.5294058043964</v>
      </c>
      <c r="H238" s="254">
        <v>-34.072443959833876</v>
      </c>
      <c r="I238" s="254">
        <v>0.62651871844326623</v>
      </c>
      <c r="J238" s="254">
        <v>48.655688098580519</v>
      </c>
      <c r="K238" s="254">
        <v>77.660390130844078</v>
      </c>
      <c r="L238" s="256" t="s">
        <v>756</v>
      </c>
    </row>
    <row r="239" spans="1:13">
      <c r="A239" s="253" t="s">
        <v>754</v>
      </c>
      <c r="B239" s="253" t="s">
        <v>755</v>
      </c>
      <c r="C239" s="254">
        <v>4.9260000000000002</v>
      </c>
      <c r="D239" s="254">
        <v>4.0354700097712644E-2</v>
      </c>
      <c r="E239" s="254">
        <v>40.354700097712644</v>
      </c>
      <c r="F239" s="254">
        <v>2.2631841453488173</v>
      </c>
      <c r="G239" s="254">
        <v>2263.1841453488173</v>
      </c>
      <c r="H239" s="254">
        <v>-30.723617511487852</v>
      </c>
      <c r="I239" s="254">
        <v>0.81921843478913214</v>
      </c>
      <c r="J239" s="254">
        <v>45.943648910857029</v>
      </c>
      <c r="K239" s="254">
        <v>56.082293756832989</v>
      </c>
      <c r="L239" s="256" t="s">
        <v>756</v>
      </c>
    </row>
    <row r="240" spans="1:13">
      <c r="A240" s="253" t="s">
        <v>757</v>
      </c>
      <c r="B240" s="253" t="s">
        <v>758</v>
      </c>
      <c r="C240" s="254">
        <v>4.8410000000000002</v>
      </c>
      <c r="D240" s="254">
        <v>2.7313552143539966E-2</v>
      </c>
      <c r="E240" s="254">
        <v>27.313552143539965</v>
      </c>
      <c r="F240" s="254">
        <v>2.678032736540624</v>
      </c>
      <c r="G240" s="254">
        <v>2678.0327365406242</v>
      </c>
      <c r="H240" s="254">
        <v>-29.128689425303271</v>
      </c>
      <c r="I240" s="254">
        <v>0.56421301680520475</v>
      </c>
      <c r="J240" s="254">
        <v>55.319825171258501</v>
      </c>
      <c r="K240" s="254">
        <f>F240/D240</f>
        <v>98.047764804330512</v>
      </c>
      <c r="L240" s="255" t="s">
        <v>697</v>
      </c>
      <c r="M240" s="258"/>
    </row>
    <row r="241" spans="1:12">
      <c r="A241" s="253" t="s">
        <v>759</v>
      </c>
      <c r="B241" s="253" t="s">
        <v>760</v>
      </c>
      <c r="C241" s="254">
        <v>4.9809999999999999</v>
      </c>
      <c r="D241" s="254">
        <v>3.3816599939451492E-2</v>
      </c>
      <c r="E241" s="254">
        <v>33.816599939451493</v>
      </c>
      <c r="F241" s="254">
        <v>2.7515074593667239</v>
      </c>
      <c r="G241" s="254">
        <v>2751.5074593667241</v>
      </c>
      <c r="H241" s="254">
        <v>-28.214448348572482</v>
      </c>
      <c r="I241" s="254">
        <v>0.67891186387174252</v>
      </c>
      <c r="J241" s="254">
        <v>55.240061420733262</v>
      </c>
      <c r="K241" s="254">
        <f>F241/D241</f>
        <v>81.365585667787087</v>
      </c>
      <c r="L241" s="255" t="s">
        <v>697</v>
      </c>
    </row>
    <row r="242" spans="1:12">
      <c r="A242" s="253" t="s">
        <v>761</v>
      </c>
      <c r="B242" s="253" t="s">
        <v>762</v>
      </c>
      <c r="C242" s="254">
        <v>4.5819999999999999</v>
      </c>
      <c r="D242" s="254">
        <v>2.5098576675065994E-2</v>
      </c>
      <c r="E242" s="254">
        <v>25.098576675065992</v>
      </c>
      <c r="F242" s="254">
        <v>2.2748745529082557</v>
      </c>
      <c r="G242" s="254">
        <v>2274.8745529082557</v>
      </c>
      <c r="H242" s="254">
        <v>-33.576295666558721</v>
      </c>
      <c r="I242" s="254">
        <v>0.54776465899314697</v>
      </c>
      <c r="J242" s="254">
        <v>49.648069683724486</v>
      </c>
      <c r="K242" s="254">
        <v>90.637592018045154</v>
      </c>
      <c r="L242" s="255" t="s">
        <v>302</v>
      </c>
    </row>
    <row r="243" spans="1:12">
      <c r="A243" s="253" t="s">
        <v>763</v>
      </c>
      <c r="B243" s="253" t="s">
        <v>764</v>
      </c>
      <c r="C243" s="254">
        <v>4.516</v>
      </c>
      <c r="D243" s="254">
        <v>3.5368918843506347E-2</v>
      </c>
      <c r="E243" s="254">
        <v>35.36891884350635</v>
      </c>
      <c r="F243" s="254">
        <v>2.3721366486582647</v>
      </c>
      <c r="G243" s="254">
        <v>2372.1366486582647</v>
      </c>
      <c r="H243" s="254">
        <v>-31.057886029752506</v>
      </c>
      <c r="I243" s="254">
        <v>0.78319129414318744</v>
      </c>
      <c r="J243" s="254">
        <v>52.527383716967776</v>
      </c>
      <c r="K243" s="254">
        <v>67.068395818205332</v>
      </c>
      <c r="L243" s="255" t="s">
        <v>302</v>
      </c>
    </row>
    <row r="244" spans="1:12">
      <c r="A244" s="253" t="s">
        <v>765</v>
      </c>
      <c r="B244" s="253" t="s">
        <v>766</v>
      </c>
      <c r="C244" s="254">
        <v>4.6109999999999998</v>
      </c>
      <c r="D244" s="254">
        <v>3.3798239178220738E-2</v>
      </c>
      <c r="E244" s="254">
        <v>33.79823917822074</v>
      </c>
      <c r="F244" s="254">
        <v>2.0104872686538395</v>
      </c>
      <c r="G244" s="254">
        <v>2010.4872686538395</v>
      </c>
      <c r="H244" s="254">
        <v>-32.698609329814659</v>
      </c>
      <c r="I244" s="254">
        <v>0.73299152414271829</v>
      </c>
      <c r="J244" s="254">
        <v>43.601979367899361</v>
      </c>
      <c r="K244" s="254">
        <v>59.48497074218524</v>
      </c>
      <c r="L244" s="256" t="s">
        <v>756</v>
      </c>
    </row>
    <row r="245" spans="1:12">
      <c r="A245" s="253" t="s">
        <v>767</v>
      </c>
      <c r="B245" s="253" t="s">
        <v>768</v>
      </c>
      <c r="C245" s="254">
        <v>4.6360000000000001</v>
      </c>
      <c r="D245" s="254">
        <v>3.0867194021747264E-2</v>
      </c>
      <c r="E245" s="254">
        <v>30.867194021747263</v>
      </c>
      <c r="F245" s="254">
        <v>2.5185573197419555</v>
      </c>
      <c r="G245" s="254">
        <v>2518.5573197419553</v>
      </c>
      <c r="H245" s="254">
        <v>-31.301098659558168</v>
      </c>
      <c r="I245" s="254">
        <v>0.66581522911447932</v>
      </c>
      <c r="J245" s="254">
        <v>54.326085412898088</v>
      </c>
      <c r="K245" s="254">
        <v>81.593335564208516</v>
      </c>
      <c r="L245" s="255" t="s">
        <v>697</v>
      </c>
    </row>
    <row r="246" spans="1:12">
      <c r="A246" s="253" t="s">
        <v>769</v>
      </c>
      <c r="B246" s="253" t="s">
        <v>770</v>
      </c>
      <c r="C246" s="254">
        <v>4.5979999999999999</v>
      </c>
      <c r="D246" s="254">
        <v>2.85871213089097E-2</v>
      </c>
      <c r="E246" s="254">
        <v>28.587121308909701</v>
      </c>
      <c r="F246" s="254">
        <v>2.4396052905363961</v>
      </c>
      <c r="G246" s="254">
        <v>2439.6052905363963</v>
      </c>
      <c r="H246" s="254">
        <v>-34.35070964644683</v>
      </c>
      <c r="I246" s="254">
        <v>0.62172947605284257</v>
      </c>
      <c r="J246" s="254">
        <v>53.057966301357027</v>
      </c>
      <c r="K246" s="254">
        <v>85.339312908573575</v>
      </c>
      <c r="L246" s="255" t="s">
        <v>302</v>
      </c>
    </row>
    <row r="247" spans="1:12">
      <c r="A247" s="253" t="s">
        <v>771</v>
      </c>
      <c r="B247" s="253" t="s">
        <v>772</v>
      </c>
      <c r="C247" s="254">
        <v>4.9669999999999996</v>
      </c>
      <c r="D247" s="254">
        <v>3.5397294565408424E-2</v>
      </c>
      <c r="E247" s="254">
        <v>35.397294565408423</v>
      </c>
      <c r="F247" s="254">
        <v>2.5034672907821514</v>
      </c>
      <c r="G247" s="254">
        <v>2503.4672907821514</v>
      </c>
      <c r="H247" s="254">
        <v>-32.993608823888628</v>
      </c>
      <c r="I247" s="254">
        <v>0.71264937719767318</v>
      </c>
      <c r="J247" s="254">
        <v>50.401999009103108</v>
      </c>
      <c r="K247" s="254">
        <v>70.72482011742882</v>
      </c>
      <c r="L247" s="256" t="s">
        <v>723</v>
      </c>
    </row>
    <row r="248" spans="1:12">
      <c r="A248" s="253" t="s">
        <v>773</v>
      </c>
      <c r="B248" s="253" t="s">
        <v>774</v>
      </c>
      <c r="C248" s="254">
        <v>4.9969999999999999</v>
      </c>
      <c r="D248" s="254">
        <v>6.2230712524102907E-2</v>
      </c>
      <c r="E248" s="254">
        <v>62.230712524102906</v>
      </c>
      <c r="F248" s="254">
        <v>2.3455033710991264</v>
      </c>
      <c r="G248" s="254">
        <v>2345.5033710991265</v>
      </c>
      <c r="H248" s="254">
        <v>-30.177731245682391</v>
      </c>
      <c r="I248" s="254">
        <v>1.2453614673624758</v>
      </c>
      <c r="J248" s="254">
        <v>46.938230360198652</v>
      </c>
      <c r="K248" s="254">
        <f>F248/D248</f>
        <v>37.690446982921451</v>
      </c>
      <c r="L248" s="256" t="s">
        <v>775</v>
      </c>
    </row>
    <row r="249" spans="1:12">
      <c r="A249" s="253" t="s">
        <v>776</v>
      </c>
      <c r="B249" s="253" t="s">
        <v>777</v>
      </c>
      <c r="C249" s="254">
        <v>4.9649999999999999</v>
      </c>
      <c r="D249" s="254">
        <v>5.3212240439577757E-2</v>
      </c>
      <c r="E249" s="254">
        <v>53.212240439577755</v>
      </c>
      <c r="F249" s="254">
        <v>2.644822201730741</v>
      </c>
      <c r="G249" s="254">
        <v>2644.8222017307412</v>
      </c>
      <c r="H249" s="254">
        <v>-29.659252718138809</v>
      </c>
      <c r="I249" s="254">
        <v>1.071747038057961</v>
      </c>
      <c r="J249" s="254">
        <v>53.269329339994783</v>
      </c>
      <c r="K249" s="254">
        <v>49.703267140836211</v>
      </c>
      <c r="L249" s="255" t="s">
        <v>302</v>
      </c>
    </row>
    <row r="250" spans="1:12">
      <c r="A250" s="253" t="s">
        <v>778</v>
      </c>
      <c r="B250" s="253" t="s">
        <v>779</v>
      </c>
      <c r="C250" s="254">
        <v>4.7709999999999999</v>
      </c>
      <c r="D250" s="254">
        <v>8.5909417871331079E-2</v>
      </c>
      <c r="E250" s="254">
        <v>85.909417871331073</v>
      </c>
      <c r="F250" s="254">
        <v>2.3009965154365242</v>
      </c>
      <c r="G250" s="254">
        <v>2300.9965154365241</v>
      </c>
      <c r="H250" s="254">
        <v>-33.845925177471891</v>
      </c>
      <c r="I250" s="254">
        <v>1.8006585175294714</v>
      </c>
      <c r="J250" s="254">
        <v>48.22880979745387</v>
      </c>
      <c r="K250" s="254">
        <v>26.783984485644993</v>
      </c>
      <c r="L250" s="255" t="s">
        <v>302</v>
      </c>
    </row>
    <row r="251" spans="1:12">
      <c r="A251" s="253" t="s">
        <v>780</v>
      </c>
      <c r="B251" s="253" t="s">
        <v>781</v>
      </c>
      <c r="C251" s="254">
        <v>4.7519999999999998</v>
      </c>
      <c r="D251" s="254">
        <v>4.0519946948789451E-2</v>
      </c>
      <c r="E251" s="254">
        <v>40.519946948789453</v>
      </c>
      <c r="F251" s="254">
        <v>2.6564377827002965</v>
      </c>
      <c r="G251" s="254">
        <v>2656.4377827002963</v>
      </c>
      <c r="H251" s="254">
        <v>-30.985920345847958</v>
      </c>
      <c r="I251" s="254">
        <v>0.8526924862960743</v>
      </c>
      <c r="J251" s="254">
        <v>55.901468491167861</v>
      </c>
      <c r="K251" s="254">
        <v>65.558767538802485</v>
      </c>
      <c r="L251" s="255" t="s">
        <v>302</v>
      </c>
    </row>
    <row r="252" spans="1:12">
      <c r="A252" s="253" t="s">
        <v>782</v>
      </c>
      <c r="B252" s="253" t="s">
        <v>783</v>
      </c>
      <c r="C252" s="254">
        <v>4.7590000000000003</v>
      </c>
      <c r="D252" s="254">
        <v>3.5312167399702193E-2</v>
      </c>
      <c r="E252" s="254">
        <v>35.31216739970219</v>
      </c>
      <c r="F252" s="254">
        <v>2.5276312908751399</v>
      </c>
      <c r="G252" s="254">
        <v>2527.6312908751397</v>
      </c>
      <c r="H252" s="254">
        <v>-27.732365559789397</v>
      </c>
      <c r="I252" s="254">
        <v>0.74200814035936524</v>
      </c>
      <c r="J252" s="254">
        <v>53.112655828433276</v>
      </c>
      <c r="K252" s="254">
        <v>71.579613402502645</v>
      </c>
      <c r="L252" s="256" t="s">
        <v>711</v>
      </c>
    </row>
    <row r="253" spans="1:12">
      <c r="A253" s="253" t="s">
        <v>784</v>
      </c>
      <c r="B253" s="253" t="s">
        <v>785</v>
      </c>
      <c r="C253" s="254">
        <v>4.8769999999999998</v>
      </c>
      <c r="D253" s="254">
        <v>3.9309805867671417E-2</v>
      </c>
      <c r="E253" s="254">
        <v>39.309805867671415</v>
      </c>
      <c r="F253" s="254">
        <v>2.5745051609977176</v>
      </c>
      <c r="G253" s="254">
        <v>2574.5051609977177</v>
      </c>
      <c r="H253" s="254">
        <v>-32.223022424177984</v>
      </c>
      <c r="I253" s="254">
        <v>0.8060243155150999</v>
      </c>
      <c r="J253" s="254">
        <v>52.788705372108225</v>
      </c>
      <c r="K253" s="254">
        <v>65.492695885201599</v>
      </c>
      <c r="L253" s="256" t="s">
        <v>786</v>
      </c>
    </row>
    <row r="254" spans="1:12">
      <c r="A254" s="253" t="s">
        <v>787</v>
      </c>
      <c r="B254" s="253" t="s">
        <v>788</v>
      </c>
      <c r="C254" s="254">
        <v>4.7569999999999997</v>
      </c>
      <c r="D254" s="254">
        <v>4.4056897225877877E-2</v>
      </c>
      <c r="E254" s="254">
        <v>44.056897225877876</v>
      </c>
      <c r="F254" s="254">
        <v>2.579660713040679</v>
      </c>
      <c r="G254" s="254">
        <v>2579.6607130406792</v>
      </c>
      <c r="H254" s="254">
        <v>-28.901151624231385</v>
      </c>
      <c r="I254" s="254">
        <v>0.92614877498166659</v>
      </c>
      <c r="J254" s="254">
        <v>54.228730566337589</v>
      </c>
      <c r="K254" s="254">
        <f>F254/D254</f>
        <v>58.552936667665584</v>
      </c>
      <c r="L254" s="256" t="s">
        <v>789</v>
      </c>
    </row>
    <row r="255" spans="1:12">
      <c r="A255" s="253" t="s">
        <v>790</v>
      </c>
      <c r="B255" s="253" t="s">
        <v>791</v>
      </c>
      <c r="C255" s="254">
        <v>4.7779999999999996</v>
      </c>
      <c r="D255" s="254">
        <v>3.4941613854863288E-2</v>
      </c>
      <c r="E255" s="254">
        <v>34.941613854863284</v>
      </c>
      <c r="F255" s="254">
        <v>2.4108594089228852</v>
      </c>
      <c r="G255" s="254">
        <v>2410.859408922885</v>
      </c>
      <c r="H255" s="254">
        <v>-30.029623706486259</v>
      </c>
      <c r="I255" s="254">
        <v>0.73130208988830658</v>
      </c>
      <c r="J255" s="254">
        <v>50.457501233212341</v>
      </c>
      <c r="K255" s="254">
        <f>F255/D255</f>
        <v>68.996796167940417</v>
      </c>
      <c r="L255" s="256" t="s">
        <v>711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727E-2DF3-4B4E-BA49-EE420BEC63DC}">
  <dimension ref="A3:L11"/>
  <sheetViews>
    <sheetView zoomScale="180" zoomScaleNormal="180" workbookViewId="0">
      <selection activeCell="D14" sqref="D14"/>
    </sheetView>
  </sheetViews>
  <sheetFormatPr baseColWidth="10" defaultColWidth="10.83203125" defaultRowHeight="15"/>
  <cols>
    <col min="1" max="1" width="10.83203125" style="217"/>
    <col min="2" max="2" width="13.1640625" style="217" customWidth="1"/>
    <col min="3" max="3" width="14.83203125" style="217" customWidth="1"/>
    <col min="4" max="4" width="15.33203125" style="217" customWidth="1"/>
    <col min="5" max="5" width="20.83203125" style="217" customWidth="1"/>
    <col min="6" max="6" width="12.33203125" style="217" customWidth="1"/>
    <col min="7" max="7" width="12.83203125" style="217" customWidth="1"/>
    <col min="8" max="16384" width="10.83203125" style="217"/>
  </cols>
  <sheetData>
    <row r="3" spans="1:12">
      <c r="A3" s="77" t="s">
        <v>880</v>
      </c>
      <c r="B3" s="77" t="s">
        <v>7509</v>
      </c>
      <c r="C3" s="77" t="s">
        <v>7510</v>
      </c>
      <c r="D3" s="77" t="s">
        <v>7511</v>
      </c>
      <c r="E3" s="77" t="s">
        <v>7512</v>
      </c>
      <c r="F3" s="77" t="s">
        <v>7513</v>
      </c>
      <c r="G3" s="77" t="s">
        <v>7514</v>
      </c>
      <c r="H3" s="77" t="s">
        <v>881</v>
      </c>
      <c r="I3" s="77"/>
      <c r="J3" s="77"/>
      <c r="K3" s="77"/>
      <c r="L3" s="76"/>
    </row>
    <row r="4" spans="1:12">
      <c r="A4" s="259" t="s">
        <v>872</v>
      </c>
      <c r="B4" s="76">
        <v>-5.36</v>
      </c>
      <c r="C4" s="76">
        <v>25.3</v>
      </c>
      <c r="D4" s="76">
        <v>16.2</v>
      </c>
      <c r="E4" s="76">
        <v>-8.1</v>
      </c>
      <c r="F4" s="76">
        <v>-17.5</v>
      </c>
      <c r="G4" s="76">
        <v>-16</v>
      </c>
      <c r="H4" s="76">
        <v>-28</v>
      </c>
    </row>
    <row r="5" spans="1:12">
      <c r="A5" s="259" t="s">
        <v>873</v>
      </c>
      <c r="B5" s="76">
        <v>-4.22</v>
      </c>
      <c r="C5" s="76">
        <v>26.5</v>
      </c>
      <c r="D5" s="76">
        <v>17.399999999999999</v>
      </c>
      <c r="E5" s="76">
        <v>-7.1</v>
      </c>
      <c r="F5" s="76">
        <v>-19.8</v>
      </c>
      <c r="G5" s="76">
        <v>-18.3</v>
      </c>
      <c r="H5" s="76">
        <v>-30.3</v>
      </c>
    </row>
    <row r="6" spans="1:12">
      <c r="A6" s="259" t="s">
        <v>874</v>
      </c>
      <c r="B6" s="76">
        <v>0.33</v>
      </c>
      <c r="C6" s="76">
        <v>30.5</v>
      </c>
      <c r="D6" s="76">
        <v>21.3</v>
      </c>
      <c r="E6" s="76">
        <v>-3.6</v>
      </c>
      <c r="F6" s="76">
        <v>-17</v>
      </c>
      <c r="G6" s="76">
        <v>-15.5</v>
      </c>
      <c r="H6" s="76">
        <v>-27.5</v>
      </c>
    </row>
    <row r="7" spans="1:12">
      <c r="A7" s="259" t="s">
        <v>875</v>
      </c>
      <c r="B7" s="76">
        <v>-5.44</v>
      </c>
      <c r="C7" s="76">
        <v>25.3</v>
      </c>
      <c r="D7" s="76">
        <v>16.2</v>
      </c>
      <c r="E7" s="76">
        <v>-8.1999999999999993</v>
      </c>
      <c r="F7" s="76">
        <v>-18.7</v>
      </c>
      <c r="G7" s="76">
        <v>-17.2</v>
      </c>
      <c r="H7" s="76">
        <v>-29.2</v>
      </c>
    </row>
    <row r="8" spans="1:12">
      <c r="A8" s="259" t="s">
        <v>879</v>
      </c>
      <c r="B8" s="76">
        <v>-2.63</v>
      </c>
      <c r="C8" s="76">
        <v>28.1</v>
      </c>
      <c r="D8" s="76">
        <v>19</v>
      </c>
      <c r="E8" s="76">
        <v>-5.7</v>
      </c>
      <c r="F8" s="76">
        <v>-18.100000000000001</v>
      </c>
      <c r="G8" s="76">
        <v>-16.600000000000001</v>
      </c>
      <c r="H8" s="76">
        <v>-28.6</v>
      </c>
    </row>
    <row r="9" spans="1:12">
      <c r="A9" s="259" t="s">
        <v>876</v>
      </c>
      <c r="B9" s="76">
        <v>-4.08</v>
      </c>
      <c r="C9" s="76">
        <v>26.7</v>
      </c>
      <c r="D9" s="76">
        <v>17.600000000000001</v>
      </c>
      <c r="E9" s="76">
        <v>-7</v>
      </c>
      <c r="F9" s="76">
        <v>-18.600000000000001</v>
      </c>
      <c r="G9" s="76">
        <v>-17.100000000000001</v>
      </c>
      <c r="H9" s="76">
        <v>-29.1</v>
      </c>
    </row>
    <row r="10" spans="1:12">
      <c r="A10" s="259" t="s">
        <v>877</v>
      </c>
      <c r="B10" s="76">
        <v>-3.66</v>
      </c>
      <c r="C10" s="76">
        <v>27.1</v>
      </c>
      <c r="D10" s="76">
        <v>18</v>
      </c>
      <c r="E10" s="76">
        <v>-6.6</v>
      </c>
      <c r="F10" s="76">
        <v>-16.7</v>
      </c>
      <c r="G10" s="76">
        <v>-15.2</v>
      </c>
      <c r="H10" s="76">
        <v>-27.2</v>
      </c>
    </row>
    <row r="11" spans="1:12">
      <c r="A11" s="259" t="s">
        <v>878</v>
      </c>
      <c r="B11" s="76">
        <v>-3.8</v>
      </c>
      <c r="C11" s="76">
        <v>26.9</v>
      </c>
      <c r="D11" s="76">
        <v>17.8</v>
      </c>
      <c r="E11" s="76">
        <v>-6.8</v>
      </c>
      <c r="F11" s="76">
        <v>-16.7</v>
      </c>
      <c r="G11" s="76">
        <v>-15.2</v>
      </c>
      <c r="H11" s="76">
        <v>-25.2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bioapatite raw data</vt:lpstr>
      <vt:lpstr>N. platensis (South America)</vt:lpstr>
      <vt:lpstr>C. Hyodon (South America)</vt:lpstr>
      <vt:lpstr>Gomphotheres, p-value </vt:lpstr>
      <vt:lpstr>raw data dental microwear </vt:lpstr>
      <vt:lpstr>speciesxmegafauna</vt:lpstr>
      <vt:lpstr>stable isotopes of modern plant</vt:lpstr>
      <vt:lpstr>Oxygen deer Pudu puda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2020-12-26T15:39:22Z</dcterms:created>
  <dcterms:modified xsi:type="dcterms:W3CDTF">2025-03-04T13:42:46Z</dcterms:modified>
</cp:coreProperties>
</file>