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f8e3fe32578461/New/Projects/Talos/"/>
    </mc:Choice>
  </mc:AlternateContent>
  <xr:revisionPtr revIDLastSave="493" documentId="8_{7C6B8FE7-86A3-D54C-A462-176F6DD03574}" xr6:coauthVersionLast="47" xr6:coauthVersionMax="47" xr10:uidLastSave="{06C8676D-D492-3E42-9E12-684700475FD2}"/>
  <bookViews>
    <workbookView xWindow="6860" yWindow="3020" windowWidth="27640" windowHeight="16940" xr2:uid="{5DF78EF5-99B9-F940-8780-DB5B14D45A01}"/>
  </bookViews>
  <sheets>
    <sheet name="Sheet1" sheetId="1" r:id="rId1"/>
    <sheet name="Mouser" sheetId="2" r:id="rId2"/>
    <sheet name="LCSC" sheetId="3" r:id="rId3"/>
  </sheets>
  <definedNames>
    <definedName name="_xlnm._FilterDatabase" localSheetId="0" hidden="1">Sheet1!$A$1:$I$46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  <c r="K3" i="1"/>
  <c r="K4" i="1"/>
  <c r="K5" i="1"/>
  <c r="K6" i="1"/>
  <c r="K7" i="1"/>
  <c r="K8" i="1"/>
  <c r="G43" i="1"/>
  <c r="G44" i="1"/>
  <c r="G45" i="1"/>
  <c r="G46" i="1"/>
  <c r="G42" i="1"/>
  <c r="G41" i="1"/>
  <c r="G40" i="1"/>
  <c r="G39" i="1"/>
  <c r="G38" i="1"/>
  <c r="G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</calcChain>
</file>

<file path=xl/sharedStrings.xml><?xml version="1.0" encoding="utf-8"?>
<sst xmlns="http://schemas.openxmlformats.org/spreadsheetml/2006/main" count="191" uniqueCount="116">
  <si>
    <t>Type</t>
  </si>
  <si>
    <t>Resistor</t>
  </si>
  <si>
    <t>Value/Name</t>
  </si>
  <si>
    <t>2.2kΩ 1/4W +- 1%</t>
  </si>
  <si>
    <t>Qty</t>
  </si>
  <si>
    <t>ALU</t>
  </si>
  <si>
    <t>RF</t>
  </si>
  <si>
    <t>AL</t>
  </si>
  <si>
    <t>10kΩ 1/4W +- 1%</t>
  </si>
  <si>
    <t>Capacitor</t>
  </si>
  <si>
    <t>IC</t>
  </si>
  <si>
    <t>SN74HC377N</t>
  </si>
  <si>
    <t>Resistor Network</t>
  </si>
  <si>
    <t>16pin 33ohms</t>
  </si>
  <si>
    <t>Connector</t>
  </si>
  <si>
    <t>2.0mm PCB JACK</t>
  </si>
  <si>
    <t>330uF 16 Volts 20%</t>
  </si>
  <si>
    <t>6.3volt 470uF</t>
  </si>
  <si>
    <t>Switch</t>
  </si>
  <si>
    <t>Square Plunger No lock Straight</t>
  </si>
  <si>
    <t>25.6A 19.9V 500W 13.3V 12V</t>
  </si>
  <si>
    <t>Diode</t>
  </si>
  <si>
    <t>Schottky Barrier Diodes 30V 550mV@1A</t>
  </si>
  <si>
    <t>Diode/Fuse</t>
  </si>
  <si>
    <t>54.3A 500W 9.2V 6.4V 5V</t>
  </si>
  <si>
    <t>LED Bar</t>
  </si>
  <si>
    <t>10 BAR Red</t>
  </si>
  <si>
    <t>Pin 2C HEADER</t>
  </si>
  <si>
    <t>DIN 41612 Connectors DIN HDR 64P 2 Row</t>
  </si>
  <si>
    <t>LED</t>
  </si>
  <si>
    <t>Red D=3mm</t>
  </si>
  <si>
    <t>Slide Switches SPDT ON-ON R/A PC MT</t>
  </si>
  <si>
    <t>1kΩ 1/4W +- 1%</t>
  </si>
  <si>
    <t>33Ω 1/4W +- 1%</t>
  </si>
  <si>
    <t>Regulator</t>
  </si>
  <si>
    <t>Input Voltage: 6.5-36 VDC; Output 1 (Vdc): 5</t>
  </si>
  <si>
    <t>9pins 10Kohms</t>
  </si>
  <si>
    <t>16pin 1Kohms</t>
  </si>
  <si>
    <t>DIP 8 positions</t>
  </si>
  <si>
    <t>SN74HC245N</t>
  </si>
  <si>
    <t>SN74HC14N</t>
  </si>
  <si>
    <t>SN74HC161N</t>
  </si>
  <si>
    <t>100nF 50V ±20% Ceramic</t>
  </si>
  <si>
    <t>100uF 25V ±20% Eletrolytic</t>
  </si>
  <si>
    <t>SN74HC86N</t>
  </si>
  <si>
    <t>SN74HC132N</t>
  </si>
  <si>
    <t>CD74HC283E</t>
  </si>
  <si>
    <t>SN74HC08N</t>
  </si>
  <si>
    <t>SN74HC02AN</t>
  </si>
  <si>
    <t>SN74HC273N</t>
  </si>
  <si>
    <t>SN74HC32N</t>
  </si>
  <si>
    <t>Schottky Diodes &amp; Rectifiers 100 Volt 2.0 Amp 75 Amp</t>
  </si>
  <si>
    <t>CTRL</t>
  </si>
  <si>
    <t>SN74HC244N</t>
  </si>
  <si>
    <t>SST39SF040-70-4C-PHE</t>
  </si>
  <si>
    <t>Gold 250V 3A Straight Square Pins 2.5mm</t>
  </si>
  <si>
    <t>ATF16V8C-7PU</t>
  </si>
  <si>
    <t>SN74HC74N</t>
  </si>
  <si>
    <t>SN74HC00N</t>
  </si>
  <si>
    <t>Mouser Part #</t>
  </si>
  <si>
    <t>LSCS Part #</t>
  </si>
  <si>
    <t>C714002</t>
  </si>
  <si>
    <t>C2693689</t>
  </si>
  <si>
    <t>C706875</t>
  </si>
  <si>
    <t>C499573</t>
  </si>
  <si>
    <t>C713947</t>
  </si>
  <si>
    <t>C2912</t>
  </si>
  <si>
    <t>C2899</t>
  </si>
  <si>
    <t>C1358417</t>
  </si>
  <si>
    <t>C3559310</t>
  </si>
  <si>
    <t>C116227</t>
  </si>
  <si>
    <t>C5335</t>
  </si>
  <si>
    <t>710-694106301002</t>
  </si>
  <si>
    <t>647-UVY1C331MED1TD</t>
  </si>
  <si>
    <t>667-EEU-FR0J471B</t>
  </si>
  <si>
    <t>C1666306</t>
  </si>
  <si>
    <t>C232462</t>
  </si>
  <si>
    <t>C1973200</t>
  </si>
  <si>
    <t>859-LTA-1000HR</t>
  </si>
  <si>
    <t>C234182</t>
  </si>
  <si>
    <t>798-PCN1064ACP254DS</t>
  </si>
  <si>
    <t>C331041</t>
  </si>
  <si>
    <t>C273380</t>
  </si>
  <si>
    <t>C1364308</t>
  </si>
  <si>
    <t>495-TSR-1-2450</t>
  </si>
  <si>
    <t>652-4609H-1LF-10K</t>
  </si>
  <si>
    <t>652-4116R-1LF-1K</t>
  </si>
  <si>
    <t>506-2-5435668-8</t>
  </si>
  <si>
    <t>595-SN74HC14N</t>
  </si>
  <si>
    <t>C273647</t>
  </si>
  <si>
    <t>595-SN74HC86N</t>
  </si>
  <si>
    <t>595-CD74HC283E</t>
  </si>
  <si>
    <t>595-SN74HC08N</t>
  </si>
  <si>
    <t>595-SN74HC273N</t>
  </si>
  <si>
    <t>595-SN74HC02AN</t>
  </si>
  <si>
    <t>595-SN74HC32N</t>
  </si>
  <si>
    <t>625-SB2H100-E3</t>
  </si>
  <si>
    <t>804-39SF0407CPHE</t>
  </si>
  <si>
    <t>556-AF16V8C7PU</t>
  </si>
  <si>
    <t>595-SN74HC74N</t>
  </si>
  <si>
    <t>595-SN74HC00N</t>
  </si>
  <si>
    <t>LSCS Part Number</t>
  </si>
  <si>
    <t>Quantity</t>
  </si>
  <si>
    <t>71-CMF501K0000FHEB</t>
  </si>
  <si>
    <t>Socket</t>
  </si>
  <si>
    <t>20-pin</t>
  </si>
  <si>
    <t>571-1-2199298-6</t>
  </si>
  <si>
    <t>14-pin</t>
  </si>
  <si>
    <t>571-1-2199298-3</t>
  </si>
  <si>
    <t>16-pin</t>
  </si>
  <si>
    <t>571-1-2199298-4</t>
  </si>
  <si>
    <t>32-pin 15mm</t>
  </si>
  <si>
    <t>571-1-2199300-2</t>
  </si>
  <si>
    <t>Unit Price</t>
  </si>
  <si>
    <t>Total</t>
  </si>
  <si>
    <t>MFR-25FRF52-33R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</si>
</sst>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/>
    <xf numFmtId="44" fontId="0" fillId="2" borderId="2" xfId="1" applyFont="1" applyFill="1" applyBorder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796D-CC01-C34B-B955-6DEB3B076392}">
  <dimension ref="A1:K47"/>
  <sheetViews>
    <sheetView tabSelected="1" zoomScale="110" zoomScaleNormal="110" workbookViewId="0">
      <selection activeCell="K48" sqref="K48"/>
    </sheetView>
  </sheetViews>
  <sheetFormatPr baseColWidth="10" defaultRowHeight="16" x14ac:dyDescent="0.2"/>
  <cols>
    <col min="1" max="1" width="15.33203125" bestFit="1" customWidth="1"/>
    <col min="2" max="2" width="46.6640625" bestFit="1" customWidth="1"/>
    <col min="3" max="3" width="12.6640625" customWidth="1"/>
    <col min="4" max="4" width="11.6640625" customWidth="1"/>
    <col min="5" max="6" width="12.6640625" customWidth="1"/>
    <col min="8" max="8" width="29.1640625" customWidth="1"/>
    <col min="9" max="9" width="29.5" customWidth="1"/>
    <col min="10" max="11" width="10.83203125" style="9"/>
  </cols>
  <sheetData>
    <row r="1" spans="1:11" x14ac:dyDescent="0.2">
      <c r="A1" s="5" t="s">
        <v>0</v>
      </c>
      <c r="B1" s="5" t="s">
        <v>2</v>
      </c>
      <c r="C1" s="5" t="s">
        <v>5</v>
      </c>
      <c r="D1" s="5" t="s">
        <v>6</v>
      </c>
      <c r="E1" s="5" t="s">
        <v>7</v>
      </c>
      <c r="F1" s="5" t="s">
        <v>52</v>
      </c>
      <c r="G1" s="5" t="s">
        <v>4</v>
      </c>
      <c r="H1" s="6" t="s">
        <v>59</v>
      </c>
      <c r="I1" s="6" t="s">
        <v>60</v>
      </c>
      <c r="J1" s="8" t="s">
        <v>113</v>
      </c>
      <c r="K1" s="8" t="s">
        <v>114</v>
      </c>
    </row>
    <row r="2" spans="1:11" x14ac:dyDescent="0.2">
      <c r="A2" s="1" t="s">
        <v>1</v>
      </c>
      <c r="B2" s="1" t="s">
        <v>3</v>
      </c>
      <c r="C2" s="1"/>
      <c r="D2" s="1"/>
      <c r="E2" s="1">
        <v>4</v>
      </c>
      <c r="F2" s="1">
        <v>21</v>
      </c>
      <c r="G2" s="2">
        <f>SUM(C2:F2)</f>
        <v>25</v>
      </c>
      <c r="I2" t="s">
        <v>61</v>
      </c>
      <c r="J2" s="9">
        <v>6.7000000000000002E-3</v>
      </c>
      <c r="K2" s="9">
        <f t="shared" ref="K2:K46" si="0">J2*G2</f>
        <v>0.16750000000000001</v>
      </c>
    </row>
    <row r="3" spans="1:11" x14ac:dyDescent="0.2">
      <c r="A3" s="1" t="s">
        <v>1</v>
      </c>
      <c r="B3" s="1" t="s">
        <v>8</v>
      </c>
      <c r="C3" s="1">
        <v>5</v>
      </c>
      <c r="D3" s="1">
        <v>3</v>
      </c>
      <c r="E3" s="1">
        <v>5</v>
      </c>
      <c r="F3" s="1">
        <v>10</v>
      </c>
      <c r="G3" s="2">
        <f t="shared" ref="G3:G46" si="1">SUM(C3:F3)</f>
        <v>23</v>
      </c>
      <c r="I3" t="s">
        <v>65</v>
      </c>
      <c r="J3" s="9">
        <v>1.0800000000000001E-2</v>
      </c>
      <c r="K3" s="9">
        <f t="shared" si="0"/>
        <v>0.24840000000000001</v>
      </c>
    </row>
    <row r="4" spans="1:11" x14ac:dyDescent="0.2">
      <c r="A4" s="1" t="s">
        <v>9</v>
      </c>
      <c r="B4" s="1" t="s">
        <v>42</v>
      </c>
      <c r="C4" s="1">
        <v>41</v>
      </c>
      <c r="D4" s="1">
        <v>37</v>
      </c>
      <c r="E4" s="1">
        <v>45</v>
      </c>
      <c r="F4" s="1">
        <v>45</v>
      </c>
      <c r="G4" s="2">
        <f t="shared" si="1"/>
        <v>168</v>
      </c>
      <c r="I4" t="s">
        <v>64</v>
      </c>
      <c r="J4" s="9">
        <v>4.2099999999999999E-2</v>
      </c>
      <c r="K4" s="9">
        <f t="shared" si="0"/>
        <v>7.0728</v>
      </c>
    </row>
    <row r="5" spans="1:11" x14ac:dyDescent="0.2">
      <c r="A5" s="1" t="s">
        <v>9</v>
      </c>
      <c r="B5" s="1" t="s">
        <v>43</v>
      </c>
      <c r="C5" s="1">
        <v>10</v>
      </c>
      <c r="D5" s="1">
        <v>10</v>
      </c>
      <c r="E5" s="3">
        <v>11</v>
      </c>
      <c r="F5" s="3">
        <v>10</v>
      </c>
      <c r="G5" s="2">
        <f t="shared" si="1"/>
        <v>41</v>
      </c>
      <c r="I5" t="s">
        <v>70</v>
      </c>
      <c r="J5" s="9">
        <v>7.85E-2</v>
      </c>
      <c r="K5" s="9">
        <f t="shared" si="0"/>
        <v>3.2185000000000001</v>
      </c>
    </row>
    <row r="6" spans="1:11" x14ac:dyDescent="0.2">
      <c r="A6" s="1" t="s">
        <v>10</v>
      </c>
      <c r="B6" s="1" t="s">
        <v>11</v>
      </c>
      <c r="C6" s="1"/>
      <c r="D6" s="1">
        <v>4</v>
      </c>
      <c r="E6" s="1">
        <v>2</v>
      </c>
      <c r="F6" s="1"/>
      <c r="G6" s="2">
        <f t="shared" si="1"/>
        <v>6</v>
      </c>
      <c r="I6" t="s">
        <v>71</v>
      </c>
      <c r="J6" s="9">
        <v>0.54730000000000001</v>
      </c>
      <c r="K6" s="9">
        <f t="shared" si="0"/>
        <v>3.2838000000000003</v>
      </c>
    </row>
    <row r="7" spans="1:11" x14ac:dyDescent="0.2">
      <c r="A7" s="1" t="s">
        <v>12</v>
      </c>
      <c r="B7" s="1" t="s">
        <v>13</v>
      </c>
      <c r="C7" s="1">
        <v>2</v>
      </c>
      <c r="D7" s="1">
        <v>11</v>
      </c>
      <c r="E7" s="1">
        <v>4</v>
      </c>
      <c r="F7" s="1">
        <v>5</v>
      </c>
      <c r="G7" s="2">
        <f t="shared" si="1"/>
        <v>22</v>
      </c>
      <c r="I7" t="s">
        <v>68</v>
      </c>
      <c r="J7" s="9">
        <v>0.61890000000000001</v>
      </c>
      <c r="K7" s="9">
        <f t="shared" si="0"/>
        <v>13.6158</v>
      </c>
    </row>
    <row r="8" spans="1:11" x14ac:dyDescent="0.2">
      <c r="A8" s="1" t="s">
        <v>14</v>
      </c>
      <c r="B8" s="1" t="s">
        <v>15</v>
      </c>
      <c r="C8" s="1">
        <v>1</v>
      </c>
      <c r="D8" s="1">
        <v>1</v>
      </c>
      <c r="E8" s="1">
        <v>1</v>
      </c>
      <c r="F8" s="1">
        <v>1</v>
      </c>
      <c r="G8" s="2">
        <f t="shared" si="1"/>
        <v>4</v>
      </c>
      <c r="H8" t="s">
        <v>72</v>
      </c>
      <c r="J8" s="9">
        <v>1.02</v>
      </c>
      <c r="K8" s="9">
        <f>J8*G8</f>
        <v>4.08</v>
      </c>
    </row>
    <row r="9" spans="1:11" x14ac:dyDescent="0.2">
      <c r="A9" s="1" t="s">
        <v>9</v>
      </c>
      <c r="B9" s="1" t="s">
        <v>16</v>
      </c>
      <c r="C9" s="1">
        <v>1</v>
      </c>
      <c r="D9" s="1">
        <v>1</v>
      </c>
      <c r="E9" s="1">
        <v>1</v>
      </c>
      <c r="F9" s="1">
        <v>1</v>
      </c>
      <c r="G9" s="2">
        <f t="shared" si="1"/>
        <v>4</v>
      </c>
      <c r="H9" t="s">
        <v>73</v>
      </c>
      <c r="J9" s="9">
        <v>0.55000000000000004</v>
      </c>
      <c r="K9" s="9">
        <f t="shared" si="0"/>
        <v>2.2000000000000002</v>
      </c>
    </row>
    <row r="10" spans="1:11" x14ac:dyDescent="0.2">
      <c r="A10" s="1" t="s">
        <v>9</v>
      </c>
      <c r="B10" s="1" t="s">
        <v>17</v>
      </c>
      <c r="C10" s="1">
        <v>1</v>
      </c>
      <c r="D10" s="1">
        <v>1</v>
      </c>
      <c r="E10" s="1">
        <v>1</v>
      </c>
      <c r="F10" s="1">
        <v>1</v>
      </c>
      <c r="G10" s="2">
        <f t="shared" si="1"/>
        <v>4</v>
      </c>
      <c r="H10" t="s">
        <v>74</v>
      </c>
      <c r="J10" s="9">
        <v>0.48</v>
      </c>
      <c r="K10" s="9">
        <f t="shared" si="0"/>
        <v>1.92</v>
      </c>
    </row>
    <row r="11" spans="1:11" x14ac:dyDescent="0.2">
      <c r="A11" s="1" t="s">
        <v>18</v>
      </c>
      <c r="B11" s="1" t="s">
        <v>19</v>
      </c>
      <c r="C11" s="1">
        <v>2</v>
      </c>
      <c r="D11" s="1">
        <v>1</v>
      </c>
      <c r="E11" s="1">
        <v>2</v>
      </c>
      <c r="F11" s="1">
        <v>2</v>
      </c>
      <c r="G11" s="2">
        <f t="shared" si="1"/>
        <v>7</v>
      </c>
      <c r="I11" t="s">
        <v>62</v>
      </c>
      <c r="J11" s="9">
        <v>0.18640000000000001</v>
      </c>
      <c r="K11" s="9">
        <f t="shared" si="0"/>
        <v>1.3048000000000002</v>
      </c>
    </row>
    <row r="12" spans="1:11" x14ac:dyDescent="0.2">
      <c r="A12" s="1" t="s">
        <v>23</v>
      </c>
      <c r="B12" s="1" t="s">
        <v>20</v>
      </c>
      <c r="C12" s="1">
        <v>1</v>
      </c>
      <c r="D12" s="1">
        <v>1</v>
      </c>
      <c r="E12" s="1">
        <v>1</v>
      </c>
      <c r="F12" s="1">
        <v>1</v>
      </c>
      <c r="G12" s="2">
        <f t="shared" si="1"/>
        <v>4</v>
      </c>
      <c r="I12" t="s">
        <v>75</v>
      </c>
      <c r="J12" s="9">
        <v>0.157</v>
      </c>
      <c r="K12" s="9">
        <f t="shared" si="0"/>
        <v>0.628</v>
      </c>
    </row>
    <row r="13" spans="1:11" x14ac:dyDescent="0.2">
      <c r="A13" s="1" t="s">
        <v>21</v>
      </c>
      <c r="B13" s="1" t="s">
        <v>22</v>
      </c>
      <c r="C13" s="1">
        <v>1</v>
      </c>
      <c r="D13" s="1"/>
      <c r="E13" s="1">
        <v>1</v>
      </c>
      <c r="F13" s="1"/>
      <c r="G13" s="2">
        <f t="shared" si="1"/>
        <v>2</v>
      </c>
      <c r="I13" t="s">
        <v>76</v>
      </c>
      <c r="J13" s="9">
        <v>0.21840000000000001</v>
      </c>
      <c r="K13" s="9">
        <f t="shared" si="0"/>
        <v>0.43680000000000002</v>
      </c>
    </row>
    <row r="14" spans="1:11" x14ac:dyDescent="0.2">
      <c r="A14" s="1" t="s">
        <v>23</v>
      </c>
      <c r="B14" s="1" t="s">
        <v>24</v>
      </c>
      <c r="C14" s="1">
        <v>1</v>
      </c>
      <c r="D14" s="1">
        <v>1</v>
      </c>
      <c r="E14" s="1">
        <v>1</v>
      </c>
      <c r="F14" s="1">
        <v>1</v>
      </c>
      <c r="G14" s="2">
        <f t="shared" si="1"/>
        <v>4</v>
      </c>
      <c r="I14" t="s">
        <v>77</v>
      </c>
      <c r="J14" s="9">
        <v>1.0246</v>
      </c>
      <c r="K14" s="9">
        <f t="shared" si="0"/>
        <v>4.0983999999999998</v>
      </c>
    </row>
    <row r="15" spans="1:11" x14ac:dyDescent="0.2">
      <c r="A15" s="1" t="s">
        <v>25</v>
      </c>
      <c r="B15" s="1" t="s">
        <v>26</v>
      </c>
      <c r="C15" s="1">
        <v>8</v>
      </c>
      <c r="D15" s="1">
        <v>8</v>
      </c>
      <c r="E15" s="1">
        <v>12</v>
      </c>
      <c r="F15" s="1">
        <v>9</v>
      </c>
      <c r="G15" s="2">
        <f t="shared" si="1"/>
        <v>37</v>
      </c>
      <c r="H15" t="s">
        <v>78</v>
      </c>
      <c r="J15" s="9">
        <v>0.875</v>
      </c>
      <c r="K15" s="9">
        <f t="shared" si="0"/>
        <v>32.375</v>
      </c>
    </row>
    <row r="16" spans="1:11" x14ac:dyDescent="0.2">
      <c r="A16" s="1" t="s">
        <v>14</v>
      </c>
      <c r="B16" s="1" t="s">
        <v>27</v>
      </c>
      <c r="C16" s="1">
        <v>1</v>
      </c>
      <c r="D16" s="1">
        <v>1</v>
      </c>
      <c r="E16" s="1">
        <v>1</v>
      </c>
      <c r="F16" s="1">
        <v>1</v>
      </c>
      <c r="G16" s="2">
        <f t="shared" si="1"/>
        <v>4</v>
      </c>
      <c r="I16" t="s">
        <v>79</v>
      </c>
      <c r="J16" s="9">
        <v>8.3599999999999994E-2</v>
      </c>
      <c r="K16" s="9">
        <f t="shared" si="0"/>
        <v>0.33439999999999998</v>
      </c>
    </row>
    <row r="17" spans="1:11" x14ac:dyDescent="0.2">
      <c r="A17" s="1" t="s">
        <v>14</v>
      </c>
      <c r="B17" s="1" t="s">
        <v>28</v>
      </c>
      <c r="C17" s="1">
        <v>2</v>
      </c>
      <c r="D17" s="1">
        <v>2</v>
      </c>
      <c r="E17" s="1">
        <v>2</v>
      </c>
      <c r="F17" s="1">
        <v>2</v>
      </c>
      <c r="G17" s="2">
        <f t="shared" si="1"/>
        <v>8</v>
      </c>
      <c r="H17" t="s">
        <v>80</v>
      </c>
      <c r="J17" s="9">
        <v>7.82</v>
      </c>
      <c r="K17" s="9">
        <f t="shared" si="0"/>
        <v>62.56</v>
      </c>
    </row>
    <row r="18" spans="1:11" x14ac:dyDescent="0.2">
      <c r="A18" s="1" t="s">
        <v>29</v>
      </c>
      <c r="B18" s="1" t="s">
        <v>30</v>
      </c>
      <c r="C18" s="1">
        <v>1</v>
      </c>
      <c r="D18" s="1">
        <v>1</v>
      </c>
      <c r="E18" s="1">
        <v>1</v>
      </c>
      <c r="F18" s="1">
        <v>1</v>
      </c>
      <c r="G18" s="2">
        <f t="shared" si="1"/>
        <v>4</v>
      </c>
      <c r="I18" t="s">
        <v>81</v>
      </c>
      <c r="J18" s="9">
        <v>3.15E-2</v>
      </c>
      <c r="K18" s="9">
        <f t="shared" si="0"/>
        <v>0.126</v>
      </c>
    </row>
    <row r="19" spans="1:11" x14ac:dyDescent="0.2">
      <c r="A19" s="1" t="s">
        <v>18</v>
      </c>
      <c r="B19" s="1" t="s">
        <v>31</v>
      </c>
      <c r="C19" s="1">
        <v>1</v>
      </c>
      <c r="D19" s="1">
        <v>1</v>
      </c>
      <c r="E19" s="1">
        <v>1</v>
      </c>
      <c r="F19" s="1">
        <v>1</v>
      </c>
      <c r="G19" s="2">
        <f t="shared" si="1"/>
        <v>4</v>
      </c>
      <c r="I19" t="s">
        <v>82</v>
      </c>
      <c r="J19" s="9">
        <v>1.5783</v>
      </c>
      <c r="K19" s="9">
        <f t="shared" si="0"/>
        <v>6.3132000000000001</v>
      </c>
    </row>
    <row r="20" spans="1:11" x14ac:dyDescent="0.2">
      <c r="A20" s="1" t="s">
        <v>1</v>
      </c>
      <c r="B20" s="1" t="s">
        <v>32</v>
      </c>
      <c r="C20" s="1">
        <v>1</v>
      </c>
      <c r="D20" s="1">
        <v>1</v>
      </c>
      <c r="E20" s="1">
        <v>1</v>
      </c>
      <c r="F20" s="1">
        <v>1</v>
      </c>
      <c r="G20" s="2">
        <f t="shared" si="1"/>
        <v>4</v>
      </c>
      <c r="H20" t="s">
        <v>103</v>
      </c>
      <c r="J20" s="9">
        <v>0.76</v>
      </c>
      <c r="K20" s="9">
        <f t="shared" si="0"/>
        <v>3.04</v>
      </c>
    </row>
    <row r="21" spans="1:11" x14ac:dyDescent="0.2">
      <c r="A21" s="1" t="s">
        <v>1</v>
      </c>
      <c r="B21" s="1" t="s">
        <v>33</v>
      </c>
      <c r="C21" s="1">
        <v>1</v>
      </c>
      <c r="D21" s="1">
        <v>1</v>
      </c>
      <c r="E21" s="1">
        <v>1</v>
      </c>
      <c r="F21" s="1">
        <v>10</v>
      </c>
      <c r="G21" s="2">
        <f t="shared" si="1"/>
        <v>13</v>
      </c>
      <c r="H21" t="s">
        <v>115</v>
      </c>
      <c r="J21" s="9">
        <v>8.1000000000000003E-2</v>
      </c>
      <c r="K21" s="9">
        <f t="shared" si="0"/>
        <v>1.0529999999999999</v>
      </c>
    </row>
    <row r="22" spans="1:11" x14ac:dyDescent="0.2">
      <c r="A22" s="1" t="s">
        <v>34</v>
      </c>
      <c r="B22" s="1" t="s">
        <v>35</v>
      </c>
      <c r="C22" s="1">
        <v>1</v>
      </c>
      <c r="D22" s="1">
        <v>1</v>
      </c>
      <c r="E22" s="1">
        <v>1</v>
      </c>
      <c r="F22" s="1">
        <v>1</v>
      </c>
      <c r="G22" s="2">
        <f t="shared" si="1"/>
        <v>4</v>
      </c>
      <c r="H22" t="s">
        <v>84</v>
      </c>
      <c r="J22" s="9">
        <v>5.8</v>
      </c>
      <c r="K22" s="9">
        <f t="shared" si="0"/>
        <v>23.2</v>
      </c>
    </row>
    <row r="23" spans="1:11" x14ac:dyDescent="0.2">
      <c r="A23" s="1" t="s">
        <v>12</v>
      </c>
      <c r="B23" s="1" t="s">
        <v>36</v>
      </c>
      <c r="C23" s="1">
        <v>5</v>
      </c>
      <c r="D23" s="1">
        <v>4</v>
      </c>
      <c r="E23" s="1">
        <v>4</v>
      </c>
      <c r="F23" s="1">
        <v>10</v>
      </c>
      <c r="G23" s="2">
        <f t="shared" si="1"/>
        <v>23</v>
      </c>
      <c r="H23" t="s">
        <v>85</v>
      </c>
      <c r="J23" s="9">
        <v>0.60599999999999998</v>
      </c>
      <c r="K23" s="9">
        <f t="shared" si="0"/>
        <v>13.937999999999999</v>
      </c>
    </row>
    <row r="24" spans="1:11" x14ac:dyDescent="0.2">
      <c r="A24" s="1" t="s">
        <v>12</v>
      </c>
      <c r="B24" s="1" t="s">
        <v>37</v>
      </c>
      <c r="C24" s="1">
        <v>8</v>
      </c>
      <c r="D24" s="1">
        <v>8</v>
      </c>
      <c r="E24" s="1">
        <v>12</v>
      </c>
      <c r="F24" s="1">
        <v>9</v>
      </c>
      <c r="G24" s="2">
        <f t="shared" si="1"/>
        <v>37</v>
      </c>
      <c r="H24" t="s">
        <v>86</v>
      </c>
      <c r="J24" s="9">
        <v>1.35</v>
      </c>
      <c r="K24" s="9">
        <f t="shared" si="0"/>
        <v>49.95</v>
      </c>
    </row>
    <row r="25" spans="1:11" x14ac:dyDescent="0.2">
      <c r="A25" s="1" t="s">
        <v>18</v>
      </c>
      <c r="B25" s="1" t="s">
        <v>38</v>
      </c>
      <c r="C25" s="1">
        <v>5</v>
      </c>
      <c r="D25" s="1">
        <v>4</v>
      </c>
      <c r="E25" s="1">
        <v>4</v>
      </c>
      <c r="F25" s="1">
        <v>3</v>
      </c>
      <c r="G25" s="2">
        <f t="shared" si="1"/>
        <v>16</v>
      </c>
      <c r="H25" t="s">
        <v>87</v>
      </c>
      <c r="J25" s="9">
        <v>2.76</v>
      </c>
      <c r="K25" s="9">
        <f t="shared" si="0"/>
        <v>44.16</v>
      </c>
    </row>
    <row r="26" spans="1:11" x14ac:dyDescent="0.2">
      <c r="A26" s="1" t="s">
        <v>10</v>
      </c>
      <c r="B26" s="1" t="s">
        <v>39</v>
      </c>
      <c r="C26" s="1">
        <v>21</v>
      </c>
      <c r="D26" s="1">
        <v>26</v>
      </c>
      <c r="E26" s="1">
        <v>26</v>
      </c>
      <c r="F26" s="1">
        <v>22</v>
      </c>
      <c r="G26" s="2">
        <f t="shared" si="1"/>
        <v>95</v>
      </c>
      <c r="I26" t="s">
        <v>67</v>
      </c>
      <c r="J26" s="9">
        <v>0.4073</v>
      </c>
      <c r="K26" s="9">
        <f t="shared" si="0"/>
        <v>38.6935</v>
      </c>
    </row>
    <row r="27" spans="1:11" x14ac:dyDescent="0.2">
      <c r="A27" s="1" t="s">
        <v>10</v>
      </c>
      <c r="B27" s="1" t="s">
        <v>40</v>
      </c>
      <c r="C27" s="1">
        <v>2</v>
      </c>
      <c r="D27" s="1">
        <v>3</v>
      </c>
      <c r="E27" s="1">
        <v>3</v>
      </c>
      <c r="F27" s="1">
        <v>2</v>
      </c>
      <c r="G27" s="2">
        <f t="shared" si="1"/>
        <v>10</v>
      </c>
      <c r="H27" t="s">
        <v>88</v>
      </c>
      <c r="J27" s="9">
        <v>8.83</v>
      </c>
      <c r="K27" s="9">
        <f t="shared" si="0"/>
        <v>88.3</v>
      </c>
    </row>
    <row r="28" spans="1:11" x14ac:dyDescent="0.2">
      <c r="A28" s="1" t="s">
        <v>10</v>
      </c>
      <c r="B28" s="1" t="s">
        <v>41</v>
      </c>
      <c r="C28" s="1"/>
      <c r="D28" s="1"/>
      <c r="E28" s="1">
        <v>12</v>
      </c>
      <c r="F28" s="1"/>
      <c r="G28" s="2">
        <f t="shared" si="1"/>
        <v>12</v>
      </c>
      <c r="I28" t="s">
        <v>89</v>
      </c>
      <c r="J28" s="9">
        <v>0.44550000000000001</v>
      </c>
      <c r="K28" s="9">
        <f t="shared" si="0"/>
        <v>5.3460000000000001</v>
      </c>
    </row>
    <row r="29" spans="1:11" x14ac:dyDescent="0.2">
      <c r="A29" s="1" t="s">
        <v>10</v>
      </c>
      <c r="B29" s="1" t="s">
        <v>44</v>
      </c>
      <c r="C29" s="1">
        <v>4</v>
      </c>
      <c r="D29" s="1"/>
      <c r="E29" s="1"/>
      <c r="F29" s="1"/>
      <c r="G29" s="2">
        <f t="shared" si="1"/>
        <v>4</v>
      </c>
      <c r="H29" t="s">
        <v>90</v>
      </c>
      <c r="J29" s="9">
        <v>0.6</v>
      </c>
      <c r="K29" s="9">
        <f t="shared" si="0"/>
        <v>2.4</v>
      </c>
    </row>
    <row r="30" spans="1:11" x14ac:dyDescent="0.2">
      <c r="A30" s="1" t="s">
        <v>10</v>
      </c>
      <c r="B30" s="1" t="s">
        <v>45</v>
      </c>
      <c r="C30" s="1">
        <v>1</v>
      </c>
      <c r="D30" s="1"/>
      <c r="E30" s="1"/>
      <c r="F30" s="1"/>
      <c r="G30" s="2">
        <f t="shared" si="1"/>
        <v>1</v>
      </c>
      <c r="H30" t="s">
        <v>45</v>
      </c>
      <c r="J30" s="9">
        <v>0.6</v>
      </c>
      <c r="K30" s="9">
        <f t="shared" si="0"/>
        <v>0.6</v>
      </c>
    </row>
    <row r="31" spans="1:11" x14ac:dyDescent="0.2">
      <c r="A31" s="1" t="s">
        <v>10</v>
      </c>
      <c r="B31" s="1" t="s">
        <v>46</v>
      </c>
      <c r="C31" s="1">
        <v>4</v>
      </c>
      <c r="D31" s="1"/>
      <c r="E31" s="1"/>
      <c r="F31" s="1"/>
      <c r="G31" s="2">
        <f t="shared" si="1"/>
        <v>4</v>
      </c>
      <c r="H31" t="s">
        <v>91</v>
      </c>
      <c r="J31" s="9">
        <v>1.01</v>
      </c>
      <c r="K31" s="9">
        <f t="shared" si="0"/>
        <v>4.04</v>
      </c>
    </row>
    <row r="32" spans="1:11" x14ac:dyDescent="0.2">
      <c r="A32" s="1" t="s">
        <v>10</v>
      </c>
      <c r="B32" s="1" t="s">
        <v>47</v>
      </c>
      <c r="C32" s="1">
        <v>2</v>
      </c>
      <c r="D32" s="1">
        <v>1</v>
      </c>
      <c r="E32" s="1"/>
      <c r="F32" s="1">
        <v>2</v>
      </c>
      <c r="G32" s="2">
        <f t="shared" si="1"/>
        <v>5</v>
      </c>
      <c r="H32" t="s">
        <v>92</v>
      </c>
      <c r="J32" s="9">
        <v>0.6</v>
      </c>
      <c r="K32" s="9">
        <f t="shared" si="0"/>
        <v>3</v>
      </c>
    </row>
    <row r="33" spans="1:11" x14ac:dyDescent="0.2">
      <c r="A33" s="1" t="s">
        <v>10</v>
      </c>
      <c r="B33" s="3" t="s">
        <v>48</v>
      </c>
      <c r="C33" s="1">
        <v>2</v>
      </c>
      <c r="D33" s="1"/>
      <c r="E33" s="1"/>
      <c r="F33" s="1"/>
      <c r="G33" s="2">
        <f t="shared" si="1"/>
        <v>2</v>
      </c>
      <c r="H33" t="s">
        <v>94</v>
      </c>
      <c r="J33" s="9">
        <v>0.6</v>
      </c>
      <c r="K33" s="9">
        <f t="shared" si="0"/>
        <v>1.2</v>
      </c>
    </row>
    <row r="34" spans="1:11" x14ac:dyDescent="0.2">
      <c r="A34" s="1" t="s">
        <v>10</v>
      </c>
      <c r="B34" s="1" t="s">
        <v>49</v>
      </c>
      <c r="C34" s="1">
        <v>3</v>
      </c>
      <c r="D34" s="1"/>
      <c r="E34" s="1"/>
      <c r="F34" s="1">
        <v>6</v>
      </c>
      <c r="G34" s="2">
        <f t="shared" si="1"/>
        <v>9</v>
      </c>
      <c r="H34" t="s">
        <v>93</v>
      </c>
      <c r="J34" s="9">
        <v>0.93</v>
      </c>
      <c r="K34" s="9">
        <f t="shared" si="0"/>
        <v>8.370000000000001</v>
      </c>
    </row>
    <row r="35" spans="1:11" x14ac:dyDescent="0.2">
      <c r="A35" s="1" t="s">
        <v>10</v>
      </c>
      <c r="B35" s="3" t="s">
        <v>50</v>
      </c>
      <c r="C35" s="1"/>
      <c r="D35" s="1">
        <v>2</v>
      </c>
      <c r="E35" s="1"/>
      <c r="F35" s="1">
        <v>1</v>
      </c>
      <c r="G35" s="2">
        <f t="shared" si="1"/>
        <v>3</v>
      </c>
      <c r="H35" t="s">
        <v>95</v>
      </c>
      <c r="J35" s="9">
        <v>0.6</v>
      </c>
      <c r="K35" s="9">
        <f t="shared" si="0"/>
        <v>1.7999999999999998</v>
      </c>
    </row>
    <row r="36" spans="1:11" x14ac:dyDescent="0.2">
      <c r="A36" s="1" t="s">
        <v>21</v>
      </c>
      <c r="B36" s="1" t="s">
        <v>51</v>
      </c>
      <c r="C36" s="1"/>
      <c r="D36" s="1">
        <v>1</v>
      </c>
      <c r="E36" s="1"/>
      <c r="F36" s="1">
        <v>1</v>
      </c>
      <c r="G36" s="2">
        <f t="shared" si="1"/>
        <v>2</v>
      </c>
      <c r="H36" t="s">
        <v>96</v>
      </c>
      <c r="J36" s="9">
        <v>0.52</v>
      </c>
      <c r="K36" s="9">
        <f t="shared" si="0"/>
        <v>1.04</v>
      </c>
    </row>
    <row r="37" spans="1:11" x14ac:dyDescent="0.2">
      <c r="A37" s="1" t="s">
        <v>10</v>
      </c>
      <c r="B37" s="1" t="s">
        <v>53</v>
      </c>
      <c r="C37" s="1"/>
      <c r="D37" s="1"/>
      <c r="E37" s="1"/>
      <c r="F37" s="1">
        <v>1</v>
      </c>
      <c r="G37" s="2">
        <f t="shared" si="1"/>
        <v>1</v>
      </c>
      <c r="I37" t="s">
        <v>66</v>
      </c>
      <c r="J37" s="9">
        <v>0.55210000000000004</v>
      </c>
      <c r="K37" s="9">
        <f t="shared" si="0"/>
        <v>0.55210000000000004</v>
      </c>
    </row>
    <row r="38" spans="1:11" ht="17" x14ac:dyDescent="0.2">
      <c r="A38" s="1" t="s">
        <v>10</v>
      </c>
      <c r="B38" s="4" t="s">
        <v>54</v>
      </c>
      <c r="C38" s="1"/>
      <c r="D38" s="1"/>
      <c r="E38" s="1"/>
      <c r="F38" s="1">
        <v>4</v>
      </c>
      <c r="G38" s="2">
        <f t="shared" si="1"/>
        <v>4</v>
      </c>
      <c r="H38" t="s">
        <v>97</v>
      </c>
      <c r="J38" s="9">
        <v>3.91</v>
      </c>
      <c r="K38" s="9">
        <f t="shared" si="0"/>
        <v>15.64</v>
      </c>
    </row>
    <row r="39" spans="1:11" x14ac:dyDescent="0.2">
      <c r="A39" s="1" t="s">
        <v>14</v>
      </c>
      <c r="B39" s="1" t="s">
        <v>55</v>
      </c>
      <c r="C39" s="1"/>
      <c r="D39" s="1"/>
      <c r="E39" s="1"/>
      <c r="F39" s="1">
        <v>12</v>
      </c>
      <c r="G39" s="2">
        <f t="shared" si="1"/>
        <v>12</v>
      </c>
      <c r="I39" t="s">
        <v>63</v>
      </c>
      <c r="J39" s="9">
        <v>5.4100000000000002E-2</v>
      </c>
      <c r="K39" s="9">
        <f t="shared" si="0"/>
        <v>0.6492</v>
      </c>
    </row>
    <row r="40" spans="1:11" x14ac:dyDescent="0.2">
      <c r="A40" s="1" t="s">
        <v>10</v>
      </c>
      <c r="B40" s="1" t="s">
        <v>56</v>
      </c>
      <c r="C40" s="1"/>
      <c r="D40" s="1"/>
      <c r="E40" s="1"/>
      <c r="F40" s="1">
        <v>1</v>
      </c>
      <c r="G40" s="2">
        <f t="shared" si="1"/>
        <v>1</v>
      </c>
      <c r="H40" t="s">
        <v>98</v>
      </c>
      <c r="J40" s="9">
        <v>2.42</v>
      </c>
      <c r="K40" s="9">
        <f t="shared" si="0"/>
        <v>2.42</v>
      </c>
    </row>
    <row r="41" spans="1:11" x14ac:dyDescent="0.2">
      <c r="A41" s="1" t="s">
        <v>10</v>
      </c>
      <c r="B41" s="1" t="s">
        <v>57</v>
      </c>
      <c r="C41" s="1"/>
      <c r="D41" s="1"/>
      <c r="E41" s="1"/>
      <c r="F41" s="1">
        <v>3</v>
      </c>
      <c r="G41" s="2">
        <f t="shared" si="1"/>
        <v>3</v>
      </c>
      <c r="H41" t="s">
        <v>99</v>
      </c>
      <c r="J41" s="9">
        <v>0.6</v>
      </c>
      <c r="K41" s="9">
        <f t="shared" si="0"/>
        <v>1.7999999999999998</v>
      </c>
    </row>
    <row r="42" spans="1:11" x14ac:dyDescent="0.2">
      <c r="A42" s="1" t="s">
        <v>10</v>
      </c>
      <c r="B42" s="1" t="s">
        <v>58</v>
      </c>
      <c r="C42" s="1"/>
      <c r="D42" s="1"/>
      <c r="E42" s="1"/>
      <c r="F42" s="1">
        <v>1</v>
      </c>
      <c r="G42" s="2">
        <f t="shared" si="1"/>
        <v>1</v>
      </c>
      <c r="H42" t="s">
        <v>100</v>
      </c>
      <c r="J42" s="9">
        <v>0.6</v>
      </c>
      <c r="K42" s="9">
        <f t="shared" si="0"/>
        <v>0.6</v>
      </c>
    </row>
    <row r="43" spans="1:11" x14ac:dyDescent="0.2">
      <c r="A43" s="7" t="s">
        <v>104</v>
      </c>
      <c r="B43" s="7" t="s">
        <v>105</v>
      </c>
      <c r="C43" s="1">
        <v>24</v>
      </c>
      <c r="D43" s="1">
        <v>30</v>
      </c>
      <c r="E43" s="1">
        <v>28</v>
      </c>
      <c r="F43" s="7">
        <v>30</v>
      </c>
      <c r="G43" s="2">
        <f t="shared" si="1"/>
        <v>112</v>
      </c>
      <c r="H43" t="s">
        <v>106</v>
      </c>
      <c r="J43" s="9">
        <v>0.32400000000000001</v>
      </c>
      <c r="K43" s="9">
        <f t="shared" si="0"/>
        <v>36.288000000000004</v>
      </c>
    </row>
    <row r="44" spans="1:11" x14ac:dyDescent="0.2">
      <c r="A44" s="7" t="s">
        <v>104</v>
      </c>
      <c r="B44" s="7" t="s">
        <v>107</v>
      </c>
      <c r="C44" s="1">
        <v>11</v>
      </c>
      <c r="D44" s="1">
        <v>6</v>
      </c>
      <c r="E44" s="1">
        <v>3</v>
      </c>
      <c r="F44" s="7">
        <v>9</v>
      </c>
      <c r="G44" s="2">
        <f t="shared" si="1"/>
        <v>29</v>
      </c>
      <c r="H44" t="s">
        <v>108</v>
      </c>
      <c r="J44" s="9">
        <v>0.19400000000000001</v>
      </c>
      <c r="K44" s="9">
        <f t="shared" si="0"/>
        <v>5.6260000000000003</v>
      </c>
    </row>
    <row r="45" spans="1:11" x14ac:dyDescent="0.2">
      <c r="A45" s="7" t="s">
        <v>104</v>
      </c>
      <c r="B45" s="7" t="s">
        <v>109</v>
      </c>
      <c r="C45" s="1">
        <v>14</v>
      </c>
      <c r="D45" s="1">
        <v>19</v>
      </c>
      <c r="E45" s="1">
        <v>28</v>
      </c>
      <c r="F45" s="7">
        <v>14</v>
      </c>
      <c r="G45" s="2">
        <f t="shared" si="1"/>
        <v>75</v>
      </c>
      <c r="H45" t="s">
        <v>110</v>
      </c>
      <c r="J45" s="9">
        <v>0.17499999999999999</v>
      </c>
      <c r="K45" s="9">
        <f t="shared" si="0"/>
        <v>13.125</v>
      </c>
    </row>
    <row r="46" spans="1:11" x14ac:dyDescent="0.2">
      <c r="A46" s="7" t="s">
        <v>104</v>
      </c>
      <c r="B46" s="7" t="s">
        <v>111</v>
      </c>
      <c r="C46" s="1"/>
      <c r="D46" s="1"/>
      <c r="E46" s="1"/>
      <c r="F46" s="1">
        <v>4</v>
      </c>
      <c r="G46" s="2">
        <f t="shared" si="1"/>
        <v>4</v>
      </c>
      <c r="H46" t="s">
        <v>112</v>
      </c>
      <c r="J46" s="9">
        <v>0.76700000000000002</v>
      </c>
      <c r="K46" s="9">
        <f t="shared" si="0"/>
        <v>3.0680000000000001</v>
      </c>
    </row>
    <row r="47" spans="1:11" x14ac:dyDescent="0.2">
      <c r="K47" s="9">
        <f>SUM(K2:K46)</f>
        <v>513.88220000000001</v>
      </c>
    </row>
  </sheetData>
  <autoFilter ref="A1:I46" xr:uid="{74BC796D-CC01-C34B-B955-6DEB3B07639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1239-6AF4-3D4D-9CE1-CFB38FF97AA6}">
  <dimension ref="A1:B23"/>
  <sheetViews>
    <sheetView workbookViewId="0">
      <selection activeCell="A2" sqref="A2:B23"/>
    </sheetView>
  </sheetViews>
  <sheetFormatPr baseColWidth="10" defaultRowHeight="16" x14ac:dyDescent="0.2"/>
  <sheetData>
    <row r="1" spans="1:2" x14ac:dyDescent="0.2">
      <c r="A1" t="s">
        <v>59</v>
      </c>
      <c r="B1" t="s">
        <v>4</v>
      </c>
    </row>
    <row r="2" spans="1:2" x14ac:dyDescent="0.2">
      <c r="A2" t="s">
        <v>72</v>
      </c>
      <c r="B2">
        <v>4</v>
      </c>
    </row>
    <row r="3" spans="1:2" x14ac:dyDescent="0.2">
      <c r="A3" t="s">
        <v>73</v>
      </c>
      <c r="B3">
        <v>4</v>
      </c>
    </row>
    <row r="4" spans="1:2" x14ac:dyDescent="0.2">
      <c r="A4" t="s">
        <v>74</v>
      </c>
      <c r="B4">
        <v>4</v>
      </c>
    </row>
    <row r="5" spans="1:2" x14ac:dyDescent="0.2">
      <c r="A5" t="s">
        <v>78</v>
      </c>
      <c r="B5">
        <v>37</v>
      </c>
    </row>
    <row r="6" spans="1:2" x14ac:dyDescent="0.2">
      <c r="A6" t="s">
        <v>80</v>
      </c>
      <c r="B6">
        <v>8</v>
      </c>
    </row>
    <row r="7" spans="1:2" x14ac:dyDescent="0.2">
      <c r="A7" t="s">
        <v>84</v>
      </c>
      <c r="B7">
        <v>4</v>
      </c>
    </row>
    <row r="8" spans="1:2" x14ac:dyDescent="0.2">
      <c r="A8" t="s">
        <v>85</v>
      </c>
      <c r="B8">
        <v>23</v>
      </c>
    </row>
    <row r="9" spans="1:2" x14ac:dyDescent="0.2">
      <c r="A9" t="s">
        <v>86</v>
      </c>
      <c r="B9">
        <v>37</v>
      </c>
    </row>
    <row r="10" spans="1:2" x14ac:dyDescent="0.2">
      <c r="A10" t="s">
        <v>87</v>
      </c>
      <c r="B10">
        <v>16</v>
      </c>
    </row>
    <row r="11" spans="1:2" x14ac:dyDescent="0.2">
      <c r="A11" t="s">
        <v>88</v>
      </c>
      <c r="B11">
        <v>10</v>
      </c>
    </row>
    <row r="12" spans="1:2" x14ac:dyDescent="0.2">
      <c r="A12" t="s">
        <v>90</v>
      </c>
      <c r="B12">
        <v>4</v>
      </c>
    </row>
    <row r="13" spans="1:2" x14ac:dyDescent="0.2">
      <c r="A13" t="s">
        <v>45</v>
      </c>
      <c r="B13">
        <v>1</v>
      </c>
    </row>
    <row r="14" spans="1:2" x14ac:dyDescent="0.2">
      <c r="A14" t="s">
        <v>91</v>
      </c>
      <c r="B14">
        <v>4</v>
      </c>
    </row>
    <row r="15" spans="1:2" x14ac:dyDescent="0.2">
      <c r="A15" t="s">
        <v>92</v>
      </c>
      <c r="B15">
        <v>5</v>
      </c>
    </row>
    <row r="16" spans="1:2" x14ac:dyDescent="0.2">
      <c r="A16" t="s">
        <v>94</v>
      </c>
      <c r="B16">
        <v>2</v>
      </c>
    </row>
    <row r="17" spans="1:2" x14ac:dyDescent="0.2">
      <c r="A17" t="s">
        <v>93</v>
      </c>
      <c r="B17">
        <v>9</v>
      </c>
    </row>
    <row r="18" spans="1:2" x14ac:dyDescent="0.2">
      <c r="A18" t="s">
        <v>95</v>
      </c>
      <c r="B18">
        <v>3</v>
      </c>
    </row>
    <row r="19" spans="1:2" x14ac:dyDescent="0.2">
      <c r="A19" t="s">
        <v>96</v>
      </c>
      <c r="B19">
        <v>2</v>
      </c>
    </row>
    <row r="20" spans="1:2" x14ac:dyDescent="0.2">
      <c r="A20" t="s">
        <v>97</v>
      </c>
      <c r="B20">
        <v>4</v>
      </c>
    </row>
    <row r="21" spans="1:2" x14ac:dyDescent="0.2">
      <c r="A21" t="s">
        <v>98</v>
      </c>
      <c r="B21">
        <v>1</v>
      </c>
    </row>
    <row r="22" spans="1:2" x14ac:dyDescent="0.2">
      <c r="A22" t="s">
        <v>99</v>
      </c>
      <c r="B22">
        <v>3</v>
      </c>
    </row>
    <row r="23" spans="1:2" x14ac:dyDescent="0.2">
      <c r="A23" t="s">
        <v>100</v>
      </c>
      <c r="B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4215-60A0-7145-979A-459F47E10B5E}">
  <dimension ref="A1:B20"/>
  <sheetViews>
    <sheetView workbookViewId="0">
      <selection sqref="A1:XFD1048576"/>
    </sheetView>
  </sheetViews>
  <sheetFormatPr baseColWidth="10" defaultRowHeight="16" x14ac:dyDescent="0.2"/>
  <cols>
    <col min="1" max="1" width="25" customWidth="1"/>
  </cols>
  <sheetData>
    <row r="1" spans="1:2" x14ac:dyDescent="0.2">
      <c r="A1" t="s">
        <v>101</v>
      </c>
      <c r="B1" t="s">
        <v>102</v>
      </c>
    </row>
    <row r="2" spans="1:2" x14ac:dyDescent="0.2">
      <c r="A2" t="s">
        <v>61</v>
      </c>
      <c r="B2">
        <v>25</v>
      </c>
    </row>
    <row r="3" spans="1:2" x14ac:dyDescent="0.2">
      <c r="A3" t="s">
        <v>65</v>
      </c>
      <c r="B3">
        <v>23</v>
      </c>
    </row>
    <row r="4" spans="1:2" x14ac:dyDescent="0.2">
      <c r="A4" t="s">
        <v>64</v>
      </c>
      <c r="B4">
        <v>168</v>
      </c>
    </row>
    <row r="5" spans="1:2" x14ac:dyDescent="0.2">
      <c r="A5" t="s">
        <v>70</v>
      </c>
      <c r="B5">
        <v>41</v>
      </c>
    </row>
    <row r="6" spans="1:2" x14ac:dyDescent="0.2">
      <c r="A6" t="s">
        <v>71</v>
      </c>
      <c r="B6">
        <v>6</v>
      </c>
    </row>
    <row r="7" spans="1:2" x14ac:dyDescent="0.2">
      <c r="A7" t="s">
        <v>68</v>
      </c>
      <c r="B7">
        <v>22</v>
      </c>
    </row>
    <row r="8" spans="1:2" x14ac:dyDescent="0.2">
      <c r="A8" t="s">
        <v>62</v>
      </c>
      <c r="B8">
        <v>7</v>
      </c>
    </row>
    <row r="9" spans="1:2" x14ac:dyDescent="0.2">
      <c r="A9" t="s">
        <v>75</v>
      </c>
      <c r="B9">
        <v>4</v>
      </c>
    </row>
    <row r="10" spans="1:2" x14ac:dyDescent="0.2">
      <c r="A10" t="s">
        <v>76</v>
      </c>
      <c r="B10">
        <v>2</v>
      </c>
    </row>
    <row r="11" spans="1:2" x14ac:dyDescent="0.2">
      <c r="A11" t="s">
        <v>77</v>
      </c>
      <c r="B11">
        <v>4</v>
      </c>
    </row>
    <row r="12" spans="1:2" x14ac:dyDescent="0.2">
      <c r="A12" t="s">
        <v>79</v>
      </c>
      <c r="B12">
        <v>4</v>
      </c>
    </row>
    <row r="13" spans="1:2" x14ac:dyDescent="0.2">
      <c r="A13" t="s">
        <v>81</v>
      </c>
      <c r="B13">
        <v>4</v>
      </c>
    </row>
    <row r="14" spans="1:2" x14ac:dyDescent="0.2">
      <c r="A14" t="s">
        <v>82</v>
      </c>
      <c r="B14">
        <v>4</v>
      </c>
    </row>
    <row r="15" spans="1:2" x14ac:dyDescent="0.2">
      <c r="A15" t="s">
        <v>83</v>
      </c>
      <c r="B15">
        <v>4</v>
      </c>
    </row>
    <row r="16" spans="1:2" x14ac:dyDescent="0.2">
      <c r="A16" t="s">
        <v>69</v>
      </c>
      <c r="B16">
        <v>13</v>
      </c>
    </row>
    <row r="17" spans="1:2" x14ac:dyDescent="0.2">
      <c r="A17" t="s">
        <v>67</v>
      </c>
      <c r="B17">
        <v>95</v>
      </c>
    </row>
    <row r="18" spans="1:2" x14ac:dyDescent="0.2">
      <c r="A18" t="s">
        <v>89</v>
      </c>
      <c r="B18">
        <v>12</v>
      </c>
    </row>
    <row r="19" spans="1:2" x14ac:dyDescent="0.2">
      <c r="A19" t="s">
        <v>66</v>
      </c>
      <c r="B19">
        <v>1</v>
      </c>
    </row>
    <row r="20" spans="1:2" x14ac:dyDescent="0.2">
      <c r="A20" t="s">
        <v>63</v>
      </c>
      <c r="B20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Mouser</vt:lpstr>
      <vt:lpstr>LCSC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Ricardo Setti</cp:lastModifiedBy>
  <dcterms:created xsi:type="dcterms:W3CDTF">2023-02-15T00:12:10Z</dcterms:created>
  <dcterms:modified xsi:type="dcterms:W3CDTF">2023-03-07T21:42:41Z</dcterms:modified>
</cp:coreProperties>
</file>