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2"/>
  </bookViews>
  <sheets>
    <sheet name="Capa" sheetId="1" r:id="rId1"/>
    <sheet name="Histórico Diario" sheetId="2" r:id="rId2"/>
    <sheet name="Roteiro de Testes" sheetId="3" r:id="rId3"/>
    <sheet name="Massa de Teste" sheetId="4" r:id="rId4"/>
    <sheet name="BUG" sheetId="5" r:id="rId5"/>
  </sheets>
  <definedNames>
    <definedName name="Z_C3BF58CF_DCB3_4C90_B3FF_5AED3371AA68_.wvu.Cols" localSheetId="0">Capa!$V:$IV</definedName>
    <definedName name="Z_C3BF58CF_DCB3_4C90_B3FF_5AED3371AA68_.wvu.Cols" localSheetId="2">'Roteiro de Testes'!$L:$IV</definedName>
    <definedName name="Z_C3BF58CF_DCB3_4C90_B3FF_5AED3371AA68_.wvu.PrintArea" localSheetId="0">Capa!$A$1:$T$39</definedName>
    <definedName name="Z_C3BF58CF_DCB3_4C90_B3FF_5AED3371AA68_.wvu.PrintArea" localSheetId="2">'Roteiro de Testes'!$A:$J</definedName>
    <definedName name="Z_C3BF58CF_DCB3_4C90_B3FF_5AED3371AA68_.wvu.Rows" localSheetId="2">'Roteiro de Testes'!$A$64895:$IV$65106</definedName>
  </definedNames>
  <calcPr calcId="145621" concurrentCalc="0"/>
</workbook>
</file>

<file path=xl/calcChain.xml><?xml version="1.0" encoding="utf-8"?>
<calcChain xmlns="http://schemas.openxmlformats.org/spreadsheetml/2006/main">
  <c r="A54" i="3" l="1"/>
  <c r="A39" i="3"/>
  <c r="A25" i="3"/>
  <c r="A4" i="3"/>
  <c r="Q28" i="1"/>
  <c r="Q26" i="1"/>
  <c r="Q30" i="1"/>
  <c r="Q24" i="1"/>
  <c r="Q22" i="1"/>
  <c r="Q20" i="1"/>
  <c r="Q18" i="1"/>
</calcChain>
</file>

<file path=xl/sharedStrings.xml><?xml version="1.0" encoding="utf-8"?>
<sst xmlns="http://schemas.openxmlformats.org/spreadsheetml/2006/main" count="237" uniqueCount="134">
  <si>
    <t>HISTÓRICO DIARIO</t>
  </si>
  <si>
    <t>,</t>
  </si>
  <si>
    <t>DATA</t>
  </si>
  <si>
    <t>RESPONSÁVEL</t>
  </si>
  <si>
    <t>STATUS</t>
  </si>
  <si>
    <t>OBS</t>
  </si>
  <si>
    <t>ROTEIRO DE TESTES</t>
  </si>
  <si>
    <t xml:space="preserve"> </t>
  </si>
  <si>
    <t>PROJETO</t>
  </si>
  <si>
    <t xml:space="preserve">DESCRIÇÃO </t>
  </si>
  <si>
    <t>VERSÃO</t>
  </si>
  <si>
    <t>1.1</t>
  </si>
  <si>
    <t>OBSERVAÇÃO</t>
  </si>
  <si>
    <t>DATA CRIAÇÃO</t>
  </si>
  <si>
    <t>AUTOR</t>
  </si>
  <si>
    <t>DATA REVISÃO</t>
  </si>
  <si>
    <t>REVISOR</t>
  </si>
  <si>
    <t>DOCUMENTOS UTILIZADOS</t>
  </si>
  <si>
    <t>Resultado</t>
  </si>
  <si>
    <t>TOTAL DE CENÁRIOS</t>
  </si>
  <si>
    <t>TOTAL CASOS DE TESTES</t>
  </si>
  <si>
    <t>TOTAL TESTES NEGATIVOS</t>
  </si>
  <si>
    <t>TOTAL TESTES POSITIVOS</t>
  </si>
  <si>
    <t>TOTAL RESULTADO OK</t>
  </si>
  <si>
    <t>TOTAL RESULTADO NOK</t>
  </si>
  <si>
    <t>TOTAL TESTES EXECUTADOS</t>
  </si>
  <si>
    <t>VALIDAÇÃO E APROVAÇÃO</t>
  </si>
  <si>
    <t>BUG</t>
  </si>
  <si>
    <t>DESCRIÇÃO</t>
  </si>
  <si>
    <t xml:space="preserve">DATA ABERTURA </t>
  </si>
  <si>
    <t>CORRIGIDO POR</t>
  </si>
  <si>
    <t>DATA RETESTE</t>
  </si>
  <si>
    <t>EXECUTOR</t>
  </si>
  <si>
    <t>VALIDADOR</t>
  </si>
  <si>
    <t>APROVADOR</t>
  </si>
  <si>
    <t>Cenário 01</t>
  </si>
  <si>
    <t>01.01</t>
  </si>
  <si>
    <t>Caso de teste</t>
  </si>
  <si>
    <t>Descrição dos Testes</t>
  </si>
  <si>
    <t>Resultado Esperado</t>
  </si>
  <si>
    <t>Neg / Pos</t>
  </si>
  <si>
    <t>Tipo de Teste</t>
  </si>
  <si>
    <t>Resultado Obtido</t>
  </si>
  <si>
    <t>Descrição do Bug</t>
  </si>
  <si>
    <t>Pos</t>
  </si>
  <si>
    <t>09 - Lógica de Negócio</t>
  </si>
  <si>
    <t>02.01</t>
  </si>
  <si>
    <t>Neg</t>
  </si>
  <si>
    <t>03.01</t>
  </si>
  <si>
    <t>04.01</t>
  </si>
  <si>
    <t>Leandro S. Cassiano</t>
  </si>
  <si>
    <t>Documento de EN enviado pelo Lucas</t>
  </si>
  <si>
    <t>Sincronização de Regulamentos dos Planos</t>
  </si>
  <si>
    <t>Cenário 02</t>
  </si>
  <si>
    <t>Cenário 03</t>
  </si>
  <si>
    <t>Solicitar aceite digital para correntistas no BVP Next</t>
  </si>
  <si>
    <t>Aceite digital via APP Bradesco</t>
  </si>
  <si>
    <t>Aceite digital via Internet Banking (IB)</t>
  </si>
  <si>
    <t>Acessar o BVP Next.</t>
  </si>
  <si>
    <t>Acessar menu Proposta | Individual.</t>
  </si>
  <si>
    <t>O sistema apresenta a tela com menu de opções.</t>
  </si>
  <si>
    <t>O sistema apresenta tela para preenchimento das informações.</t>
  </si>
  <si>
    <t>Consultar ou criar uma proposta nova.</t>
  </si>
  <si>
    <t>Preencher os dados das abas Dados Segurado, Coberturas, Estrutura Comercial. A cada aba preencher e clicar em Avançar.</t>
  </si>
  <si>
    <t>O sistema apresenta aba "Valores do Seguro".</t>
  </si>
  <si>
    <t>Desmarcar o check box 'Aceite Digital".</t>
  </si>
  <si>
    <t>A seção "Aceite Digital" fica oculta e as informações "PRODUTO COM PAGAMENTO ANTECIPADO" são habilitadas novamente.</t>
  </si>
  <si>
    <t>Com o check box "Aceite Digital" selecionado, mudar o banco de "Banco Bradesco" para outro banco.</t>
  </si>
  <si>
    <t>Com o check box "Aceite Digital" desmarcado, avançar em todas as abas clicar no botão Finalizar.</t>
  </si>
  <si>
    <t>Seguir fluxo atual.</t>
  </si>
  <si>
    <t>Caso o serviço de gravação não consiga gravar a proposta.</t>
  </si>
  <si>
    <t>Durante o fluxo de cadastro de proposta deverá ser gerado Log de todo o processo, conforme documento de EN.</t>
  </si>
  <si>
    <t>Verificar se o Log foi gravado corretamente.</t>
  </si>
  <si>
    <t>Acessar área logada do Internet Banking.</t>
  </si>
  <si>
    <t>O sistema apresenta tela com menu de opções.</t>
  </si>
  <si>
    <t>No menu principal acessar a opção "Seguros".</t>
  </si>
  <si>
    <t>A tela de Seguros é exibida.</t>
  </si>
  <si>
    <t>Acessar a aba "Vida".</t>
  </si>
  <si>
    <t>É apesentada tela com seção "Aceite Digital".</t>
  </si>
  <si>
    <t>Selecionar uma proposta para realizar o aceite.</t>
  </si>
  <si>
    <t>Apresenta tela com dados da proposta: Dados do Seguro, Dados do Segurado, Dados da Cobertura, Beneficiários.</t>
  </si>
  <si>
    <t>Clicar no checkbox "Li e aceito as Condições Gerais...".</t>
  </si>
  <si>
    <t>O botão 'Confirmar" é habilitado.</t>
  </si>
  <si>
    <t>Clicar no botão "Confirmar".</t>
  </si>
  <si>
    <t>Acessar o App Bradesco.</t>
  </si>
  <si>
    <t>Clicar no ícone "Seguros".</t>
  </si>
  <si>
    <t>O App apresenta tela com as opções.</t>
  </si>
  <si>
    <t>Clicar na opção “CONSULTAR SEGUROS PENDENTES DE ACEITE”.</t>
  </si>
  <si>
    <t>O App apresenta tela com a opção “CONSULTAR SEGUROS PENDENTES DE ACEITE”.</t>
  </si>
  <si>
    <t>Proposta pendente de aceite.</t>
  </si>
  <si>
    <t>Proposta com aceite já realizado.</t>
  </si>
  <si>
    <t>Não possuir proposta.</t>
  </si>
  <si>
    <t>Permitir realizar o aceite digital</t>
  </si>
  <si>
    <t>Emitir mensagem que a proposta já teve aceite, informar o canal e data\hora do aceite.</t>
  </si>
  <si>
    <t>Exibir mensagem que não existe nenhuma proposta.</t>
  </si>
  <si>
    <t>O sistema apresenta tela com as propostas.</t>
  </si>
  <si>
    <t>Clicar em uma proposta.</t>
  </si>
  <si>
    <t>O sistema apresenta as informações da proposta.</t>
  </si>
  <si>
    <t>Clicar no Checkbox "Declaro que li e aceito..."</t>
  </si>
  <si>
    <t>O botão "Confirmar" é habilitado.</t>
  </si>
  <si>
    <t>Cenário 04</t>
  </si>
  <si>
    <t>Gravação e consulta dos dados e geração de Log (Backend)</t>
  </si>
  <si>
    <t>Gravar dados da proposta e Log conforme REQ02 da EN.</t>
  </si>
  <si>
    <t>Realizar consulta ds propostas e gerar Log conforme REQ03 da EN.</t>
  </si>
  <si>
    <t>Serviço para gravar a proposta.</t>
  </si>
  <si>
    <t>Consultar as Propostas pendentes de aceite.</t>
  </si>
  <si>
    <t>Gravar o aceite digital.</t>
  </si>
  <si>
    <t>Gravar o aceite digital para utilização pelo sistema de Acompanhamento de Proposta e gerar Log conforme REQ04 da EN.</t>
  </si>
  <si>
    <t>Mudar o status da proposta com o aceite digital e seguir fluxo atual no sistema de Acompanhamento de propostas conforme REQ07 da EN.</t>
  </si>
  <si>
    <t>Expurgo das propostas pendentes.</t>
  </si>
  <si>
    <t>Confirmar aceite digital no Acompanhamento de Propostas.</t>
  </si>
  <si>
    <t>Excluir as propostas que não tiveram aceite, esse período de tempo deverá ser configurado conforme REQ08 da EN.</t>
  </si>
  <si>
    <t xml:space="preserve">Gerar Log  </t>
  </si>
  <si>
    <t>Gravação de Log conforme REQ09 da EN.</t>
  </si>
  <si>
    <t>Preencher os dados na Aba "Valores do Seguro" e escolher a opção "Debito em Conta Corrente" ou  "Debito em Conta Poupança" no campo "Forma de Pagamento" e "Banco Bradesco" no campo "Banco"</t>
  </si>
  <si>
    <t xml:space="preserve">As informações "PRODUTO COM PAGAMENTO ANTECIPADO" ficam ocultas.
O check box "Aceite Digital" é marcado automaticamente.
A seção Aceite Digital é habilitada com os campos DDD, Celular e Email para preenchimento. </t>
  </si>
  <si>
    <t>O check box "Aceite Digital" é desmarcado automaticamente.
A seção "Aceite Digital" fica oculta e as informações "PRODUTO COM PAGAMENTO ANTECIPADO" são habilitadas novamente.
Não é permitido marcar o check box "Aceite Digital".</t>
  </si>
  <si>
    <t>Com o check box "Aceite Digital" selecionado, mudar a forma de pagamento para outras, diferentes de Débito em Conta Corrente ou Poupança.</t>
  </si>
  <si>
    <t>A tela apresenta o layout conforme a forma de pagamento escolhida, sem as informações para aceite digital.</t>
  </si>
  <si>
    <t>Com o check box "Aceite Digital" selecionado, forma de pagamento "Debito em Conta Corrente" ou  "Debito em Conta Poupança" e Banco = "Banco Bradesco", preencher Agência, conta, Tipo de Conta, DDD, Celular e E-mail.</t>
  </si>
  <si>
    <t>O sistema valida as novas informações preenchidas (DDD, Celular e E-mail).
As validações que já são realizadas continuam sem alteração.
No caso de erro apresenta mensagem para o usuário de qual/quais informações não estão corretas.</t>
  </si>
  <si>
    <t>Os botões E-mail e Imprimir deverão estar desabilitados.</t>
  </si>
  <si>
    <t>Após avançar em todas as abas, na tela Resumo da Proposta.</t>
  </si>
  <si>
    <t>O sistema apresenta tela com as abas para preenchimento.
Obs.: No caso de consulta, nas telas em que existir os botões E-mail e Imprimir, os mesmos deverão estar desabilitados, até ser realizado o aceite digital.</t>
  </si>
  <si>
    <t>Na tela Resumo da Proposta clicar botão Finalizar.</t>
  </si>
  <si>
    <r>
      <t xml:space="preserve">O sitema eibe mensagem de erro: Não foi possível gravar, click em OK para tentar novamente ou Cancelar.
Se o corretor escolher Cancelar, deverá clicar no botão Modificar e na tela Valores do Seguro desmarcar o checkbox "Aceite Digital", e seguir conforme fluxo atual.
</t>
    </r>
    <r>
      <rPr>
        <i/>
        <sz val="9"/>
        <rFont val="Arial"/>
        <family val="2"/>
      </rPr>
      <t>Obs.: Caso a proposta já exista deverá ser alterada com os novos dados e o status para aguardando aceite digital. Caso a proposta não exista será gravada.</t>
    </r>
  </si>
  <si>
    <t>Gravar a proposta e enviar os parâmetros necessários para o serviço de gravação.
Envia o E-mail e SMS com o roteiro para realizar o aceite digital.
Gravar status "Aguardando aceite digital" na proposta.
Obs.: Quando for aceite digital não deve ser gravado a data informada na digitação, a data válida é quando o segurado realizar o aceite digital no canal.</t>
  </si>
  <si>
    <t>No sistema BVP Next realizar consulta de propostas pendentes de aceite digital.</t>
  </si>
  <si>
    <t>Clicar no link “Consultar Seguros Pendentes de Aceite”.
Consultar através do CPF do segurado correntista.</t>
  </si>
  <si>
    <t>Caso o sistema não consiga realizar o aceite, emitir mensagem de erro, solicitando ao segurado entrar em contato com o corretor.
Obs.: Em caso de erro, deverá ser sinalizado no BVP next para o corretor.</t>
  </si>
  <si>
    <t>O sistema apresenta tela com mensagem "Aceite Digital Realizado com Sucesso", Protocolo, data e hora do aceite.
- Deverá ser alterada a data e hora de assinatura, status da proposta e inclusão de protocolo no BVP Next.
- Enviar um SMS para o segurado informando que foi realizado aceite digital.
- Gerar PDF da proposta com carimbo de aceite digital.
- Enviar o PDF da proposta mais os documentos gerados, por E-mail para o segurado.
- Enviar a proposta para o sistema VPRS (Acompanhamento de propostas).</t>
  </si>
  <si>
    <t>Caso não tenha propostas o sistema apresenta mensagem que não existe nenhuma proposta pendente de aceite.</t>
  </si>
  <si>
    <t>Apresenta tela com as propostas pendentes de aceite.
Obs.: 
Caso não exista proposta pendente de aceite o sistema exibe mensagem de que não existe proposta pendente de aceite.</t>
  </si>
  <si>
    <t>Caso exitam propostas com aceite digital pendentes ou rejeitadas pelo segurado, deverão aparecer na consulta com os devidos motivos de rejeição.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</si>
</sst>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28"/>
      <name val="Arial"/>
    </font>
    <font>
      <b/>
      <sz val="14"/>
      <name val="Arial"/>
    </font>
    <font>
      <sz val="13"/>
      <name val="Arial"/>
    </font>
    <font>
      <sz val="14"/>
      <name val="Arial"/>
    </font>
    <font>
      <sz val="12"/>
      <name val="Arial"/>
    </font>
    <font>
      <b/>
      <sz val="16"/>
      <name val="Arial"/>
    </font>
    <font>
      <sz val="9"/>
      <name val="Arial"/>
    </font>
    <font>
      <sz val="10"/>
      <color rgb="FF000000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000000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000000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3" fillId="0" borderId="44"/>
    <xf numFmtId="0" fontId="13" fillId="0" borderId="44"/>
  </cellStyleXfs>
  <cellXfs count="161">
    <xf numFmtId="0" fontId="0" fillId="0" borderId="0" xfId="0" applyFont="1" applyAlignment="1"/>
    <xf numFmtId="0" fontId="3" fillId="3" borderId="4" xfId="0" applyFont="1" applyFill="1" applyBorder="1" applyAlignment="1"/>
    <xf numFmtId="0" fontId="4" fillId="3" borderId="5" xfId="0" applyFont="1" applyFill="1" applyBorder="1" applyAlignment="1"/>
    <xf numFmtId="0" fontId="3" fillId="3" borderId="6" xfId="0" applyFont="1" applyFill="1" applyBorder="1" applyAlignment="1"/>
    <xf numFmtId="0" fontId="4" fillId="3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/>
    <xf numFmtId="14" fontId="3" fillId="0" borderId="9" xfId="0" applyNumberFormat="1" applyFont="1" applyBorder="1" applyAlignment="1">
      <alignment horizontal="center" vertical="center"/>
    </xf>
    <xf numFmtId="0" fontId="3" fillId="2" borderId="4" xfId="0" applyFont="1" applyFill="1" applyBorder="1" applyAlignment="1"/>
    <xf numFmtId="0" fontId="3" fillId="3" borderId="11" xfId="0" applyFont="1" applyFill="1" applyBorder="1" applyAlignment="1"/>
    <xf numFmtId="0" fontId="3" fillId="0" borderId="9" xfId="0" applyFont="1" applyBorder="1" applyAlignment="1">
      <alignment horizontal="left" vertical="center" wrapText="1"/>
    </xf>
    <xf numFmtId="0" fontId="3" fillId="3" borderId="5" xfId="0" applyFont="1" applyFill="1" applyBorder="1" applyAlignment="1"/>
    <xf numFmtId="0" fontId="3" fillId="0" borderId="10" xfId="0" applyFont="1" applyBorder="1" applyAlignment="1">
      <alignment horizontal="left" vertical="center" wrapText="1"/>
    </xf>
    <xf numFmtId="0" fontId="3" fillId="3" borderId="12" xfId="0" applyFont="1" applyFill="1" applyBorder="1" applyAlignment="1"/>
    <xf numFmtId="1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wrapText="1"/>
    </xf>
    <xf numFmtId="0" fontId="4" fillId="3" borderId="4" xfId="0" applyFont="1" applyFill="1" applyBorder="1" applyAlignment="1"/>
    <xf numFmtId="0" fontId="8" fillId="0" borderId="31" xfId="0" applyFont="1" applyBorder="1" applyAlignment="1">
      <alignment horizontal="left" vertical="center"/>
    </xf>
    <xf numFmtId="14" fontId="8" fillId="0" borderId="33" xfId="0" applyNumberFormat="1" applyFont="1" applyBorder="1" applyAlignment="1">
      <alignment horizontal="left" vertical="center"/>
    </xf>
    <xf numFmtId="14" fontId="8" fillId="0" borderId="37" xfId="0" applyNumberFormat="1" applyFont="1" applyBorder="1" applyAlignment="1">
      <alignment horizontal="left" vertical="center"/>
    </xf>
    <xf numFmtId="0" fontId="9" fillId="3" borderId="4" xfId="0" applyFont="1" applyFill="1" applyBorder="1" applyAlignment="1"/>
    <xf numFmtId="0" fontId="3" fillId="0" borderId="0" xfId="0" applyFont="1" applyAlignment="1"/>
    <xf numFmtId="0" fontId="7" fillId="5" borderId="4" xfId="0" applyFont="1" applyFill="1" applyBorder="1" applyAlignment="1">
      <alignment horizontal="center"/>
    </xf>
    <xf numFmtId="0" fontId="3" fillId="0" borderId="45" xfId="0" applyFont="1" applyBorder="1" applyAlignment="1"/>
    <xf numFmtId="0" fontId="7" fillId="5" borderId="46" xfId="0" applyFont="1" applyFill="1" applyBorder="1" applyAlignment="1">
      <alignment horizontal="center" vertical="center"/>
    </xf>
    <xf numFmtId="0" fontId="3" fillId="0" borderId="18" xfId="0" applyFont="1" applyBorder="1" applyAlignment="1"/>
    <xf numFmtId="0" fontId="11" fillId="0" borderId="17" xfId="0" applyFont="1" applyBorder="1" applyAlignment="1">
      <alignment horizontal="left"/>
    </xf>
    <xf numFmtId="0" fontId="7" fillId="0" borderId="47" xfId="0" applyFont="1" applyBorder="1" applyAlignment="1">
      <alignment horizontal="center" vertical="center"/>
    </xf>
    <xf numFmtId="0" fontId="7" fillId="6" borderId="52" xfId="0" applyFont="1" applyFill="1" applyBorder="1" applyAlignment="1">
      <alignment horizontal="center" vertical="center"/>
    </xf>
    <xf numFmtId="0" fontId="3" fillId="3" borderId="53" xfId="0" applyFont="1" applyFill="1" applyBorder="1" applyAlignment="1"/>
    <xf numFmtId="0" fontId="7" fillId="7" borderId="5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54" xfId="0" applyFont="1" applyBorder="1" applyAlignment="1">
      <alignment horizontal="left"/>
    </xf>
    <xf numFmtId="0" fontId="11" fillId="0" borderId="55" xfId="0" applyFont="1" applyBorder="1" applyAlignment="1">
      <alignment horizontal="left"/>
    </xf>
    <xf numFmtId="0" fontId="7" fillId="0" borderId="54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3" fillId="3" borderId="59" xfId="0" applyFont="1" applyFill="1" applyBorder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2" borderId="60" xfId="0" applyFont="1" applyFill="1" applyBorder="1" applyAlignment="1">
      <alignment horizontal="left" vertical="center"/>
    </xf>
    <xf numFmtId="14" fontId="10" fillId="0" borderId="61" xfId="0" applyNumberFormat="1" applyFont="1" applyBorder="1" applyAlignment="1">
      <alignment horizontal="center"/>
    </xf>
    <xf numFmtId="0" fontId="10" fillId="3" borderId="6" xfId="0" applyFont="1" applyFill="1" applyBorder="1" applyAlignment="1"/>
    <xf numFmtId="0" fontId="5" fillId="2" borderId="9" xfId="0" applyFont="1" applyFill="1" applyBorder="1" applyAlignment="1">
      <alignment horizontal="left" vertical="center"/>
    </xf>
    <xf numFmtId="0" fontId="5" fillId="2" borderId="48" xfId="0" applyFont="1" applyFill="1" applyBorder="1" applyAlignment="1">
      <alignment horizontal="left" vertical="center"/>
    </xf>
    <xf numFmtId="14" fontId="10" fillId="0" borderId="62" xfId="0" applyNumberFormat="1" applyFont="1" applyBorder="1" applyAlignment="1">
      <alignment horizontal="center"/>
    </xf>
    <xf numFmtId="0" fontId="10" fillId="3" borderId="4" xfId="0" applyFont="1" applyFill="1" applyBorder="1" applyAlignment="1"/>
    <xf numFmtId="0" fontId="5" fillId="2" borderId="13" xfId="0" applyFont="1" applyFill="1" applyBorder="1" applyAlignment="1">
      <alignment horizontal="left" vertical="center"/>
    </xf>
    <xf numFmtId="0" fontId="5" fillId="2" borderId="63" xfId="0" applyFont="1" applyFill="1" applyBorder="1" applyAlignment="1">
      <alignment horizontal="left" vertical="center"/>
    </xf>
    <xf numFmtId="14" fontId="10" fillId="0" borderId="64" xfId="0" applyNumberFormat="1" applyFont="1" applyBorder="1" applyAlignment="1">
      <alignment horizontal="center"/>
    </xf>
    <xf numFmtId="0" fontId="10" fillId="3" borderId="65" xfId="0" applyFont="1" applyFill="1" applyBorder="1" applyAlignment="1"/>
    <xf numFmtId="0" fontId="5" fillId="2" borderId="21" xfId="0" applyFont="1" applyFill="1" applyBorder="1" applyAlignment="1">
      <alignment horizontal="left" vertical="center"/>
    </xf>
    <xf numFmtId="0" fontId="3" fillId="3" borderId="66" xfId="0" applyFont="1" applyFill="1" applyBorder="1" applyAlignment="1"/>
    <xf numFmtId="0" fontId="3" fillId="3" borderId="65" xfId="0" applyFont="1" applyFill="1" applyBorder="1" applyAlignment="1"/>
    <xf numFmtId="0" fontId="3" fillId="0" borderId="2" xfId="0" applyFont="1" applyBorder="1" applyAlignment="1"/>
    <xf numFmtId="0" fontId="3" fillId="0" borderId="22" xfId="0" applyFont="1" applyBorder="1" applyAlignment="1"/>
    <xf numFmtId="0" fontId="3" fillId="3" borderId="67" xfId="0" applyFont="1" applyFill="1" applyBorder="1" applyAlignment="1"/>
    <xf numFmtId="0" fontId="3" fillId="3" borderId="68" xfId="0" applyFont="1" applyFill="1" applyBorder="1" applyAlignment="1"/>
    <xf numFmtId="0" fontId="14" fillId="2" borderId="7" xfId="0" applyFont="1" applyFill="1" applyBorder="1" applyAlignment="1">
      <alignment horizontal="center" vertical="center"/>
    </xf>
    <xf numFmtId="0" fontId="14" fillId="2" borderId="69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12" fillId="0" borderId="70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 wrapText="1"/>
    </xf>
    <xf numFmtId="0" fontId="4" fillId="8" borderId="74" xfId="0" applyFont="1" applyFill="1" applyBorder="1" applyAlignment="1">
      <alignment horizontal="center" vertical="center"/>
    </xf>
    <xf numFmtId="0" fontId="4" fillId="8" borderId="74" xfId="0" applyFont="1" applyFill="1" applyBorder="1" applyAlignment="1">
      <alignment horizontal="center" vertical="center" wrapText="1"/>
    </xf>
    <xf numFmtId="14" fontId="3" fillId="3" borderId="74" xfId="0" applyNumberFormat="1" applyFont="1" applyFill="1" applyBorder="1" applyAlignment="1">
      <alignment horizontal="right" vertical="center" wrapText="1"/>
    </xf>
    <xf numFmtId="14" fontId="3" fillId="3" borderId="74" xfId="0" applyNumberFormat="1" applyFont="1" applyFill="1" applyBorder="1" applyAlignment="1">
      <alignment vertical="center"/>
    </xf>
    <xf numFmtId="0" fontId="3" fillId="0" borderId="74" xfId="0" applyFont="1" applyBorder="1" applyAlignment="1">
      <alignment vertical="center" wrapText="1"/>
    </xf>
    <xf numFmtId="14" fontId="3" fillId="0" borderId="74" xfId="0" applyNumberFormat="1" applyFont="1" applyBorder="1" applyAlignment="1">
      <alignment horizontal="right" vertical="center" wrapText="1"/>
    </xf>
    <xf numFmtId="0" fontId="3" fillId="0" borderId="74" xfId="0" applyFont="1" applyBorder="1" applyAlignment="1">
      <alignment vertical="center"/>
    </xf>
    <xf numFmtId="14" fontId="3" fillId="0" borderId="74" xfId="0" applyNumberFormat="1" applyFont="1" applyBorder="1" applyAlignment="1">
      <alignment vertical="center"/>
    </xf>
    <xf numFmtId="0" fontId="13" fillId="3" borderId="74" xfId="0" applyFont="1" applyFill="1" applyBorder="1"/>
    <xf numFmtId="0" fontId="3" fillId="0" borderId="74" xfId="0" applyFont="1" applyBorder="1" applyAlignment="1">
      <alignment horizontal="right" vertical="center" wrapText="1"/>
    </xf>
    <xf numFmtId="0" fontId="2" fillId="3" borderId="74" xfId="0" applyFont="1" applyFill="1" applyBorder="1" applyAlignment="1">
      <alignment vertical="center" wrapText="1"/>
    </xf>
    <xf numFmtId="0" fontId="2" fillId="0" borderId="74" xfId="0" applyFont="1" applyBorder="1" applyAlignment="1">
      <alignment vertical="center" wrapText="1"/>
    </xf>
    <xf numFmtId="14" fontId="2" fillId="0" borderId="74" xfId="0" applyNumberFormat="1" applyFont="1" applyBorder="1" applyAlignment="1">
      <alignment horizontal="right" vertical="center" wrapText="1"/>
    </xf>
    <xf numFmtId="0" fontId="2" fillId="3" borderId="74" xfId="0" applyFont="1" applyFill="1" applyBorder="1" applyAlignment="1">
      <alignment vertical="center"/>
    </xf>
    <xf numFmtId="0" fontId="17" fillId="3" borderId="67" xfId="0" applyFont="1" applyFill="1" applyBorder="1" applyAlignment="1"/>
    <xf numFmtId="0" fontId="15" fillId="0" borderId="1" xfId="0" applyFont="1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4" fillId="4" borderId="75" xfId="0" applyFont="1" applyFill="1" applyBorder="1" applyAlignment="1">
      <alignment horizontal="center" vertical="center" wrapText="1"/>
    </xf>
    <xf numFmtId="0" fontId="4" fillId="4" borderId="76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12" fillId="0" borderId="70" xfId="0" applyFont="1" applyFill="1" applyBorder="1" applyAlignment="1">
      <alignment horizontal="center" vertical="center" wrapText="1"/>
    </xf>
    <xf numFmtId="0" fontId="2" fillId="3" borderId="78" xfId="1" applyFont="1" applyFill="1" applyBorder="1" applyAlignment="1">
      <alignment horizontal="left" vertical="center" wrapText="1"/>
    </xf>
    <xf numFmtId="0" fontId="2" fillId="3" borderId="78" xfId="1" applyFont="1" applyFill="1" applyBorder="1" applyAlignment="1">
      <alignment horizontal="left" vertical="center"/>
    </xf>
    <xf numFmtId="0" fontId="2" fillId="3" borderId="77" xfId="1" applyFont="1" applyFill="1" applyBorder="1" applyAlignment="1">
      <alignment horizontal="left" vertical="center"/>
    </xf>
    <xf numFmtId="3" fontId="2" fillId="3" borderId="77" xfId="1" applyNumberFormat="1" applyFont="1" applyFill="1" applyBorder="1" applyAlignment="1">
      <alignment horizontal="left" vertical="center"/>
    </xf>
    <xf numFmtId="3" fontId="2" fillId="0" borderId="77" xfId="1" applyNumberFormat="1" applyFont="1" applyBorder="1" applyAlignment="1">
      <alignment horizontal="left" vertical="center"/>
    </xf>
    <xf numFmtId="0" fontId="2" fillId="0" borderId="78" xfId="1" applyFont="1" applyBorder="1" applyAlignment="1">
      <alignment horizontal="left" vertical="center" wrapText="1"/>
    </xf>
    <xf numFmtId="0" fontId="3" fillId="3" borderId="79" xfId="0" applyFont="1" applyFill="1" applyBorder="1" applyAlignment="1">
      <alignment horizontal="left" vertical="center"/>
    </xf>
    <xf numFmtId="0" fontId="12" fillId="0" borderId="78" xfId="0" applyFont="1" applyFill="1" applyBorder="1" applyAlignment="1">
      <alignment horizontal="left" vertical="center"/>
    </xf>
    <xf numFmtId="0" fontId="3" fillId="0" borderId="78" xfId="0" applyFont="1" applyBorder="1" applyAlignment="1">
      <alignment horizontal="left" vertical="center"/>
    </xf>
    <xf numFmtId="0" fontId="3" fillId="0" borderId="80" xfId="0" applyFont="1" applyBorder="1" applyAlignment="1">
      <alignment horizontal="left" vertical="center"/>
    </xf>
    <xf numFmtId="0" fontId="3" fillId="0" borderId="81" xfId="0" applyFont="1" applyBorder="1" applyAlignment="1">
      <alignment horizontal="left" vertical="center"/>
    </xf>
    <xf numFmtId="0" fontId="16" fillId="0" borderId="70" xfId="0" applyFont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0" fontId="2" fillId="0" borderId="29" xfId="0" applyFont="1" applyBorder="1"/>
    <xf numFmtId="0" fontId="2" fillId="0" borderId="32" xfId="0" applyFont="1" applyBorder="1"/>
    <xf numFmtId="0" fontId="10" fillId="0" borderId="34" xfId="0" applyFont="1" applyBorder="1" applyAlignment="1">
      <alignment horizontal="left" vertical="center"/>
    </xf>
    <xf numFmtId="0" fontId="2" fillId="0" borderId="35" xfId="0" applyFont="1" applyBorder="1"/>
    <xf numFmtId="0" fontId="2" fillId="0" borderId="39" xfId="0" applyFont="1" applyBorder="1"/>
    <xf numFmtId="0" fontId="7" fillId="2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11" fillId="7" borderId="49" xfId="0" applyFont="1" applyFill="1" applyBorder="1" applyAlignment="1">
      <alignment horizontal="left"/>
    </xf>
    <xf numFmtId="0" fontId="2" fillId="0" borderId="50" xfId="0" applyFont="1" applyBorder="1"/>
    <xf numFmtId="0" fontId="2" fillId="0" borderId="51" xfId="0" applyFont="1" applyBorder="1"/>
    <xf numFmtId="0" fontId="11" fillId="6" borderId="49" xfId="0" applyFont="1" applyFill="1" applyBorder="1" applyAlignment="1">
      <alignment horizontal="left"/>
    </xf>
    <xf numFmtId="0" fontId="10" fillId="0" borderId="2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2" fillId="0" borderId="20" xfId="0" applyFont="1" applyBorder="1"/>
    <xf numFmtId="0" fontId="2" fillId="0" borderId="22" xfId="0" applyFont="1" applyBorder="1"/>
    <xf numFmtId="0" fontId="11" fillId="0" borderId="56" xfId="0" applyFont="1" applyBorder="1" applyAlignment="1">
      <alignment horizontal="left"/>
    </xf>
    <xf numFmtId="0" fontId="2" fillId="0" borderId="57" xfId="0" applyFont="1" applyBorder="1"/>
    <xf numFmtId="0" fontId="10" fillId="0" borderId="24" xfId="0" applyFont="1" applyBorder="1" applyAlignment="1">
      <alignment horizontal="left" vertical="center"/>
    </xf>
    <xf numFmtId="0" fontId="2" fillId="0" borderId="24" xfId="0" applyFont="1" applyBorder="1"/>
    <xf numFmtId="0" fontId="2" fillId="0" borderId="27" xfId="0" applyFont="1" applyBorder="1"/>
    <xf numFmtId="0" fontId="11" fillId="0" borderId="17" xfId="0" applyFont="1" applyBorder="1" applyAlignment="1">
      <alignment horizontal="left"/>
    </xf>
    <xf numFmtId="0" fontId="0" fillId="0" borderId="0" xfId="0" applyFont="1" applyAlignment="1"/>
    <xf numFmtId="0" fontId="8" fillId="0" borderId="26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7" fillId="2" borderId="28" xfId="0" applyFont="1" applyFill="1" applyBorder="1" applyAlignment="1">
      <alignment horizontal="left" vertical="center"/>
    </xf>
    <xf numFmtId="0" fontId="2" fillId="0" borderId="30" xfId="0" applyFont="1" applyBorder="1"/>
    <xf numFmtId="0" fontId="7" fillId="2" borderId="23" xfId="0" applyFont="1" applyFill="1" applyBorder="1" applyAlignment="1">
      <alignment horizontal="left" vertical="center"/>
    </xf>
    <xf numFmtId="0" fontId="2" fillId="0" borderId="25" xfId="0" applyFont="1" applyBorder="1"/>
    <xf numFmtId="0" fontId="7" fillId="2" borderId="28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7" fillId="2" borderId="38" xfId="0" applyFont="1" applyFill="1" applyBorder="1" applyAlignment="1">
      <alignment horizontal="left" vertical="center"/>
    </xf>
    <xf numFmtId="0" fontId="2" fillId="0" borderId="36" xfId="0" applyFont="1" applyBorder="1"/>
    <xf numFmtId="0" fontId="7" fillId="2" borderId="40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left"/>
    </xf>
    <xf numFmtId="0" fontId="2" fillId="0" borderId="44" xfId="0" applyFont="1" applyBorder="1"/>
    <xf numFmtId="0" fontId="8" fillId="0" borderId="31" xfId="0" applyFont="1" applyBorder="1" applyAlignment="1">
      <alignment horizontal="left" vertical="center" wrapText="1"/>
    </xf>
    <xf numFmtId="0" fontId="7" fillId="2" borderId="3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6" fillId="0" borderId="71" xfId="0" applyFont="1" applyBorder="1" applyAlignment="1">
      <alignment horizontal="left" vertical="center" wrapText="1"/>
    </xf>
    <xf numFmtId="0" fontId="2" fillId="0" borderId="72" xfId="0" applyFont="1" applyBorder="1"/>
    <xf numFmtId="0" fontId="2" fillId="0" borderId="73" xfId="0" applyFont="1" applyBorder="1"/>
    <xf numFmtId="49" fontId="15" fillId="2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2" fillId="0" borderId="67" xfId="0" applyNumberFormat="1" applyFont="1" applyBorder="1"/>
    <xf numFmtId="0" fontId="2" fillId="0" borderId="68" xfId="0" applyNumberFormat="1" applyFont="1" applyBorder="1"/>
    <xf numFmtId="0" fontId="14" fillId="2" borderId="1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2" fillId="0" borderId="2" xfId="0" applyNumberFormat="1" applyFont="1" applyBorder="1"/>
    <xf numFmtId="0" fontId="2" fillId="0" borderId="3" xfId="0" applyNumberFormat="1" applyFont="1" applyBorder="1"/>
  </cellXfs>
  <cellStyles count="3">
    <cellStyle name="Normal" xfId="0" builtinId="0"/>
    <cellStyle name="Normal 2" xfId="1"/>
    <cellStyle name="Normal 3" xfId="2"/>
  </cellStyles>
  <dxfs count="78"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4325" cy="314325"/>
    <xdr:sp macro="" textlink=""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 macro="" textlink="">
      <xdr:nvSpPr>
        <xdr:cNvPr id="2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66675</xdr:rowOff>
    </xdr:from>
    <xdr:ext cx="3295650" cy="67627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29" name="Shape 3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30" name="Picture 6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3</xdr:col>
      <xdr:colOff>428625</xdr:colOff>
      <xdr:row>0</xdr:row>
      <xdr:rowOff>742950</xdr:rowOff>
    </xdr:to>
    <xdr:pic>
      <xdr:nvPicPr>
        <xdr:cNvPr id="1031" name="image1.png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32956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32" name="Picture 8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33" name="Picture 9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3</xdr:col>
      <xdr:colOff>428625</xdr:colOff>
      <xdr:row>0</xdr:row>
      <xdr:rowOff>742950</xdr:rowOff>
    </xdr:to>
    <xdr:pic>
      <xdr:nvPicPr>
        <xdr:cNvPr id="1034" name="Picture 10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32956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35" name="Picture 1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0</xdr:row>
      <xdr:rowOff>314325</xdr:rowOff>
    </xdr:to>
    <xdr:pic>
      <xdr:nvPicPr>
        <xdr:cNvPr id="1036" name="Picture 1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3</xdr:col>
      <xdr:colOff>428625</xdr:colOff>
      <xdr:row>0</xdr:row>
      <xdr:rowOff>742950</xdr:rowOff>
    </xdr:to>
    <xdr:pic>
      <xdr:nvPicPr>
        <xdr:cNvPr id="1037" name="Picture 13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32956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" customHeight="1" x14ac:dyDescent="0.2"/>
  <cols>
    <col min="1" max="1" width="2.5703125" customWidth="1"/>
    <col min="2" max="2" width="6.42578125" customWidth="1"/>
    <col min="3" max="3" width="11" customWidth="1"/>
    <col min="4" max="4" width="14.5703125" customWidth="1"/>
    <col min="5" max="5" width="2.28515625" customWidth="1"/>
    <col min="6" max="6" width="19.140625" customWidth="1"/>
    <col min="7" max="7" width="9.140625" customWidth="1"/>
    <col min="8" max="8" width="14.85546875" customWidth="1"/>
    <col min="9" max="9" width="7.5703125" customWidth="1"/>
    <col min="10" max="10" width="1.7109375" hidden="1" customWidth="1"/>
    <col min="11" max="11" width="1.42578125" customWidth="1"/>
    <col min="12" max="12" width="3.5703125" customWidth="1"/>
    <col min="13" max="13" width="11" customWidth="1"/>
    <col min="14" max="14" width="6.85546875" customWidth="1"/>
    <col min="15" max="15" width="13.42578125" customWidth="1"/>
    <col min="16" max="16" width="28" customWidth="1"/>
    <col min="17" max="17" width="16.85546875" customWidth="1"/>
    <col min="18" max="18" width="3.85546875" customWidth="1"/>
    <col min="19" max="19" width="6.5703125" customWidth="1"/>
    <col min="20" max="20" width="2.28515625" customWidth="1"/>
    <col min="21" max="21" width="1.5703125" customWidth="1"/>
    <col min="22" max="27" width="9.140625" hidden="1" customWidth="1"/>
  </cols>
  <sheetData>
    <row r="1" spans="1:21" ht="12.75" customHeight="1" x14ac:dyDescent="0.2">
      <c r="A1" s="2" t="s">
        <v>1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6"/>
      <c r="U1" s="8"/>
    </row>
    <row r="2" spans="1:21" ht="12.75" customHeight="1" x14ac:dyDescent="0.2">
      <c r="A2" s="9"/>
      <c r="B2" s="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6"/>
      <c r="T2" s="13"/>
      <c r="U2" s="8"/>
    </row>
    <row r="3" spans="1:21" ht="13.5" customHeight="1" x14ac:dyDescent="0.2">
      <c r="A3" s="9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3"/>
      <c r="T3" s="13"/>
      <c r="U3" s="8"/>
    </row>
    <row r="4" spans="1:21" ht="12.75" customHeight="1" x14ac:dyDescent="0.2">
      <c r="A4" s="9"/>
      <c r="B4" s="9"/>
      <c r="C4" s="126" t="s">
        <v>6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8"/>
      <c r="S4" s="13"/>
      <c r="T4" s="13"/>
      <c r="U4" s="8"/>
    </row>
    <row r="5" spans="1:21" ht="12.75" customHeight="1" x14ac:dyDescent="0.2">
      <c r="A5" s="9"/>
      <c r="B5" s="9"/>
      <c r="C5" s="129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0"/>
      <c r="S5" s="13"/>
      <c r="T5" s="13"/>
      <c r="U5" s="8"/>
    </row>
    <row r="6" spans="1:21" ht="12.75" customHeight="1" x14ac:dyDescent="0.2">
      <c r="A6" s="9"/>
      <c r="B6" s="9"/>
      <c r="C6" s="129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30"/>
      <c r="S6" s="13"/>
      <c r="T6" s="13"/>
      <c r="U6" s="8"/>
    </row>
    <row r="7" spans="1:21" ht="31.5" customHeight="1" x14ac:dyDescent="0.2">
      <c r="A7" s="9"/>
      <c r="B7" s="9"/>
      <c r="C7" s="131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/>
      <c r="S7" s="13"/>
      <c r="T7" s="13"/>
      <c r="U7" s="8"/>
    </row>
    <row r="8" spans="1:21" ht="12.75" customHeight="1" x14ac:dyDescent="0.2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3"/>
      <c r="T8" s="13"/>
      <c r="U8" s="8"/>
    </row>
    <row r="9" spans="1:21" ht="13.5" customHeight="1" x14ac:dyDescent="0.2">
      <c r="A9" s="9"/>
      <c r="B9" s="9"/>
      <c r="C9" s="2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3"/>
      <c r="T9" s="13"/>
      <c r="U9" s="8"/>
    </row>
    <row r="10" spans="1:21" ht="27.75" customHeight="1" x14ac:dyDescent="0.2">
      <c r="A10" s="9"/>
      <c r="B10" s="9"/>
      <c r="C10" s="134" t="s">
        <v>8</v>
      </c>
      <c r="D10" s="121"/>
      <c r="E10" s="135"/>
      <c r="F10" s="125" t="s">
        <v>52</v>
      </c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2"/>
      <c r="S10" s="13"/>
      <c r="T10" s="13"/>
      <c r="U10" s="8"/>
    </row>
    <row r="11" spans="1:21" ht="27.75" customHeight="1" x14ac:dyDescent="0.2">
      <c r="A11" s="9"/>
      <c r="B11" s="9"/>
      <c r="C11" s="136" t="s">
        <v>9</v>
      </c>
      <c r="D11" s="102"/>
      <c r="E11" s="133"/>
      <c r="F11" s="145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3"/>
      <c r="S11" s="13"/>
      <c r="T11" s="13"/>
      <c r="U11" s="8"/>
    </row>
    <row r="12" spans="1:21" ht="27.75" customHeight="1" x14ac:dyDescent="0.2">
      <c r="A12" s="9"/>
      <c r="B12" s="9"/>
      <c r="C12" s="132" t="s">
        <v>10</v>
      </c>
      <c r="D12" s="102"/>
      <c r="E12" s="133"/>
      <c r="F12" s="21" t="s">
        <v>11</v>
      </c>
      <c r="G12" s="137" t="s">
        <v>12</v>
      </c>
      <c r="H12" s="133"/>
      <c r="I12" s="138"/>
      <c r="J12" s="102"/>
      <c r="K12" s="102"/>
      <c r="L12" s="102"/>
      <c r="M12" s="102"/>
      <c r="N12" s="102"/>
      <c r="O12" s="102"/>
      <c r="P12" s="102"/>
      <c r="Q12" s="102"/>
      <c r="R12" s="103"/>
      <c r="S12" s="13"/>
      <c r="T12" s="13"/>
      <c r="U12" s="8"/>
    </row>
    <row r="13" spans="1:21" ht="27.75" customHeight="1" x14ac:dyDescent="0.2">
      <c r="A13" s="9"/>
      <c r="B13" s="9"/>
      <c r="C13" s="132" t="s">
        <v>13</v>
      </c>
      <c r="D13" s="102"/>
      <c r="E13" s="133"/>
      <c r="F13" s="22">
        <v>43312</v>
      </c>
      <c r="G13" s="137" t="s">
        <v>14</v>
      </c>
      <c r="H13" s="133"/>
      <c r="I13" s="138" t="s">
        <v>50</v>
      </c>
      <c r="J13" s="102"/>
      <c r="K13" s="102"/>
      <c r="L13" s="102"/>
      <c r="M13" s="102"/>
      <c r="N13" s="102"/>
      <c r="O13" s="102"/>
      <c r="P13" s="102"/>
      <c r="Q13" s="102"/>
      <c r="R13" s="103"/>
      <c r="S13" s="13"/>
      <c r="T13" s="13"/>
      <c r="U13" s="8"/>
    </row>
    <row r="14" spans="1:21" ht="27.75" customHeight="1" x14ac:dyDescent="0.2">
      <c r="A14" s="9"/>
      <c r="B14" s="9"/>
      <c r="C14" s="146" t="s">
        <v>15</v>
      </c>
      <c r="D14" s="105"/>
      <c r="E14" s="141"/>
      <c r="F14" s="23"/>
      <c r="G14" s="140" t="s">
        <v>16</v>
      </c>
      <c r="H14" s="141"/>
      <c r="I14" s="139"/>
      <c r="J14" s="105"/>
      <c r="K14" s="105"/>
      <c r="L14" s="105"/>
      <c r="M14" s="105"/>
      <c r="N14" s="105"/>
      <c r="O14" s="105"/>
      <c r="P14" s="105"/>
      <c r="Q14" s="105"/>
      <c r="R14" s="106"/>
      <c r="S14" s="13"/>
      <c r="T14" s="13"/>
      <c r="U14" s="8"/>
    </row>
    <row r="15" spans="1:21" ht="13.5" customHeight="1" x14ac:dyDescent="0.2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20"/>
      <c r="N15" s="20"/>
      <c r="O15" s="20"/>
      <c r="P15" s="20"/>
      <c r="Q15" s="20"/>
      <c r="R15" s="20"/>
      <c r="S15" s="13"/>
      <c r="T15" s="13"/>
      <c r="U15" s="8"/>
    </row>
    <row r="16" spans="1:21" ht="18.75" customHeight="1" x14ac:dyDescent="0.25">
      <c r="A16" s="9"/>
      <c r="B16" s="9"/>
      <c r="C16" s="142" t="s">
        <v>17</v>
      </c>
      <c r="D16" s="108"/>
      <c r="E16" s="108"/>
      <c r="F16" s="108"/>
      <c r="G16" s="108"/>
      <c r="H16" s="108"/>
      <c r="I16" s="108"/>
      <c r="J16" s="108"/>
      <c r="K16" s="109"/>
      <c r="L16" s="24"/>
      <c r="M16" s="142" t="s">
        <v>4</v>
      </c>
      <c r="N16" s="108"/>
      <c r="O16" s="108"/>
      <c r="P16" s="108"/>
      <c r="Q16" s="108"/>
      <c r="R16" s="109"/>
      <c r="S16" s="13"/>
      <c r="T16" s="13"/>
      <c r="U16" s="8"/>
    </row>
    <row r="17" spans="1:27" ht="18" customHeight="1" x14ac:dyDescent="0.2">
      <c r="A17" s="9"/>
      <c r="B17" s="9"/>
      <c r="C17" s="114" t="s">
        <v>51</v>
      </c>
      <c r="D17" s="102"/>
      <c r="E17" s="102"/>
      <c r="F17" s="102"/>
      <c r="G17" s="102"/>
      <c r="H17" s="102"/>
      <c r="I17" s="102"/>
      <c r="J17" s="102"/>
      <c r="K17" s="103"/>
      <c r="L17" s="1"/>
      <c r="M17" s="9"/>
      <c r="N17" s="1"/>
      <c r="O17" s="1"/>
      <c r="P17" s="1"/>
      <c r="Q17" s="1"/>
      <c r="R17" s="13"/>
      <c r="S17" s="13"/>
      <c r="T17" s="13"/>
      <c r="U17" s="8"/>
      <c r="V17" s="25"/>
      <c r="W17" s="25"/>
      <c r="X17" s="25"/>
      <c r="Y17" s="25"/>
      <c r="Z17" s="25"/>
      <c r="AA17" s="25"/>
    </row>
    <row r="18" spans="1:27" ht="18" customHeight="1" x14ac:dyDescent="0.3">
      <c r="A18" s="9"/>
      <c r="B18" s="9"/>
      <c r="C18" s="114"/>
      <c r="D18" s="102"/>
      <c r="E18" s="102"/>
      <c r="F18" s="102"/>
      <c r="G18" s="102"/>
      <c r="H18" s="102"/>
      <c r="I18" s="102"/>
      <c r="J18" s="102"/>
      <c r="K18" s="103"/>
      <c r="L18" s="1"/>
      <c r="M18" s="143" t="s">
        <v>19</v>
      </c>
      <c r="N18" s="144"/>
      <c r="O18" s="144"/>
      <c r="P18" s="144"/>
      <c r="Q18" s="26">
        <f>COUNTIF('Roteiro de Testes'!A1:A9896,"Cenário *")</f>
        <v>4</v>
      </c>
      <c r="R18" s="27"/>
      <c r="S18" s="13"/>
      <c r="T18" s="13"/>
      <c r="U18" s="8"/>
      <c r="V18" s="25"/>
      <c r="W18" s="25"/>
      <c r="X18" s="25"/>
      <c r="Y18" s="25"/>
      <c r="Z18" s="25"/>
      <c r="AA18" s="25"/>
    </row>
    <row r="19" spans="1:27" ht="18" customHeight="1" x14ac:dyDescent="0.2">
      <c r="A19" s="9"/>
      <c r="B19" s="9"/>
      <c r="C19" s="114"/>
      <c r="D19" s="102"/>
      <c r="E19" s="102"/>
      <c r="F19" s="102"/>
      <c r="G19" s="102"/>
      <c r="H19" s="102"/>
      <c r="I19" s="102"/>
      <c r="J19" s="102"/>
      <c r="K19" s="103"/>
      <c r="L19" s="1"/>
      <c r="M19" s="9"/>
      <c r="N19" s="1"/>
      <c r="O19" s="1"/>
      <c r="P19" s="1"/>
      <c r="Q19" s="1"/>
      <c r="R19" s="13"/>
      <c r="S19" s="13"/>
      <c r="T19" s="13"/>
      <c r="U19" s="8"/>
      <c r="V19" s="25"/>
      <c r="W19" s="25"/>
      <c r="X19" s="25"/>
      <c r="Y19" s="25"/>
      <c r="Z19" s="25"/>
      <c r="AA19" s="25"/>
    </row>
    <row r="20" spans="1:27" ht="18" customHeight="1" x14ac:dyDescent="0.3">
      <c r="A20" s="9"/>
      <c r="B20" s="9"/>
      <c r="C20" s="114"/>
      <c r="D20" s="102"/>
      <c r="E20" s="102"/>
      <c r="F20" s="102"/>
      <c r="G20" s="102"/>
      <c r="H20" s="102"/>
      <c r="I20" s="102"/>
      <c r="J20" s="102"/>
      <c r="K20" s="103"/>
      <c r="L20" s="1"/>
      <c r="M20" s="143" t="s">
        <v>20</v>
      </c>
      <c r="N20" s="144"/>
      <c r="O20" s="144"/>
      <c r="P20" s="144"/>
      <c r="Q20" s="28">
        <f>COUNTA('Roteiro de Testes'!E2:E9896)-COUNTIF('Roteiro de Testes'!E2:E9896,"Resultado*Esperado")</f>
        <v>37</v>
      </c>
      <c r="R20" s="29"/>
      <c r="S20" s="13"/>
      <c r="T20" s="13"/>
      <c r="U20" s="8"/>
      <c r="V20" s="25"/>
      <c r="W20" s="25"/>
      <c r="X20" s="25"/>
      <c r="Y20" s="25"/>
      <c r="Z20" s="25"/>
      <c r="AA20" s="25"/>
    </row>
    <row r="21" spans="1:27" ht="18" customHeight="1" x14ac:dyDescent="0.2">
      <c r="A21" s="9"/>
      <c r="B21" s="9"/>
      <c r="C21" s="114"/>
      <c r="D21" s="102"/>
      <c r="E21" s="102"/>
      <c r="F21" s="102"/>
      <c r="G21" s="102"/>
      <c r="H21" s="102"/>
      <c r="I21" s="102"/>
      <c r="J21" s="102"/>
      <c r="K21" s="103"/>
      <c r="L21" s="1"/>
      <c r="M21" s="9"/>
      <c r="N21" s="1"/>
      <c r="O21" s="1"/>
      <c r="P21" s="1"/>
      <c r="Q21" s="1"/>
      <c r="R21" s="13"/>
      <c r="S21" s="13"/>
      <c r="T21" s="13"/>
      <c r="U21" s="8"/>
      <c r="V21" s="25"/>
      <c r="W21" s="25"/>
      <c r="X21" s="25"/>
      <c r="Y21" s="25"/>
      <c r="Z21" s="25"/>
      <c r="AA21" s="25"/>
    </row>
    <row r="22" spans="1:27" ht="18" customHeight="1" x14ac:dyDescent="0.3">
      <c r="A22" s="9"/>
      <c r="B22" s="9"/>
      <c r="C22" s="114"/>
      <c r="D22" s="102"/>
      <c r="E22" s="102"/>
      <c r="F22" s="102"/>
      <c r="G22" s="102"/>
      <c r="H22" s="102"/>
      <c r="I22" s="102"/>
      <c r="J22" s="102"/>
      <c r="K22" s="103"/>
      <c r="L22" s="1"/>
      <c r="M22" s="123" t="s">
        <v>21</v>
      </c>
      <c r="N22" s="124"/>
      <c r="O22" s="124"/>
      <c r="P22" s="124"/>
      <c r="Q22" s="31">
        <f>COUNTIF('Roteiro de Testes'!H2:H9896,"Neg")</f>
        <v>4</v>
      </c>
      <c r="R22" s="27"/>
      <c r="S22" s="13"/>
      <c r="T22" s="13"/>
      <c r="U22" s="8"/>
      <c r="V22" s="25"/>
      <c r="W22" s="25"/>
      <c r="X22" s="25"/>
      <c r="Y22" s="25"/>
      <c r="Z22" s="25"/>
      <c r="AA22" s="25"/>
    </row>
    <row r="23" spans="1:27" ht="18" customHeight="1" x14ac:dyDescent="0.2">
      <c r="A23" s="9"/>
      <c r="B23" s="9"/>
      <c r="C23" s="114"/>
      <c r="D23" s="102"/>
      <c r="E23" s="102"/>
      <c r="F23" s="102"/>
      <c r="G23" s="102"/>
      <c r="H23" s="102"/>
      <c r="I23" s="102"/>
      <c r="J23" s="102"/>
      <c r="K23" s="103"/>
      <c r="L23" s="1"/>
      <c r="M23" s="9"/>
      <c r="N23" s="1"/>
      <c r="O23" s="1"/>
      <c r="P23" s="1"/>
      <c r="Q23" s="1"/>
      <c r="R23" s="13"/>
      <c r="S23" s="13"/>
      <c r="T23" s="13"/>
      <c r="U23" s="8"/>
      <c r="V23" s="25"/>
      <c r="W23" s="25"/>
      <c r="X23" s="25"/>
      <c r="Y23" s="25"/>
      <c r="Z23" s="25"/>
      <c r="AA23" s="25"/>
    </row>
    <row r="24" spans="1:27" ht="18" customHeight="1" x14ac:dyDescent="0.3">
      <c r="A24" s="9"/>
      <c r="B24" s="9"/>
      <c r="C24" s="114"/>
      <c r="D24" s="102"/>
      <c r="E24" s="102"/>
      <c r="F24" s="102"/>
      <c r="G24" s="102"/>
      <c r="H24" s="102"/>
      <c r="I24" s="102"/>
      <c r="J24" s="102"/>
      <c r="K24" s="103"/>
      <c r="L24" s="1"/>
      <c r="M24" s="123" t="s">
        <v>22</v>
      </c>
      <c r="N24" s="124"/>
      <c r="O24" s="124"/>
      <c r="P24" s="124"/>
      <c r="Q24" s="31">
        <f>COUNTIF('Roteiro de Testes'!H2:H9896,"Pos")</f>
        <v>33</v>
      </c>
      <c r="R24" s="27"/>
      <c r="S24" s="13"/>
      <c r="T24" s="13"/>
      <c r="U24" s="8"/>
    </row>
    <row r="25" spans="1:27" ht="18" customHeight="1" x14ac:dyDescent="0.2">
      <c r="A25" s="9"/>
      <c r="B25" s="9"/>
      <c r="C25" s="114"/>
      <c r="D25" s="102"/>
      <c r="E25" s="102"/>
      <c r="F25" s="102"/>
      <c r="G25" s="102"/>
      <c r="H25" s="102"/>
      <c r="I25" s="102"/>
      <c r="J25" s="102"/>
      <c r="K25" s="103"/>
      <c r="L25" s="1"/>
      <c r="M25" s="9"/>
      <c r="N25" s="1"/>
      <c r="O25" s="1"/>
      <c r="P25" s="1"/>
      <c r="Q25" s="1"/>
      <c r="R25" s="13"/>
      <c r="S25" s="13"/>
      <c r="T25" s="13"/>
      <c r="U25" s="8"/>
    </row>
    <row r="26" spans="1:27" ht="18" customHeight="1" x14ac:dyDescent="0.3">
      <c r="A26" s="9"/>
      <c r="B26" s="9"/>
      <c r="C26" s="114"/>
      <c r="D26" s="102"/>
      <c r="E26" s="102"/>
      <c r="F26" s="102"/>
      <c r="G26" s="102"/>
      <c r="H26" s="102"/>
      <c r="I26" s="102"/>
      <c r="J26" s="102"/>
      <c r="K26" s="103"/>
      <c r="L26" s="1"/>
      <c r="M26" s="113" t="s">
        <v>23</v>
      </c>
      <c r="N26" s="111"/>
      <c r="O26" s="111"/>
      <c r="P26" s="112"/>
      <c r="Q26" s="32">
        <f>COUNTIF('Roteiro de Testes'!J2:J9898,"OK")</f>
        <v>0</v>
      </c>
      <c r="R26" s="33"/>
      <c r="S26" s="13"/>
      <c r="T26" s="13"/>
      <c r="U26" s="8"/>
      <c r="V26" s="25"/>
      <c r="W26" s="25"/>
      <c r="X26" s="25"/>
      <c r="Y26" s="25"/>
      <c r="Z26" s="25"/>
      <c r="AA26" s="25"/>
    </row>
    <row r="27" spans="1:27" ht="18" customHeight="1" x14ac:dyDescent="0.2">
      <c r="A27" s="9"/>
      <c r="B27" s="9"/>
      <c r="C27" s="114"/>
      <c r="D27" s="102"/>
      <c r="E27" s="102"/>
      <c r="F27" s="102"/>
      <c r="G27" s="102"/>
      <c r="H27" s="102"/>
      <c r="I27" s="102"/>
      <c r="J27" s="102"/>
      <c r="K27" s="103"/>
      <c r="L27" s="1"/>
      <c r="M27" s="9"/>
      <c r="N27" s="1"/>
      <c r="O27" s="1"/>
      <c r="P27" s="1"/>
      <c r="Q27" s="1"/>
      <c r="R27" s="13"/>
      <c r="S27" s="13"/>
      <c r="T27" s="13"/>
      <c r="U27" s="8"/>
      <c r="V27" s="25"/>
      <c r="W27" s="25"/>
      <c r="X27" s="25"/>
      <c r="Y27" s="25"/>
      <c r="Z27" s="25"/>
      <c r="AA27" s="25"/>
    </row>
    <row r="28" spans="1:27" ht="18" customHeight="1" x14ac:dyDescent="0.3">
      <c r="A28" s="9"/>
      <c r="B28" s="9"/>
      <c r="C28" s="115"/>
      <c r="D28" s="116"/>
      <c r="E28" s="116"/>
      <c r="F28" s="116"/>
      <c r="G28" s="116"/>
      <c r="H28" s="116"/>
      <c r="I28" s="116"/>
      <c r="J28" s="116"/>
      <c r="K28" s="117"/>
      <c r="L28" s="1"/>
      <c r="M28" s="110" t="s">
        <v>24</v>
      </c>
      <c r="N28" s="111"/>
      <c r="O28" s="111"/>
      <c r="P28" s="112"/>
      <c r="Q28" s="34">
        <f>COUNTIF('Roteiro de Testes'!J2:J9900,"NOK")</f>
        <v>0</v>
      </c>
      <c r="R28" s="13"/>
      <c r="S28" s="13"/>
      <c r="T28" s="13"/>
      <c r="U28" s="8"/>
    </row>
    <row r="29" spans="1:27" ht="18" customHeight="1" x14ac:dyDescent="0.3">
      <c r="A29" s="9"/>
      <c r="B29" s="9"/>
      <c r="C29" s="35"/>
      <c r="D29" s="35"/>
      <c r="E29" s="35"/>
      <c r="F29" s="35"/>
      <c r="G29" s="35"/>
      <c r="H29" s="35"/>
      <c r="I29" s="35"/>
      <c r="J29" s="35"/>
      <c r="K29" s="35"/>
      <c r="L29" s="1"/>
      <c r="M29" s="30"/>
      <c r="N29" s="36"/>
      <c r="O29" s="36"/>
      <c r="P29" s="37"/>
      <c r="Q29" s="38"/>
      <c r="R29" s="13"/>
      <c r="S29" s="13"/>
      <c r="T29" s="13"/>
      <c r="U29" s="8"/>
    </row>
    <row r="30" spans="1:27" ht="18" customHeight="1" x14ac:dyDescent="0.3">
      <c r="A30" s="9"/>
      <c r="B30" s="9"/>
      <c r="C30" s="35"/>
      <c r="D30" s="35"/>
      <c r="E30" s="35"/>
      <c r="F30" s="35"/>
      <c r="G30" s="35"/>
      <c r="H30" s="35"/>
      <c r="I30" s="35"/>
      <c r="J30" s="35"/>
      <c r="K30" s="35"/>
      <c r="L30" s="1"/>
      <c r="M30" s="118" t="s">
        <v>25</v>
      </c>
      <c r="N30" s="119"/>
      <c r="O30" s="119"/>
      <c r="P30" s="119"/>
      <c r="Q30" s="39">
        <f>SUM(Q26:Q28)</f>
        <v>0</v>
      </c>
      <c r="R30" s="40"/>
      <c r="S30" s="13"/>
      <c r="T30" s="13"/>
      <c r="U30" s="8"/>
    </row>
    <row r="31" spans="1:27" ht="18" customHeight="1" x14ac:dyDescent="0.3">
      <c r="A31" s="9"/>
      <c r="B31" s="9"/>
      <c r="C31" s="35"/>
      <c r="D31" s="35"/>
      <c r="E31" s="35"/>
      <c r="F31" s="35"/>
      <c r="G31" s="35"/>
      <c r="H31" s="35"/>
      <c r="I31" s="35"/>
      <c r="J31" s="35"/>
      <c r="K31" s="35"/>
      <c r="L31" s="1"/>
      <c r="M31" s="41"/>
      <c r="N31" s="41"/>
      <c r="O31" s="41"/>
      <c r="P31" s="41"/>
      <c r="Q31" s="42"/>
      <c r="R31" s="1"/>
      <c r="S31" s="13"/>
      <c r="T31" s="13"/>
      <c r="U31" s="8"/>
    </row>
    <row r="32" spans="1:27" ht="13.5" customHeight="1" x14ac:dyDescent="0.2">
      <c r="A32" s="9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3"/>
      <c r="T32" s="13"/>
      <c r="U32" s="8"/>
    </row>
    <row r="33" spans="1:21" ht="25.5" customHeight="1" thickBot="1" x14ac:dyDescent="0.25">
      <c r="A33" s="9"/>
      <c r="B33" s="9"/>
      <c r="C33" s="107" t="s">
        <v>26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9"/>
      <c r="S33" s="13"/>
      <c r="T33" s="13"/>
      <c r="U33" s="8"/>
    </row>
    <row r="34" spans="1:21" ht="18" customHeight="1" x14ac:dyDescent="0.2">
      <c r="A34" s="9"/>
      <c r="B34" s="9"/>
      <c r="C34" s="43" t="s">
        <v>2</v>
      </c>
      <c r="D34" s="44">
        <v>43312</v>
      </c>
      <c r="E34" s="45"/>
      <c r="F34" s="46" t="s">
        <v>32</v>
      </c>
      <c r="G34" s="120" t="s">
        <v>50</v>
      </c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2"/>
      <c r="S34" s="13"/>
      <c r="T34" s="13"/>
      <c r="U34" s="8"/>
    </row>
    <row r="35" spans="1:21" ht="18" customHeight="1" x14ac:dyDescent="0.2">
      <c r="A35" s="9"/>
      <c r="B35" s="9"/>
      <c r="C35" s="47" t="s">
        <v>2</v>
      </c>
      <c r="D35" s="48"/>
      <c r="E35" s="49"/>
      <c r="F35" s="50" t="s">
        <v>33</v>
      </c>
      <c r="G35" s="101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3"/>
      <c r="S35" s="13"/>
      <c r="T35" s="13"/>
      <c r="U35" s="8"/>
    </row>
    <row r="36" spans="1:21" ht="18" customHeight="1" x14ac:dyDescent="0.2">
      <c r="A36" s="9"/>
      <c r="B36" s="9"/>
      <c r="C36" s="51" t="s">
        <v>2</v>
      </c>
      <c r="D36" s="52"/>
      <c r="E36" s="53"/>
      <c r="F36" s="54" t="s">
        <v>34</v>
      </c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6"/>
      <c r="S36" s="13"/>
      <c r="T36" s="13"/>
      <c r="U36" s="8"/>
    </row>
    <row r="37" spans="1:21" ht="12.75" customHeight="1" x14ac:dyDescent="0.2">
      <c r="A37" s="9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3"/>
      <c r="T37" s="13"/>
      <c r="U37" s="8"/>
    </row>
    <row r="38" spans="1:21" ht="12" customHeight="1" x14ac:dyDescent="0.2">
      <c r="A38" s="9"/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40"/>
      <c r="T38" s="13"/>
      <c r="U38" s="8"/>
    </row>
    <row r="39" spans="1:21" ht="14.25" customHeight="1" thickBot="1" x14ac:dyDescent="0.2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40"/>
      <c r="U39" s="8"/>
    </row>
    <row r="40" spans="1:21" ht="12.75" hidden="1" customHeight="1" x14ac:dyDescent="0.2">
      <c r="U40" s="8"/>
    </row>
    <row r="41" spans="1:21" ht="15.75" customHeight="1" x14ac:dyDescent="0.2"/>
    <row r="42" spans="1:21" ht="15.75" customHeight="1" x14ac:dyDescent="0.2"/>
    <row r="43" spans="1:21" ht="15.75" customHeight="1" x14ac:dyDescent="0.2"/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9">
    <mergeCell ref="F11:R11"/>
    <mergeCell ref="G12:H12"/>
    <mergeCell ref="I12:R12"/>
    <mergeCell ref="C18:K18"/>
    <mergeCell ref="C19:K19"/>
    <mergeCell ref="M18:P18"/>
    <mergeCell ref="M16:R16"/>
    <mergeCell ref="C14:E14"/>
    <mergeCell ref="M20:P20"/>
    <mergeCell ref="C20:K20"/>
    <mergeCell ref="C22:K22"/>
    <mergeCell ref="M22:P22"/>
    <mergeCell ref="C23:K23"/>
    <mergeCell ref="C24:K24"/>
    <mergeCell ref="C25:K25"/>
    <mergeCell ref="M24:P24"/>
    <mergeCell ref="F10:R10"/>
    <mergeCell ref="C4:R7"/>
    <mergeCell ref="C12:E12"/>
    <mergeCell ref="C21:K21"/>
    <mergeCell ref="C10:E10"/>
    <mergeCell ref="C11:E11"/>
    <mergeCell ref="G13:H13"/>
    <mergeCell ref="I13:R13"/>
    <mergeCell ref="I14:R14"/>
    <mergeCell ref="G14:H14"/>
    <mergeCell ref="C17:K17"/>
    <mergeCell ref="C16:K16"/>
    <mergeCell ref="C13:E13"/>
    <mergeCell ref="G35:R35"/>
    <mergeCell ref="G36:R36"/>
    <mergeCell ref="C33:R33"/>
    <mergeCell ref="M28:P28"/>
    <mergeCell ref="M26:P26"/>
    <mergeCell ref="C27:K27"/>
    <mergeCell ref="C28:K28"/>
    <mergeCell ref="C26:K26"/>
    <mergeCell ref="M30:P30"/>
    <mergeCell ref="G34:R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1"/>
    </sheetView>
  </sheetViews>
  <sheetFormatPr defaultColWidth="14.42578125" defaultRowHeight="15" customHeight="1" x14ac:dyDescent="0.2"/>
  <cols>
    <col min="1" max="1" width="11.7109375" customWidth="1"/>
    <col min="2" max="2" width="19.140625" customWidth="1"/>
    <col min="3" max="3" width="38" customWidth="1"/>
    <col min="4" max="4" width="107" customWidth="1"/>
    <col min="5" max="5" width="65.7109375" customWidth="1"/>
    <col min="6" max="14" width="8" customWidth="1"/>
  </cols>
  <sheetData>
    <row r="1" spans="1:4" ht="24.75" customHeight="1" x14ac:dyDescent="0.2">
      <c r="A1" s="147" t="s">
        <v>0</v>
      </c>
      <c r="B1" s="148"/>
      <c r="C1" s="148"/>
      <c r="D1" s="149"/>
    </row>
    <row r="2" spans="1:4" ht="24.75" customHeight="1" x14ac:dyDescent="0.2">
      <c r="A2" s="5" t="s">
        <v>2</v>
      </c>
      <c r="B2" s="5" t="s">
        <v>3</v>
      </c>
      <c r="C2" s="5" t="s">
        <v>4</v>
      </c>
      <c r="D2" s="5" t="s">
        <v>5</v>
      </c>
    </row>
    <row r="3" spans="1:4" ht="18" customHeight="1" x14ac:dyDescent="0.2">
      <c r="A3" s="7"/>
      <c r="B3" s="65"/>
      <c r="C3" s="10"/>
      <c r="D3" s="12"/>
    </row>
    <row r="4" spans="1:4" ht="18" customHeight="1" x14ac:dyDescent="0.2">
      <c r="A4" s="14"/>
      <c r="B4" s="16"/>
      <c r="C4" s="15"/>
      <c r="D4" s="15"/>
    </row>
    <row r="5" spans="1:4" ht="18" customHeight="1" x14ac:dyDescent="0.2">
      <c r="A5" s="14"/>
      <c r="B5" s="16"/>
      <c r="C5" s="15"/>
      <c r="D5" s="15"/>
    </row>
    <row r="6" spans="1:4" ht="18" customHeight="1" x14ac:dyDescent="0.2">
      <c r="A6" s="14"/>
      <c r="B6" s="16"/>
      <c r="C6" s="15"/>
      <c r="D6" s="15"/>
    </row>
    <row r="7" spans="1:4" ht="18" customHeight="1" x14ac:dyDescent="0.2">
      <c r="A7" s="14"/>
      <c r="B7" s="16"/>
      <c r="C7" s="15"/>
      <c r="D7" s="15"/>
    </row>
    <row r="8" spans="1:4" ht="18" customHeight="1" x14ac:dyDescent="0.2">
      <c r="A8" s="14"/>
      <c r="B8" s="16"/>
      <c r="C8" s="15"/>
      <c r="D8" s="15"/>
    </row>
    <row r="9" spans="1:4" ht="18" customHeight="1" x14ac:dyDescent="0.2">
      <c r="A9" s="14"/>
      <c r="B9" s="16"/>
      <c r="C9" s="15"/>
      <c r="D9" s="15"/>
    </row>
    <row r="10" spans="1:4" ht="18" customHeight="1" x14ac:dyDescent="0.2">
      <c r="A10" s="14"/>
      <c r="B10" s="16"/>
      <c r="C10" s="15"/>
      <c r="D10" s="15"/>
    </row>
    <row r="11" spans="1:4" ht="18" customHeight="1" x14ac:dyDescent="0.2">
      <c r="A11" s="14"/>
      <c r="B11" s="16"/>
      <c r="C11" s="15"/>
      <c r="D11" s="15"/>
    </row>
    <row r="12" spans="1:4" ht="18" customHeight="1" x14ac:dyDescent="0.2">
      <c r="A12" s="14"/>
      <c r="B12" s="16"/>
      <c r="C12" s="15"/>
      <c r="D12" s="15"/>
    </row>
    <row r="13" spans="1:4" ht="18" customHeight="1" x14ac:dyDescent="0.2">
      <c r="A13" s="14"/>
      <c r="B13" s="16"/>
      <c r="C13" s="15"/>
      <c r="D13" s="15"/>
    </row>
    <row r="14" spans="1:4" ht="18" customHeight="1" x14ac:dyDescent="0.2">
      <c r="A14" s="14"/>
      <c r="B14" s="16"/>
      <c r="C14" s="15"/>
      <c r="D14" s="15"/>
    </row>
    <row r="15" spans="1:4" ht="18" customHeight="1" x14ac:dyDescent="0.2">
      <c r="A15" s="14"/>
      <c r="B15" s="16"/>
      <c r="C15" s="15"/>
      <c r="D15" s="15"/>
    </row>
    <row r="16" spans="1:4" ht="18" customHeight="1" x14ac:dyDescent="0.2">
      <c r="A16" s="14"/>
      <c r="B16" s="16"/>
      <c r="C16" s="15"/>
      <c r="D16" s="15" t="s">
        <v>7</v>
      </c>
    </row>
    <row r="17" spans="1:4" ht="18" customHeight="1" x14ac:dyDescent="0.2">
      <c r="A17" s="14"/>
      <c r="B17" s="16"/>
      <c r="C17" s="15"/>
      <c r="D17" s="15"/>
    </row>
    <row r="18" spans="1:4" ht="18" customHeight="1" x14ac:dyDescent="0.2">
      <c r="A18" s="14"/>
      <c r="B18" s="16"/>
      <c r="C18" s="15"/>
      <c r="D18" s="15"/>
    </row>
    <row r="19" spans="1:4" ht="18" customHeight="1" x14ac:dyDescent="0.2">
      <c r="A19" s="14"/>
      <c r="B19" s="16"/>
      <c r="C19" s="15"/>
      <c r="D19" s="15"/>
    </row>
    <row r="20" spans="1:4" ht="18" customHeight="1" x14ac:dyDescent="0.2">
      <c r="A20" s="14"/>
      <c r="B20" s="16"/>
      <c r="C20" s="15"/>
      <c r="D20" s="15"/>
    </row>
    <row r="21" spans="1:4" ht="18" customHeight="1" x14ac:dyDescent="0.2">
      <c r="A21" s="14"/>
      <c r="B21" s="16"/>
      <c r="C21" s="15"/>
      <c r="D21" s="15"/>
    </row>
    <row r="22" spans="1:4" ht="18" customHeight="1" x14ac:dyDescent="0.2">
      <c r="A22" s="14"/>
      <c r="B22" s="16"/>
      <c r="C22" s="15"/>
      <c r="D22" s="15"/>
    </row>
    <row r="23" spans="1:4" ht="18" customHeight="1" x14ac:dyDescent="0.2">
      <c r="A23" s="17"/>
      <c r="B23" s="18"/>
      <c r="C23" s="19"/>
      <c r="D23" s="19"/>
    </row>
    <row r="24" spans="1:4" ht="12.75" customHeight="1" x14ac:dyDescent="0.2">
      <c r="A24" s="1"/>
      <c r="B24" s="1"/>
      <c r="C24" s="1"/>
      <c r="D24" s="1"/>
    </row>
    <row r="25" spans="1:4" ht="12.75" customHeight="1" x14ac:dyDescent="0.2"/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106"/>
  <sheetViews>
    <sheetView tabSelected="1" zoomScaleNormal="100" workbookViewId="0"/>
  </sheetViews>
  <sheetFormatPr defaultColWidth="14.42578125" defaultRowHeight="15" customHeight="1" x14ac:dyDescent="0.2"/>
  <cols>
    <col min="1" max="1" width="15.42578125" customWidth="1"/>
    <col min="2" max="2" width="14.140625" customWidth="1"/>
    <col min="3" max="3" width="14.28515625" customWidth="1"/>
    <col min="4" max="4" width="26.28515625" customWidth="1"/>
    <col min="5" max="5" width="10.85546875" customWidth="1"/>
    <col min="6" max="6" width="14.7109375" customWidth="1"/>
    <col min="7" max="7" width="26.5703125" customWidth="1"/>
    <col min="8" max="8" width="10.42578125" customWidth="1"/>
    <col min="9" max="9" width="15.7109375" customWidth="1"/>
    <col min="10" max="10" width="18.28515625" customWidth="1"/>
    <col min="11" max="11" width="19.85546875" customWidth="1"/>
    <col min="12" max="12" width="15.28515625" hidden="1" customWidth="1"/>
    <col min="13" max="13" width="21.28515625" hidden="1" customWidth="1"/>
    <col min="14" max="14" width="19.140625" hidden="1" customWidth="1"/>
    <col min="15" max="24" width="9.140625" hidden="1" customWidth="1"/>
  </cols>
  <sheetData>
    <row r="1" spans="1:24" ht="75.75" customHeight="1" thickBot="1" x14ac:dyDescent="0.25">
      <c r="B1" s="57"/>
      <c r="C1" s="57"/>
      <c r="D1" s="57"/>
      <c r="E1" s="57"/>
      <c r="F1" s="57"/>
      <c r="G1" s="57"/>
      <c r="H1" s="57"/>
      <c r="I1" s="57"/>
      <c r="J1" s="57"/>
      <c r="K1" s="58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7.25" customHeight="1" thickBot="1" x14ac:dyDescent="0.25">
      <c r="A2" s="83" t="s">
        <v>35</v>
      </c>
      <c r="B2" s="82" t="s">
        <v>55</v>
      </c>
      <c r="C2" s="59"/>
      <c r="D2" s="59"/>
      <c r="E2" s="59"/>
      <c r="F2" s="59"/>
      <c r="G2" s="59"/>
      <c r="H2" s="59"/>
      <c r="I2" s="59"/>
      <c r="J2" s="59"/>
      <c r="K2" s="60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24.75" customHeight="1" thickBot="1" x14ac:dyDescent="0.25">
      <c r="A3" s="84" t="s">
        <v>36</v>
      </c>
      <c r="B3" s="153"/>
      <c r="C3" s="148"/>
      <c r="D3" s="148"/>
      <c r="E3" s="148"/>
      <c r="F3" s="148"/>
      <c r="G3" s="148"/>
      <c r="H3" s="148"/>
      <c r="I3" s="148"/>
      <c r="J3" s="148"/>
      <c r="K3" s="149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22.5" customHeight="1" thickBot="1" x14ac:dyDescent="0.25">
      <c r="A4" s="154" t="str">
        <f>B2</f>
        <v>Solicitar aceite digital para correntistas no BVP Next</v>
      </c>
      <c r="B4" s="155"/>
      <c r="C4" s="155"/>
      <c r="D4" s="155"/>
      <c r="E4" s="155"/>
      <c r="F4" s="155"/>
      <c r="G4" s="155"/>
      <c r="H4" s="155"/>
      <c r="I4" s="155"/>
      <c r="J4" s="155"/>
      <c r="K4" s="156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21" customHeight="1" thickBot="1" x14ac:dyDescent="0.25">
      <c r="A5" s="61" t="s">
        <v>37</v>
      </c>
      <c r="B5" s="157" t="s">
        <v>38</v>
      </c>
      <c r="C5" s="148"/>
      <c r="D5" s="149"/>
      <c r="E5" s="158" t="s">
        <v>39</v>
      </c>
      <c r="F5" s="108"/>
      <c r="G5" s="109"/>
      <c r="H5" s="62" t="s">
        <v>40</v>
      </c>
      <c r="I5" s="61" t="s">
        <v>41</v>
      </c>
      <c r="J5" s="63" t="s">
        <v>42</v>
      </c>
      <c r="K5" s="63" t="s">
        <v>43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27.75" customHeight="1" thickBot="1" x14ac:dyDescent="0.25">
      <c r="A6" s="66">
        <v>1</v>
      </c>
      <c r="B6" s="150" t="s">
        <v>58</v>
      </c>
      <c r="C6" s="151"/>
      <c r="D6" s="152"/>
      <c r="E6" s="150" t="s">
        <v>60</v>
      </c>
      <c r="F6" s="151"/>
      <c r="G6" s="152"/>
      <c r="H6" s="66" t="s">
        <v>44</v>
      </c>
      <c r="I6" s="67" t="s">
        <v>45</v>
      </c>
      <c r="J6" s="88"/>
      <c r="K6" s="67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27.75" customHeight="1" thickBot="1" x14ac:dyDescent="0.25">
      <c r="A7" s="66">
        <v>2</v>
      </c>
      <c r="B7" s="150" t="s">
        <v>59</v>
      </c>
      <c r="C7" s="151"/>
      <c r="D7" s="152"/>
      <c r="E7" s="150" t="s">
        <v>61</v>
      </c>
      <c r="F7" s="151"/>
      <c r="G7" s="152"/>
      <c r="H7" s="66" t="s">
        <v>44</v>
      </c>
      <c r="I7" s="67" t="s">
        <v>45</v>
      </c>
      <c r="J7" s="88"/>
      <c r="K7" s="67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t="72" customHeight="1" thickBot="1" x14ac:dyDescent="0.25">
      <c r="A8" s="66">
        <v>3</v>
      </c>
      <c r="B8" s="150" t="s">
        <v>62</v>
      </c>
      <c r="C8" s="151"/>
      <c r="D8" s="152"/>
      <c r="E8" s="150" t="s">
        <v>123</v>
      </c>
      <c r="F8" s="151"/>
      <c r="G8" s="152"/>
      <c r="H8" s="66" t="s">
        <v>44</v>
      </c>
      <c r="I8" s="67" t="s">
        <v>45</v>
      </c>
      <c r="J8" s="88"/>
      <c r="K8" s="67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ht="27.75" customHeight="1" thickBot="1" x14ac:dyDescent="0.25">
      <c r="A9" s="66">
        <v>4</v>
      </c>
      <c r="B9" s="150" t="s">
        <v>63</v>
      </c>
      <c r="C9" s="151"/>
      <c r="D9" s="152"/>
      <c r="E9" s="150" t="s">
        <v>64</v>
      </c>
      <c r="F9" s="151"/>
      <c r="G9" s="152"/>
      <c r="H9" s="66" t="s">
        <v>44</v>
      </c>
      <c r="I9" s="67" t="s">
        <v>45</v>
      </c>
      <c r="J9" s="88"/>
      <c r="K9" s="67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74.25" customHeight="1" thickBot="1" x14ac:dyDescent="0.25">
      <c r="A10" s="66">
        <v>5</v>
      </c>
      <c r="B10" s="150" t="s">
        <v>114</v>
      </c>
      <c r="C10" s="151"/>
      <c r="D10" s="152"/>
      <c r="E10" s="150" t="s">
        <v>115</v>
      </c>
      <c r="F10" s="151"/>
      <c r="G10" s="152"/>
      <c r="H10" s="66" t="s">
        <v>44</v>
      </c>
      <c r="I10" s="67" t="s">
        <v>45</v>
      </c>
      <c r="J10" s="88"/>
      <c r="K10" s="67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ht="33" customHeight="1" thickBot="1" x14ac:dyDescent="0.25">
      <c r="A11" s="66">
        <v>6</v>
      </c>
      <c r="B11" s="150" t="s">
        <v>65</v>
      </c>
      <c r="C11" s="151"/>
      <c r="D11" s="152"/>
      <c r="E11" s="150" t="s">
        <v>66</v>
      </c>
      <c r="F11" s="151"/>
      <c r="G11" s="152"/>
      <c r="H11" s="66" t="s">
        <v>44</v>
      </c>
      <c r="I11" s="67" t="s">
        <v>45</v>
      </c>
      <c r="J11" s="88"/>
      <c r="K11" s="6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ht="72" customHeight="1" thickBot="1" x14ac:dyDescent="0.25">
      <c r="A12" s="66">
        <v>7</v>
      </c>
      <c r="B12" s="150" t="s">
        <v>67</v>
      </c>
      <c r="C12" s="151"/>
      <c r="D12" s="152"/>
      <c r="E12" s="150" t="s">
        <v>116</v>
      </c>
      <c r="F12" s="151"/>
      <c r="G12" s="152"/>
      <c r="H12" s="66" t="s">
        <v>44</v>
      </c>
      <c r="I12" s="67" t="s">
        <v>45</v>
      </c>
      <c r="J12" s="88"/>
      <c r="K12" s="67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ht="48" customHeight="1" thickBot="1" x14ac:dyDescent="0.25">
      <c r="A13" s="66">
        <v>8</v>
      </c>
      <c r="B13" s="150" t="s">
        <v>117</v>
      </c>
      <c r="C13" s="151"/>
      <c r="D13" s="152"/>
      <c r="E13" s="150" t="s">
        <v>118</v>
      </c>
      <c r="F13" s="151"/>
      <c r="G13" s="152"/>
      <c r="H13" s="66" t="s">
        <v>44</v>
      </c>
      <c r="I13" s="67" t="s">
        <v>45</v>
      </c>
      <c r="J13" s="88"/>
      <c r="K13" s="67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ht="69.75" customHeight="1" thickBot="1" x14ac:dyDescent="0.25">
      <c r="A14" s="66">
        <v>9</v>
      </c>
      <c r="B14" s="150" t="s">
        <v>119</v>
      </c>
      <c r="C14" s="151"/>
      <c r="D14" s="152"/>
      <c r="E14" s="150" t="s">
        <v>120</v>
      </c>
      <c r="F14" s="151"/>
      <c r="G14" s="152"/>
      <c r="H14" s="66" t="s">
        <v>44</v>
      </c>
      <c r="I14" s="67" t="s">
        <v>45</v>
      </c>
      <c r="J14" s="88"/>
      <c r="K14" s="67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69.75" customHeight="1" thickBot="1" x14ac:dyDescent="0.25">
      <c r="A15" s="66">
        <v>10</v>
      </c>
      <c r="B15" s="150" t="s">
        <v>122</v>
      </c>
      <c r="C15" s="151"/>
      <c r="D15" s="152"/>
      <c r="E15" s="150" t="s">
        <v>121</v>
      </c>
      <c r="F15" s="151"/>
      <c r="G15" s="152"/>
      <c r="H15" s="66" t="s">
        <v>44</v>
      </c>
      <c r="I15" s="67" t="s">
        <v>45</v>
      </c>
      <c r="J15" s="88"/>
      <c r="K15" s="67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130.5" customHeight="1" thickBot="1" x14ac:dyDescent="0.25">
      <c r="A16" s="66">
        <v>11</v>
      </c>
      <c r="B16" s="150" t="s">
        <v>124</v>
      </c>
      <c r="C16" s="151"/>
      <c r="D16" s="152"/>
      <c r="E16" s="150" t="s">
        <v>126</v>
      </c>
      <c r="F16" s="151"/>
      <c r="G16" s="152"/>
      <c r="H16" s="66" t="s">
        <v>44</v>
      </c>
      <c r="I16" s="67" t="s">
        <v>45</v>
      </c>
      <c r="J16" s="88"/>
      <c r="K16" s="6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135.75" customHeight="1" thickBot="1" x14ac:dyDescent="0.25">
      <c r="A17" s="66">
        <v>12</v>
      </c>
      <c r="B17" s="150" t="s">
        <v>70</v>
      </c>
      <c r="C17" s="151"/>
      <c r="D17" s="152"/>
      <c r="E17" s="150" t="s">
        <v>125</v>
      </c>
      <c r="F17" s="151"/>
      <c r="G17" s="152"/>
      <c r="H17" s="66" t="s">
        <v>47</v>
      </c>
      <c r="I17" s="67" t="s">
        <v>45</v>
      </c>
      <c r="J17" s="88"/>
      <c r="K17" s="6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44.25" customHeight="1" thickBot="1" x14ac:dyDescent="0.25">
      <c r="A18" s="66">
        <v>13</v>
      </c>
      <c r="B18" s="150" t="s">
        <v>68</v>
      </c>
      <c r="C18" s="151"/>
      <c r="D18" s="152"/>
      <c r="E18" s="150" t="s">
        <v>69</v>
      </c>
      <c r="F18" s="151"/>
      <c r="G18" s="152"/>
      <c r="H18" s="66" t="s">
        <v>44</v>
      </c>
      <c r="I18" s="67" t="s">
        <v>45</v>
      </c>
      <c r="J18" s="88"/>
      <c r="K18" s="6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ht="44.25" customHeight="1" thickBot="1" x14ac:dyDescent="0.25">
      <c r="A19" s="66">
        <v>14</v>
      </c>
      <c r="B19" s="150" t="s">
        <v>71</v>
      </c>
      <c r="C19" s="151"/>
      <c r="D19" s="152"/>
      <c r="E19" s="150" t="s">
        <v>72</v>
      </c>
      <c r="F19" s="151"/>
      <c r="G19" s="152"/>
      <c r="H19" s="66" t="s">
        <v>44</v>
      </c>
      <c r="I19" s="67" t="s">
        <v>45</v>
      </c>
      <c r="J19" s="88"/>
      <c r="K19" s="6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48.75" customHeight="1" thickBot="1" x14ac:dyDescent="0.25">
      <c r="A20" s="66">
        <v>15</v>
      </c>
      <c r="B20" s="150" t="s">
        <v>127</v>
      </c>
      <c r="C20" s="151"/>
      <c r="D20" s="152"/>
      <c r="E20" s="150" t="s">
        <v>133</v>
      </c>
      <c r="F20" s="151"/>
      <c r="G20" s="152"/>
      <c r="H20" s="66" t="s">
        <v>44</v>
      </c>
      <c r="I20" s="67" t="s">
        <v>45</v>
      </c>
      <c r="J20" s="88"/>
      <c r="K20" s="6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2.75" customHeight="1" x14ac:dyDescent="0.2">
      <c r="A21" s="6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ht="12.75" customHeight="1" thickBot="1" x14ac:dyDescent="0.25">
      <c r="A22" s="6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ht="17.25" customHeight="1" thickBot="1" x14ac:dyDescent="0.25">
      <c r="A23" s="83" t="s">
        <v>53</v>
      </c>
      <c r="B23" s="82" t="s">
        <v>57</v>
      </c>
      <c r="C23" s="59"/>
      <c r="D23" s="59"/>
      <c r="E23" s="59"/>
      <c r="F23" s="59"/>
      <c r="G23" s="59"/>
      <c r="H23" s="59"/>
      <c r="I23" s="59"/>
      <c r="J23" s="59"/>
      <c r="K23" s="60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ht="24.75" customHeight="1" thickBot="1" x14ac:dyDescent="0.25">
      <c r="A24" s="84" t="s">
        <v>46</v>
      </c>
      <c r="B24" s="153"/>
      <c r="C24" s="148"/>
      <c r="D24" s="148"/>
      <c r="E24" s="148"/>
      <c r="F24" s="148"/>
      <c r="G24" s="148"/>
      <c r="H24" s="148"/>
      <c r="I24" s="148"/>
      <c r="J24" s="148"/>
      <c r="K24" s="149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ht="26.25" customHeight="1" thickBot="1" x14ac:dyDescent="0.25">
      <c r="A25" s="154" t="str">
        <f>B23</f>
        <v>Aceite digital via Internet Banking (IB)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60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21" customHeight="1" thickBot="1" x14ac:dyDescent="0.25">
      <c r="A26" s="61" t="s">
        <v>37</v>
      </c>
      <c r="B26" s="157" t="s">
        <v>38</v>
      </c>
      <c r="C26" s="148"/>
      <c r="D26" s="149"/>
      <c r="E26" s="158" t="s">
        <v>39</v>
      </c>
      <c r="F26" s="108"/>
      <c r="G26" s="109"/>
      <c r="H26" s="62" t="s">
        <v>40</v>
      </c>
      <c r="I26" s="61" t="s">
        <v>41</v>
      </c>
      <c r="J26" s="63" t="s">
        <v>42</v>
      </c>
      <c r="K26" s="63" t="s">
        <v>43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26.25" customHeight="1" thickBot="1" x14ac:dyDescent="0.25">
      <c r="A27" s="66">
        <v>1</v>
      </c>
      <c r="B27" s="150" t="s">
        <v>73</v>
      </c>
      <c r="C27" s="151"/>
      <c r="D27" s="152"/>
      <c r="E27" s="150" t="s">
        <v>74</v>
      </c>
      <c r="F27" s="151"/>
      <c r="G27" s="152"/>
      <c r="H27" s="66" t="s">
        <v>44</v>
      </c>
      <c r="I27" s="67" t="s">
        <v>45</v>
      </c>
      <c r="J27" s="88"/>
      <c r="K27" s="67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26.25" customHeight="1" thickBot="1" x14ac:dyDescent="0.25">
      <c r="A28" s="66">
        <v>2</v>
      </c>
      <c r="B28" s="150" t="s">
        <v>75</v>
      </c>
      <c r="C28" s="151"/>
      <c r="D28" s="152"/>
      <c r="E28" s="150" t="s">
        <v>76</v>
      </c>
      <c r="F28" s="151"/>
      <c r="G28" s="152"/>
      <c r="H28" s="66" t="s">
        <v>44</v>
      </c>
      <c r="I28" s="67" t="s">
        <v>45</v>
      </c>
      <c r="J28" s="88"/>
      <c r="K28" s="67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26.25" customHeight="1" thickBot="1" x14ac:dyDescent="0.25">
      <c r="A29" s="66">
        <v>3</v>
      </c>
      <c r="B29" s="150" t="s">
        <v>77</v>
      </c>
      <c r="C29" s="151"/>
      <c r="D29" s="152"/>
      <c r="E29" s="150" t="s">
        <v>78</v>
      </c>
      <c r="F29" s="151"/>
      <c r="G29" s="152"/>
      <c r="H29" s="66" t="s">
        <v>44</v>
      </c>
      <c r="I29" s="67" t="s">
        <v>45</v>
      </c>
      <c r="J29" s="88"/>
      <c r="K29" s="67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ht="93.75" customHeight="1" thickBot="1" x14ac:dyDescent="0.25">
      <c r="A30" s="66">
        <v>4</v>
      </c>
      <c r="B30" s="150" t="s">
        <v>128</v>
      </c>
      <c r="C30" s="151"/>
      <c r="D30" s="152"/>
      <c r="E30" s="150" t="s">
        <v>132</v>
      </c>
      <c r="F30" s="151"/>
      <c r="G30" s="152"/>
      <c r="H30" s="66" t="s">
        <v>44</v>
      </c>
      <c r="I30" s="67" t="s">
        <v>45</v>
      </c>
      <c r="J30" s="88"/>
      <c r="K30" s="67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ht="26.25" customHeight="1" thickBot="1" x14ac:dyDescent="0.25">
      <c r="A31" s="66">
        <v>5</v>
      </c>
      <c r="B31" s="150" t="s">
        <v>79</v>
      </c>
      <c r="C31" s="151"/>
      <c r="D31" s="152"/>
      <c r="E31" s="150" t="s">
        <v>80</v>
      </c>
      <c r="F31" s="151"/>
      <c r="G31" s="152"/>
      <c r="H31" s="66" t="s">
        <v>44</v>
      </c>
      <c r="I31" s="67" t="s">
        <v>45</v>
      </c>
      <c r="J31" s="88"/>
      <c r="K31" s="67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ht="26.25" customHeight="1" thickBot="1" x14ac:dyDescent="0.25">
      <c r="A32" s="66">
        <v>6</v>
      </c>
      <c r="B32" s="150" t="s">
        <v>81</v>
      </c>
      <c r="C32" s="151"/>
      <c r="D32" s="152"/>
      <c r="E32" s="150" t="s">
        <v>82</v>
      </c>
      <c r="F32" s="151"/>
      <c r="G32" s="152"/>
      <c r="H32" s="66" t="s">
        <v>44</v>
      </c>
      <c r="I32" s="67" t="s">
        <v>45</v>
      </c>
      <c r="J32" s="88"/>
      <c r="K32" s="67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ht="153.75" customHeight="1" thickBot="1" x14ac:dyDescent="0.25">
      <c r="A33" s="66">
        <v>7</v>
      </c>
      <c r="B33" s="150" t="s">
        <v>83</v>
      </c>
      <c r="C33" s="151"/>
      <c r="D33" s="152"/>
      <c r="E33" s="150" t="s">
        <v>130</v>
      </c>
      <c r="F33" s="151"/>
      <c r="G33" s="152"/>
      <c r="H33" s="66" t="s">
        <v>44</v>
      </c>
      <c r="I33" s="67" t="s">
        <v>45</v>
      </c>
      <c r="J33" s="88"/>
      <c r="K33" s="67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ht="81" customHeight="1" thickBot="1" x14ac:dyDescent="0.25">
      <c r="A34" s="66">
        <v>8</v>
      </c>
      <c r="B34" s="150" t="s">
        <v>83</v>
      </c>
      <c r="C34" s="151"/>
      <c r="D34" s="152"/>
      <c r="E34" s="150" t="s">
        <v>129</v>
      </c>
      <c r="F34" s="151"/>
      <c r="G34" s="152"/>
      <c r="H34" s="100" t="s">
        <v>47</v>
      </c>
      <c r="I34" s="67" t="s">
        <v>45</v>
      </c>
      <c r="J34" s="88"/>
      <c r="K34" s="67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ht="12.75" customHeight="1" x14ac:dyDescent="0.2">
      <c r="A35" s="6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2.75" customHeight="1" thickBot="1" x14ac:dyDescent="0.25">
      <c r="A36" s="64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ht="17.25" customHeight="1" thickBot="1" x14ac:dyDescent="0.25">
      <c r="A37" s="83" t="s">
        <v>54</v>
      </c>
      <c r="B37" s="82" t="s">
        <v>56</v>
      </c>
      <c r="C37" s="59"/>
      <c r="D37" s="59"/>
      <c r="E37" s="59"/>
      <c r="F37" s="59"/>
      <c r="G37" s="59"/>
      <c r="H37" s="59"/>
      <c r="I37" s="59"/>
      <c r="J37" s="59"/>
      <c r="K37" s="60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ht="24.75" customHeight="1" thickBot="1" x14ac:dyDescent="0.25">
      <c r="A38" s="84" t="s">
        <v>48</v>
      </c>
      <c r="B38" s="153"/>
      <c r="C38" s="148"/>
      <c r="D38" s="148"/>
      <c r="E38" s="148"/>
      <c r="F38" s="148"/>
      <c r="G38" s="148"/>
      <c r="H38" s="148"/>
      <c r="I38" s="148"/>
      <c r="J38" s="148"/>
      <c r="K38" s="149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1:24" ht="32.25" customHeight="1" thickBot="1" x14ac:dyDescent="0.25">
      <c r="A39" s="154" t="str">
        <f>B37</f>
        <v>Aceite digital via APP Bradesco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60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1:24" ht="21" customHeight="1" thickBot="1" x14ac:dyDescent="0.25">
      <c r="A40" s="61" t="s">
        <v>37</v>
      </c>
      <c r="B40" s="157" t="s">
        <v>38</v>
      </c>
      <c r="C40" s="148"/>
      <c r="D40" s="149"/>
      <c r="E40" s="158" t="s">
        <v>39</v>
      </c>
      <c r="F40" s="108"/>
      <c r="G40" s="109"/>
      <c r="H40" s="62" t="s">
        <v>40</v>
      </c>
      <c r="I40" s="61" t="s">
        <v>41</v>
      </c>
      <c r="J40" s="63" t="s">
        <v>42</v>
      </c>
      <c r="K40" s="63" t="s">
        <v>43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ht="26.25" customHeight="1" thickBot="1" x14ac:dyDescent="0.25">
      <c r="A41" s="66">
        <v>1</v>
      </c>
      <c r="B41" s="150" t="s">
        <v>84</v>
      </c>
      <c r="C41" s="151"/>
      <c r="D41" s="152"/>
      <c r="E41" s="150" t="s">
        <v>86</v>
      </c>
      <c r="F41" s="151"/>
      <c r="G41" s="152"/>
      <c r="H41" s="66" t="s">
        <v>44</v>
      </c>
      <c r="I41" s="67" t="s">
        <v>45</v>
      </c>
      <c r="J41" s="88"/>
      <c r="K41" s="67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ht="26.25" customHeight="1" thickBot="1" x14ac:dyDescent="0.25">
      <c r="A42" s="66">
        <v>2</v>
      </c>
      <c r="B42" s="150" t="s">
        <v>85</v>
      </c>
      <c r="C42" s="151"/>
      <c r="D42" s="152"/>
      <c r="E42" s="150" t="s">
        <v>88</v>
      </c>
      <c r="F42" s="151"/>
      <c r="G42" s="152"/>
      <c r="H42" s="66" t="s">
        <v>44</v>
      </c>
      <c r="I42" s="67" t="s">
        <v>45</v>
      </c>
      <c r="J42" s="88"/>
      <c r="K42" s="67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ht="48" customHeight="1" thickBot="1" x14ac:dyDescent="0.25">
      <c r="A43" s="66">
        <v>3</v>
      </c>
      <c r="B43" s="150" t="s">
        <v>87</v>
      </c>
      <c r="C43" s="151"/>
      <c r="D43" s="152"/>
      <c r="E43" s="150" t="s">
        <v>131</v>
      </c>
      <c r="F43" s="151"/>
      <c r="G43" s="152"/>
      <c r="H43" s="66" t="s">
        <v>47</v>
      </c>
      <c r="I43" s="67" t="s">
        <v>45</v>
      </c>
      <c r="J43" s="88"/>
      <c r="K43" s="67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4" ht="36" customHeight="1" thickBot="1" x14ac:dyDescent="0.25">
      <c r="A44" s="66">
        <v>4</v>
      </c>
      <c r="B44" s="150" t="s">
        <v>87</v>
      </c>
      <c r="C44" s="151"/>
      <c r="D44" s="152"/>
      <c r="E44" s="150" t="s">
        <v>95</v>
      </c>
      <c r="F44" s="151"/>
      <c r="G44" s="152"/>
      <c r="H44" s="66" t="s">
        <v>44</v>
      </c>
      <c r="I44" s="67" t="s">
        <v>45</v>
      </c>
      <c r="J44" s="88"/>
      <c r="K44" s="67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ht="26.25" customHeight="1" thickBot="1" x14ac:dyDescent="0.25">
      <c r="A45" s="66">
        <v>5</v>
      </c>
      <c r="B45" s="150" t="s">
        <v>96</v>
      </c>
      <c r="C45" s="151"/>
      <c r="D45" s="152"/>
      <c r="E45" s="150" t="s">
        <v>97</v>
      </c>
      <c r="F45" s="151"/>
      <c r="G45" s="152"/>
      <c r="H45" s="66" t="s">
        <v>44</v>
      </c>
      <c r="I45" s="67" t="s">
        <v>45</v>
      </c>
      <c r="J45" s="88"/>
      <c r="K45" s="67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ht="26.25" customHeight="1" thickBot="1" x14ac:dyDescent="0.25">
      <c r="A46" s="66">
        <v>6</v>
      </c>
      <c r="B46" s="150" t="s">
        <v>98</v>
      </c>
      <c r="C46" s="151"/>
      <c r="D46" s="152"/>
      <c r="E46" s="150" t="s">
        <v>99</v>
      </c>
      <c r="F46" s="151"/>
      <c r="G46" s="152"/>
      <c r="H46" s="66" t="s">
        <v>44</v>
      </c>
      <c r="I46" s="67" t="s">
        <v>45</v>
      </c>
      <c r="J46" s="88"/>
      <c r="K46" s="67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1:24" ht="153.75" customHeight="1" thickBot="1" x14ac:dyDescent="0.25">
      <c r="A47" s="66">
        <v>7</v>
      </c>
      <c r="B47" s="150" t="s">
        <v>83</v>
      </c>
      <c r="C47" s="151"/>
      <c r="D47" s="152"/>
      <c r="E47" s="150" t="s">
        <v>130</v>
      </c>
      <c r="F47" s="151"/>
      <c r="G47" s="152"/>
      <c r="H47" s="66" t="s">
        <v>44</v>
      </c>
      <c r="I47" s="67" t="s">
        <v>45</v>
      </c>
      <c r="J47" s="88"/>
      <c r="K47" s="67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ht="81" customHeight="1" thickBot="1" x14ac:dyDescent="0.25">
      <c r="A48" s="66">
        <v>8</v>
      </c>
      <c r="B48" s="150" t="s">
        <v>83</v>
      </c>
      <c r="C48" s="151"/>
      <c r="D48" s="152"/>
      <c r="E48" s="150" t="s">
        <v>129</v>
      </c>
      <c r="F48" s="151"/>
      <c r="G48" s="152"/>
      <c r="H48" s="100" t="s">
        <v>47</v>
      </c>
      <c r="I48" s="67" t="s">
        <v>45</v>
      </c>
      <c r="J48" s="88"/>
      <c r="K48" s="67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4" ht="26.25" customHeight="1" thickBot="1" x14ac:dyDescent="0.25">
      <c r="A49" s="66">
        <v>9</v>
      </c>
      <c r="B49" s="150"/>
      <c r="C49" s="151"/>
      <c r="D49" s="152"/>
      <c r="E49" s="150"/>
      <c r="F49" s="151"/>
      <c r="G49" s="152"/>
      <c r="H49" s="66"/>
      <c r="I49" s="67"/>
      <c r="J49" s="88"/>
      <c r="K49" s="67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1:24" ht="12.75" customHeight="1" x14ac:dyDescent="0.2">
      <c r="A50" s="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1:24" ht="12.75" customHeight="1" thickBot="1" x14ac:dyDescent="0.25">
      <c r="A51" s="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1:24" ht="17.25" customHeight="1" thickBot="1" x14ac:dyDescent="0.25">
      <c r="A52" s="83" t="s">
        <v>100</v>
      </c>
      <c r="B52" s="82" t="s">
        <v>101</v>
      </c>
      <c r="C52" s="59"/>
      <c r="D52" s="59"/>
      <c r="E52" s="59"/>
      <c r="F52" s="59"/>
      <c r="G52" s="59"/>
      <c r="H52" s="59"/>
      <c r="I52" s="59"/>
      <c r="J52" s="59"/>
      <c r="K52" s="60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1:24" ht="24.75" customHeight="1" thickBot="1" x14ac:dyDescent="0.25">
      <c r="A53" s="84" t="s">
        <v>49</v>
      </c>
      <c r="B53" s="153"/>
      <c r="C53" s="148"/>
      <c r="D53" s="148"/>
      <c r="E53" s="148"/>
      <c r="F53" s="148"/>
      <c r="G53" s="148"/>
      <c r="H53" s="148"/>
      <c r="I53" s="148"/>
      <c r="J53" s="148"/>
      <c r="K53" s="149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24" ht="26.25" customHeight="1" thickBot="1" x14ac:dyDescent="0.25">
      <c r="A54" s="154" t="str">
        <f>B52</f>
        <v>Gravação e consulta dos dados e geração de Log (Backend)</v>
      </c>
      <c r="B54" s="159"/>
      <c r="C54" s="159"/>
      <c r="D54" s="159"/>
      <c r="E54" s="159"/>
      <c r="F54" s="159"/>
      <c r="G54" s="159"/>
      <c r="H54" s="159"/>
      <c r="I54" s="159"/>
      <c r="J54" s="159"/>
      <c r="K54" s="160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 ht="21" customHeight="1" thickBot="1" x14ac:dyDescent="0.25">
      <c r="A55" s="61" t="s">
        <v>37</v>
      </c>
      <c r="B55" s="157" t="s">
        <v>38</v>
      </c>
      <c r="C55" s="148"/>
      <c r="D55" s="149"/>
      <c r="E55" s="158" t="s">
        <v>39</v>
      </c>
      <c r="F55" s="108"/>
      <c r="G55" s="109"/>
      <c r="H55" s="62" t="s">
        <v>40</v>
      </c>
      <c r="I55" s="61" t="s">
        <v>41</v>
      </c>
      <c r="J55" s="63" t="s">
        <v>42</v>
      </c>
      <c r="K55" s="63" t="s">
        <v>43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24" ht="31.5" customHeight="1" thickBot="1" x14ac:dyDescent="0.25">
      <c r="A56" s="66">
        <v>1</v>
      </c>
      <c r="B56" s="150" t="s">
        <v>104</v>
      </c>
      <c r="C56" s="151"/>
      <c r="D56" s="152"/>
      <c r="E56" s="150" t="s">
        <v>102</v>
      </c>
      <c r="F56" s="151"/>
      <c r="G56" s="152"/>
      <c r="H56" s="100" t="s">
        <v>44</v>
      </c>
      <c r="I56" s="67" t="s">
        <v>45</v>
      </c>
      <c r="J56" s="88"/>
      <c r="K56" s="67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24" ht="36.75" customHeight="1" thickBot="1" x14ac:dyDescent="0.25">
      <c r="A57" s="66">
        <v>2</v>
      </c>
      <c r="B57" s="150" t="s">
        <v>105</v>
      </c>
      <c r="C57" s="151"/>
      <c r="D57" s="152"/>
      <c r="E57" s="150" t="s">
        <v>103</v>
      </c>
      <c r="F57" s="151"/>
      <c r="G57" s="152"/>
      <c r="H57" s="100" t="s">
        <v>44</v>
      </c>
      <c r="I57" s="67" t="s">
        <v>45</v>
      </c>
      <c r="J57" s="88"/>
      <c r="K57" s="67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24" ht="41.25" customHeight="1" thickBot="1" x14ac:dyDescent="0.25">
      <c r="A58" s="66">
        <v>3</v>
      </c>
      <c r="B58" s="150" t="s">
        <v>106</v>
      </c>
      <c r="C58" s="151"/>
      <c r="D58" s="152"/>
      <c r="E58" s="150" t="s">
        <v>107</v>
      </c>
      <c r="F58" s="151"/>
      <c r="G58" s="152"/>
      <c r="H58" s="100" t="s">
        <v>44</v>
      </c>
      <c r="I58" s="67" t="s">
        <v>45</v>
      </c>
      <c r="J58" s="88"/>
      <c r="K58" s="67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4" ht="42.75" customHeight="1" thickBot="1" x14ac:dyDescent="0.25">
      <c r="A59" s="66">
        <v>4</v>
      </c>
      <c r="B59" s="150" t="s">
        <v>110</v>
      </c>
      <c r="C59" s="151"/>
      <c r="D59" s="152"/>
      <c r="E59" s="150" t="s">
        <v>108</v>
      </c>
      <c r="F59" s="151"/>
      <c r="G59" s="152"/>
      <c r="H59" s="100" t="s">
        <v>44</v>
      </c>
      <c r="I59" s="67" t="s">
        <v>45</v>
      </c>
      <c r="J59" s="88"/>
      <c r="K59" s="67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ht="35.25" customHeight="1" thickBot="1" x14ac:dyDescent="0.25">
      <c r="A60" s="66">
        <v>5</v>
      </c>
      <c r="B60" s="150" t="s">
        <v>109</v>
      </c>
      <c r="C60" s="151"/>
      <c r="D60" s="152"/>
      <c r="E60" s="150" t="s">
        <v>111</v>
      </c>
      <c r="F60" s="151"/>
      <c r="G60" s="152"/>
      <c r="H60" s="100" t="s">
        <v>44</v>
      </c>
      <c r="I60" s="67" t="s">
        <v>45</v>
      </c>
      <c r="J60" s="88"/>
      <c r="K60" s="67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ht="33.75" customHeight="1" thickBot="1" x14ac:dyDescent="0.25">
      <c r="A61" s="66">
        <v>6</v>
      </c>
      <c r="B61" s="150" t="s">
        <v>112</v>
      </c>
      <c r="C61" s="151"/>
      <c r="D61" s="152"/>
      <c r="E61" s="150" t="s">
        <v>113</v>
      </c>
      <c r="F61" s="151"/>
      <c r="G61" s="152"/>
      <c r="H61" s="100" t="s">
        <v>44</v>
      </c>
      <c r="I61" s="67" t="s">
        <v>45</v>
      </c>
      <c r="J61" s="88"/>
      <c r="K61" s="67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 ht="24" customHeight="1" thickBot="1" x14ac:dyDescent="0.25">
      <c r="A62" s="66">
        <v>7</v>
      </c>
      <c r="B62" s="150"/>
      <c r="C62" s="151"/>
      <c r="D62" s="152"/>
      <c r="E62" s="150"/>
      <c r="F62" s="151"/>
      <c r="G62" s="152"/>
      <c r="H62" s="66"/>
      <c r="I62" s="67"/>
      <c r="J62" s="88"/>
      <c r="K62" s="67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 ht="12.75" customHeight="1" x14ac:dyDescent="0.2">
      <c r="A63" s="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hidden="1" customHeight="1" x14ac:dyDescent="0.2"/>
    <row r="64896" ht="12.75" hidden="1" customHeight="1" x14ac:dyDescent="0.2"/>
    <row r="64897" ht="12.75" hidden="1" customHeight="1" x14ac:dyDescent="0.2"/>
    <row r="64898" ht="12.75" hidden="1" customHeight="1" x14ac:dyDescent="0.2"/>
    <row r="64899" ht="12.75" hidden="1" customHeight="1" x14ac:dyDescent="0.2"/>
    <row r="64900" ht="12.75" hidden="1" customHeight="1" x14ac:dyDescent="0.2"/>
    <row r="64901" ht="12.75" hidden="1" customHeight="1" x14ac:dyDescent="0.2"/>
    <row r="64902" ht="12.75" hidden="1" customHeight="1" x14ac:dyDescent="0.2"/>
    <row r="64903" ht="12.75" hidden="1" customHeight="1" x14ac:dyDescent="0.2"/>
    <row r="64904" ht="12.75" hidden="1" customHeight="1" x14ac:dyDescent="0.2"/>
    <row r="64905" ht="12.75" hidden="1" customHeight="1" x14ac:dyDescent="0.2"/>
    <row r="64906" ht="12.75" hidden="1" customHeight="1" x14ac:dyDescent="0.2"/>
    <row r="64907" ht="12.75" hidden="1" customHeight="1" x14ac:dyDescent="0.2"/>
    <row r="64908" ht="12.75" hidden="1" customHeight="1" x14ac:dyDescent="0.2"/>
    <row r="64909" ht="12.75" hidden="1" customHeight="1" x14ac:dyDescent="0.2"/>
    <row r="64910" ht="12.75" hidden="1" customHeight="1" x14ac:dyDescent="0.2"/>
    <row r="64911" ht="12.75" hidden="1" customHeight="1" x14ac:dyDescent="0.2"/>
    <row r="64912" ht="12.75" hidden="1" customHeight="1" x14ac:dyDescent="0.2"/>
    <row r="64913" ht="12.75" hidden="1" customHeight="1" x14ac:dyDescent="0.2"/>
    <row r="64914" ht="12.75" hidden="1" customHeight="1" x14ac:dyDescent="0.2"/>
    <row r="64915" ht="12.75" hidden="1" customHeight="1" x14ac:dyDescent="0.2"/>
    <row r="64916" ht="12.75" hidden="1" customHeight="1" x14ac:dyDescent="0.2"/>
    <row r="64917" ht="12.75" hidden="1" customHeight="1" x14ac:dyDescent="0.2"/>
    <row r="64918" ht="12.75" hidden="1" customHeight="1" x14ac:dyDescent="0.2"/>
    <row r="64919" ht="12.75" hidden="1" customHeight="1" x14ac:dyDescent="0.2"/>
    <row r="64920" ht="12.75" hidden="1" customHeight="1" x14ac:dyDescent="0.2"/>
    <row r="64921" ht="12.75" hidden="1" customHeight="1" x14ac:dyDescent="0.2"/>
    <row r="64922" ht="12.75" hidden="1" customHeight="1" x14ac:dyDescent="0.2"/>
    <row r="64923" ht="12.75" hidden="1" customHeight="1" x14ac:dyDescent="0.2"/>
    <row r="64924" ht="12.75" hidden="1" customHeight="1" x14ac:dyDescent="0.2"/>
    <row r="64925" ht="12.75" hidden="1" customHeight="1" x14ac:dyDescent="0.2"/>
    <row r="64926" ht="12.75" hidden="1" customHeight="1" x14ac:dyDescent="0.2"/>
    <row r="64927" ht="12.75" hidden="1" customHeight="1" x14ac:dyDescent="0.2"/>
    <row r="64928" ht="12.75" hidden="1" customHeight="1" x14ac:dyDescent="0.2"/>
    <row r="64929" ht="12.75" hidden="1" customHeight="1" x14ac:dyDescent="0.2"/>
    <row r="64930" ht="12.75" hidden="1" customHeight="1" x14ac:dyDescent="0.2"/>
    <row r="64931" ht="12.75" hidden="1" customHeight="1" x14ac:dyDescent="0.2"/>
    <row r="64932" ht="12.75" hidden="1" customHeight="1" x14ac:dyDescent="0.2"/>
    <row r="64933" ht="12.75" hidden="1" customHeight="1" x14ac:dyDescent="0.2"/>
    <row r="64934" ht="12.75" hidden="1" customHeight="1" x14ac:dyDescent="0.2"/>
    <row r="64935" ht="12.75" hidden="1" customHeight="1" x14ac:dyDescent="0.2"/>
    <row r="64936" ht="12.75" hidden="1" customHeight="1" x14ac:dyDescent="0.2"/>
    <row r="64937" ht="12.75" hidden="1" customHeight="1" x14ac:dyDescent="0.2"/>
    <row r="64938" ht="12.75" hidden="1" customHeight="1" x14ac:dyDescent="0.2"/>
    <row r="64939" ht="12.75" hidden="1" customHeight="1" x14ac:dyDescent="0.2"/>
    <row r="64940" ht="12.75" hidden="1" customHeight="1" x14ac:dyDescent="0.2"/>
    <row r="64941" ht="12.75" hidden="1" customHeight="1" x14ac:dyDescent="0.2"/>
    <row r="64942" ht="12.75" hidden="1" customHeight="1" x14ac:dyDescent="0.2"/>
    <row r="64943" ht="12.75" hidden="1" customHeight="1" x14ac:dyDescent="0.2"/>
    <row r="64944" ht="12.75" hidden="1" customHeight="1" x14ac:dyDescent="0.2"/>
    <row r="64945" ht="12.75" hidden="1" customHeight="1" x14ac:dyDescent="0.2"/>
    <row r="64946" ht="12.75" hidden="1" customHeight="1" x14ac:dyDescent="0.2"/>
    <row r="64947" ht="12.75" hidden="1" customHeight="1" x14ac:dyDescent="0.2"/>
    <row r="64948" ht="12.75" hidden="1" customHeight="1" x14ac:dyDescent="0.2"/>
    <row r="64949" ht="12.75" hidden="1" customHeight="1" x14ac:dyDescent="0.2"/>
    <row r="64950" ht="12.75" hidden="1" customHeight="1" x14ac:dyDescent="0.2"/>
    <row r="64951" ht="12.75" hidden="1" customHeight="1" x14ac:dyDescent="0.2"/>
    <row r="64952" ht="12.75" hidden="1" customHeight="1" x14ac:dyDescent="0.2"/>
    <row r="64953" ht="12.75" hidden="1" customHeight="1" x14ac:dyDescent="0.2"/>
    <row r="64954" ht="12.75" hidden="1" customHeight="1" x14ac:dyDescent="0.2"/>
    <row r="64955" ht="12.75" hidden="1" customHeight="1" x14ac:dyDescent="0.2"/>
    <row r="64956" ht="12.75" hidden="1" customHeight="1" x14ac:dyDescent="0.2"/>
    <row r="64957" ht="12.75" hidden="1" customHeight="1" x14ac:dyDescent="0.2"/>
    <row r="64958" ht="12.75" hidden="1" customHeight="1" x14ac:dyDescent="0.2"/>
    <row r="64959" ht="12.75" hidden="1" customHeight="1" x14ac:dyDescent="0.2"/>
    <row r="64960" ht="12.75" hidden="1" customHeight="1" x14ac:dyDescent="0.2"/>
    <row r="64961" ht="12.75" hidden="1" customHeight="1" x14ac:dyDescent="0.2"/>
    <row r="64962" ht="12.75" hidden="1" customHeight="1" x14ac:dyDescent="0.2"/>
    <row r="64963" ht="12.75" hidden="1" customHeight="1" x14ac:dyDescent="0.2"/>
    <row r="64964" ht="12.75" hidden="1" customHeight="1" x14ac:dyDescent="0.2"/>
    <row r="64965" ht="12.75" hidden="1" customHeight="1" x14ac:dyDescent="0.2"/>
    <row r="64966" ht="12.75" hidden="1" customHeight="1" x14ac:dyDescent="0.2"/>
    <row r="64967" ht="12.75" hidden="1" customHeight="1" x14ac:dyDescent="0.2"/>
    <row r="64968" ht="12.75" hidden="1" customHeight="1" x14ac:dyDescent="0.2"/>
    <row r="64969" ht="12.75" hidden="1" customHeight="1" x14ac:dyDescent="0.2"/>
    <row r="64970" ht="12.75" hidden="1" customHeight="1" x14ac:dyDescent="0.2"/>
    <row r="64971" ht="12.75" hidden="1" customHeight="1" x14ac:dyDescent="0.2"/>
    <row r="64972" ht="12.75" hidden="1" customHeight="1" x14ac:dyDescent="0.2"/>
    <row r="64973" ht="12.75" hidden="1" customHeight="1" x14ac:dyDescent="0.2"/>
    <row r="64974" ht="12.75" hidden="1" customHeight="1" x14ac:dyDescent="0.2"/>
    <row r="64975" ht="12.75" hidden="1" customHeight="1" x14ac:dyDescent="0.2"/>
    <row r="64976" ht="12.75" hidden="1" customHeight="1" x14ac:dyDescent="0.2"/>
    <row r="64977" ht="12.75" hidden="1" customHeight="1" x14ac:dyDescent="0.2"/>
    <row r="64978" ht="12.75" hidden="1" customHeight="1" x14ac:dyDescent="0.2"/>
    <row r="64979" ht="12.75" hidden="1" customHeight="1" x14ac:dyDescent="0.2"/>
    <row r="64980" ht="12.75" hidden="1" customHeight="1" x14ac:dyDescent="0.2"/>
    <row r="64981" ht="12.75" hidden="1" customHeight="1" x14ac:dyDescent="0.2"/>
    <row r="64982" ht="12.75" hidden="1" customHeight="1" x14ac:dyDescent="0.2"/>
    <row r="64983" ht="12.75" hidden="1" customHeight="1" x14ac:dyDescent="0.2"/>
    <row r="64984" ht="12.75" hidden="1" customHeight="1" x14ac:dyDescent="0.2"/>
    <row r="64985" ht="12.75" hidden="1" customHeight="1" x14ac:dyDescent="0.2"/>
    <row r="64986" ht="12.75" hidden="1" customHeight="1" x14ac:dyDescent="0.2"/>
    <row r="64987" ht="12.75" hidden="1" customHeight="1" x14ac:dyDescent="0.2"/>
    <row r="64988" ht="12.75" hidden="1" customHeight="1" x14ac:dyDescent="0.2"/>
    <row r="64989" ht="12.75" hidden="1" customHeight="1" x14ac:dyDescent="0.2"/>
    <row r="64990" ht="12.75" hidden="1" customHeight="1" x14ac:dyDescent="0.2"/>
    <row r="64991" ht="12.75" hidden="1" customHeight="1" x14ac:dyDescent="0.2"/>
    <row r="64992" ht="12.75" hidden="1" customHeight="1" x14ac:dyDescent="0.2"/>
    <row r="64993" ht="12.75" hidden="1" customHeight="1" x14ac:dyDescent="0.2"/>
    <row r="64994" ht="12.75" hidden="1" customHeight="1" x14ac:dyDescent="0.2"/>
    <row r="64995" ht="12.75" hidden="1" customHeight="1" x14ac:dyDescent="0.2"/>
    <row r="64996" ht="12.75" hidden="1" customHeight="1" x14ac:dyDescent="0.2"/>
    <row r="64997" ht="12.75" hidden="1" customHeight="1" x14ac:dyDescent="0.2"/>
    <row r="64998" ht="12.75" hidden="1" customHeight="1" x14ac:dyDescent="0.2"/>
    <row r="64999" ht="12.75" hidden="1" customHeight="1" x14ac:dyDescent="0.2"/>
    <row r="65000" ht="12.75" hidden="1" customHeight="1" x14ac:dyDescent="0.2"/>
    <row r="65001" ht="12.75" hidden="1" customHeight="1" x14ac:dyDescent="0.2"/>
    <row r="65002" ht="12.75" hidden="1" customHeight="1" x14ac:dyDescent="0.2"/>
    <row r="65003" ht="12.75" hidden="1" customHeight="1" x14ac:dyDescent="0.2"/>
    <row r="65004" ht="12.75" hidden="1" customHeight="1" x14ac:dyDescent="0.2"/>
    <row r="65005" ht="12.75" hidden="1" customHeight="1" x14ac:dyDescent="0.2"/>
    <row r="65006" ht="12.75" hidden="1" customHeight="1" x14ac:dyDescent="0.2"/>
    <row r="65007" ht="12.75" hidden="1" customHeight="1" x14ac:dyDescent="0.2"/>
    <row r="65008" ht="12.75" hidden="1" customHeight="1" x14ac:dyDescent="0.2"/>
    <row r="65009" ht="12.75" hidden="1" customHeight="1" x14ac:dyDescent="0.2"/>
    <row r="65010" ht="12.75" hidden="1" customHeight="1" x14ac:dyDescent="0.2"/>
    <row r="65011" ht="12.75" hidden="1" customHeight="1" x14ac:dyDescent="0.2"/>
    <row r="65012" ht="12.75" hidden="1" customHeight="1" x14ac:dyDescent="0.2"/>
    <row r="65013" ht="12.75" hidden="1" customHeight="1" x14ac:dyDescent="0.2"/>
    <row r="65014" ht="12.75" hidden="1" customHeight="1" x14ac:dyDescent="0.2"/>
    <row r="65015" ht="12.75" hidden="1" customHeight="1" x14ac:dyDescent="0.2"/>
    <row r="65016" ht="12.75" hidden="1" customHeight="1" x14ac:dyDescent="0.2"/>
    <row r="65017" ht="12.75" hidden="1" customHeight="1" x14ac:dyDescent="0.2"/>
    <row r="65018" ht="12.75" hidden="1" customHeight="1" x14ac:dyDescent="0.2"/>
    <row r="65019" ht="12.75" hidden="1" customHeight="1" x14ac:dyDescent="0.2"/>
    <row r="65020" ht="12.75" hidden="1" customHeight="1" x14ac:dyDescent="0.2"/>
    <row r="65021" ht="12.75" hidden="1" customHeight="1" x14ac:dyDescent="0.2"/>
    <row r="65022" ht="12.75" hidden="1" customHeight="1" x14ac:dyDescent="0.2"/>
    <row r="65023" ht="12.75" hidden="1" customHeight="1" x14ac:dyDescent="0.2"/>
    <row r="65024" ht="12.75" hidden="1" customHeight="1" x14ac:dyDescent="0.2"/>
    <row r="65025" ht="12.75" hidden="1" customHeight="1" x14ac:dyDescent="0.2"/>
    <row r="65026" ht="12.75" hidden="1" customHeight="1" x14ac:dyDescent="0.2"/>
    <row r="65027" ht="12.75" hidden="1" customHeight="1" x14ac:dyDescent="0.2"/>
    <row r="65028" ht="12.75" hidden="1" customHeight="1" x14ac:dyDescent="0.2"/>
    <row r="65029" ht="12.75" hidden="1" customHeight="1" x14ac:dyDescent="0.2"/>
    <row r="65030" ht="12.75" hidden="1" customHeight="1" x14ac:dyDescent="0.2"/>
    <row r="65031" ht="12.75" hidden="1" customHeight="1" x14ac:dyDescent="0.2"/>
    <row r="65032" ht="12.75" hidden="1" customHeight="1" x14ac:dyDescent="0.2"/>
    <row r="65033" ht="12.75" hidden="1" customHeight="1" x14ac:dyDescent="0.2"/>
    <row r="65034" ht="12.75" hidden="1" customHeight="1" x14ac:dyDescent="0.2"/>
    <row r="65035" ht="12.75" hidden="1" customHeight="1" x14ac:dyDescent="0.2"/>
    <row r="65036" ht="12.75" hidden="1" customHeight="1" x14ac:dyDescent="0.2"/>
    <row r="65037" ht="12.75" hidden="1" customHeight="1" x14ac:dyDescent="0.2"/>
    <row r="65038" ht="12.75" hidden="1" customHeight="1" x14ac:dyDescent="0.2"/>
    <row r="65039" ht="12.75" hidden="1" customHeight="1" x14ac:dyDescent="0.2"/>
    <row r="65040" ht="12.75" hidden="1" customHeight="1" x14ac:dyDescent="0.2"/>
    <row r="65041" ht="12.75" hidden="1" customHeight="1" x14ac:dyDescent="0.2"/>
    <row r="65042" ht="12.75" hidden="1" customHeight="1" x14ac:dyDescent="0.2"/>
    <row r="65043" ht="12.75" hidden="1" customHeight="1" x14ac:dyDescent="0.2"/>
    <row r="65044" ht="12.75" hidden="1" customHeight="1" x14ac:dyDescent="0.2"/>
    <row r="65045" ht="12.75" hidden="1" customHeight="1" x14ac:dyDescent="0.2"/>
    <row r="65046" ht="12.75" hidden="1" customHeight="1" x14ac:dyDescent="0.2"/>
    <row r="65047" ht="12.75" hidden="1" customHeight="1" x14ac:dyDescent="0.2"/>
    <row r="65048" ht="12.75" hidden="1" customHeight="1" x14ac:dyDescent="0.2"/>
    <row r="65049" ht="12.75" hidden="1" customHeight="1" x14ac:dyDescent="0.2"/>
    <row r="65050" ht="12.75" hidden="1" customHeight="1" x14ac:dyDescent="0.2"/>
    <row r="65051" ht="12.75" hidden="1" customHeight="1" x14ac:dyDescent="0.2"/>
    <row r="65052" ht="12.75" hidden="1" customHeight="1" x14ac:dyDescent="0.2"/>
    <row r="65053" ht="12.75" hidden="1" customHeight="1" x14ac:dyDescent="0.2"/>
    <row r="65054" ht="12.75" hidden="1" customHeight="1" x14ac:dyDescent="0.2"/>
    <row r="65055" ht="12.75" hidden="1" customHeight="1" x14ac:dyDescent="0.2"/>
    <row r="65056" ht="12.75" hidden="1" customHeight="1" x14ac:dyDescent="0.2"/>
    <row r="65057" ht="12.75" hidden="1" customHeight="1" x14ac:dyDescent="0.2"/>
    <row r="65058" ht="12.75" hidden="1" customHeight="1" x14ac:dyDescent="0.2"/>
    <row r="65059" ht="12.75" hidden="1" customHeight="1" x14ac:dyDescent="0.2"/>
    <row r="65060" ht="12.75" hidden="1" customHeight="1" x14ac:dyDescent="0.2"/>
    <row r="65061" ht="12.75" hidden="1" customHeight="1" x14ac:dyDescent="0.2"/>
    <row r="65062" ht="12.75" hidden="1" customHeight="1" x14ac:dyDescent="0.2"/>
    <row r="65063" ht="12.75" hidden="1" customHeight="1" x14ac:dyDescent="0.2"/>
    <row r="65064" ht="12.75" hidden="1" customHeight="1" x14ac:dyDescent="0.2"/>
    <row r="65065" ht="12.75" hidden="1" customHeight="1" x14ac:dyDescent="0.2"/>
    <row r="65066" ht="12.75" hidden="1" customHeight="1" x14ac:dyDescent="0.2"/>
    <row r="65067" ht="12.75" hidden="1" customHeight="1" x14ac:dyDescent="0.2"/>
    <row r="65068" ht="12.75" hidden="1" customHeight="1" x14ac:dyDescent="0.2"/>
    <row r="65069" ht="12.75" hidden="1" customHeight="1" x14ac:dyDescent="0.2"/>
    <row r="65070" ht="12.75" hidden="1" customHeight="1" x14ac:dyDescent="0.2"/>
    <row r="65071" ht="12.75" hidden="1" customHeight="1" x14ac:dyDescent="0.2"/>
    <row r="65072" ht="12.75" hidden="1" customHeight="1" x14ac:dyDescent="0.2"/>
    <row r="65073" ht="12.75" hidden="1" customHeight="1" x14ac:dyDescent="0.2"/>
    <row r="65074" ht="12.75" hidden="1" customHeight="1" x14ac:dyDescent="0.2"/>
    <row r="65075" ht="12.75" hidden="1" customHeight="1" x14ac:dyDescent="0.2"/>
    <row r="65076" ht="12.75" hidden="1" customHeight="1" x14ac:dyDescent="0.2"/>
    <row r="65077" ht="12.75" hidden="1" customHeight="1" x14ac:dyDescent="0.2"/>
    <row r="65078" ht="12.75" hidden="1" customHeight="1" x14ac:dyDescent="0.2"/>
    <row r="65079" ht="12.75" hidden="1" customHeight="1" x14ac:dyDescent="0.2"/>
    <row r="65080" ht="12.75" hidden="1" customHeight="1" x14ac:dyDescent="0.2"/>
    <row r="65081" ht="12.75" hidden="1" customHeight="1" x14ac:dyDescent="0.2"/>
    <row r="65082" ht="12.75" hidden="1" customHeight="1" x14ac:dyDescent="0.2"/>
    <row r="65083" ht="12.75" hidden="1" customHeight="1" x14ac:dyDescent="0.2"/>
    <row r="65084" ht="12.75" hidden="1" customHeight="1" x14ac:dyDescent="0.2"/>
    <row r="65085" ht="12.75" hidden="1" customHeight="1" x14ac:dyDescent="0.2"/>
    <row r="65086" ht="12.75" hidden="1" customHeight="1" x14ac:dyDescent="0.2"/>
    <row r="65087" ht="12.75" hidden="1" customHeight="1" x14ac:dyDescent="0.2"/>
    <row r="65088" ht="12.75" hidden="1" customHeight="1" x14ac:dyDescent="0.2"/>
    <row r="65089" ht="12.75" hidden="1" customHeight="1" x14ac:dyDescent="0.2"/>
    <row r="65090" ht="12.75" hidden="1" customHeight="1" x14ac:dyDescent="0.2"/>
    <row r="65091" ht="12.75" hidden="1" customHeight="1" x14ac:dyDescent="0.2"/>
    <row r="65092" ht="12.75" hidden="1" customHeight="1" x14ac:dyDescent="0.2"/>
    <row r="65093" ht="12.75" hidden="1" customHeight="1" x14ac:dyDescent="0.2"/>
    <row r="65094" ht="12.75" hidden="1" customHeight="1" x14ac:dyDescent="0.2"/>
    <row r="65095" ht="12.75" hidden="1" customHeight="1" x14ac:dyDescent="0.2"/>
    <row r="65096" ht="12.75" hidden="1" customHeight="1" x14ac:dyDescent="0.2"/>
    <row r="65097" ht="12.75" hidden="1" customHeight="1" x14ac:dyDescent="0.2"/>
    <row r="65098" ht="12.75" hidden="1" customHeight="1" x14ac:dyDescent="0.2"/>
    <row r="65099" ht="12.75" hidden="1" customHeight="1" x14ac:dyDescent="0.2"/>
    <row r="65100" ht="12.75" hidden="1" customHeight="1" x14ac:dyDescent="0.2"/>
    <row r="65101" ht="12.75" hidden="1" customHeight="1" x14ac:dyDescent="0.2"/>
    <row r="65102" ht="12.75" hidden="1" customHeight="1" x14ac:dyDescent="0.2"/>
    <row r="65103" ht="12.75" hidden="1" customHeight="1" x14ac:dyDescent="0.2"/>
    <row r="65104" ht="12.75" hidden="1" customHeight="1" x14ac:dyDescent="0.2"/>
    <row r="65105" ht="12.75" hidden="1" customHeight="1" x14ac:dyDescent="0.2"/>
    <row r="65106" ht="12.75" hidden="1" customHeight="1" x14ac:dyDescent="0.2"/>
  </sheetData>
  <mergeCells count="94">
    <mergeCell ref="B60:D60"/>
    <mergeCell ref="E60:G60"/>
    <mergeCell ref="B61:D61"/>
    <mergeCell ref="E61:G61"/>
    <mergeCell ref="B62:D62"/>
    <mergeCell ref="E62:G62"/>
    <mergeCell ref="B57:D57"/>
    <mergeCell ref="E57:G57"/>
    <mergeCell ref="B58:D58"/>
    <mergeCell ref="E58:G58"/>
    <mergeCell ref="B59:D59"/>
    <mergeCell ref="E59:G59"/>
    <mergeCell ref="A54:K54"/>
    <mergeCell ref="B55:D55"/>
    <mergeCell ref="E55:G55"/>
    <mergeCell ref="B56:D56"/>
    <mergeCell ref="E56:G56"/>
    <mergeCell ref="A25:K25"/>
    <mergeCell ref="B26:D26"/>
    <mergeCell ref="E26:G26"/>
    <mergeCell ref="B38:K38"/>
    <mergeCell ref="B49:D49"/>
    <mergeCell ref="E49:G49"/>
    <mergeCell ref="B34:D34"/>
    <mergeCell ref="E34:G34"/>
    <mergeCell ref="B33:D33"/>
    <mergeCell ref="E33:G33"/>
    <mergeCell ref="B53:K53"/>
    <mergeCell ref="B47:D47"/>
    <mergeCell ref="E47:G47"/>
    <mergeCell ref="B45:D45"/>
    <mergeCell ref="E45:G45"/>
    <mergeCell ref="B13:D13"/>
    <mergeCell ref="E13:G13"/>
    <mergeCell ref="B14:D14"/>
    <mergeCell ref="E14:G14"/>
    <mergeCell ref="B18:D18"/>
    <mergeCell ref="E18:G18"/>
    <mergeCell ref="B17:D17"/>
    <mergeCell ref="E17:G17"/>
    <mergeCell ref="B15:D15"/>
    <mergeCell ref="E15:G15"/>
    <mergeCell ref="B16:D16"/>
    <mergeCell ref="E16:G16"/>
    <mergeCell ref="B12:D12"/>
    <mergeCell ref="E12:G12"/>
    <mergeCell ref="B7:D7"/>
    <mergeCell ref="E7:G7"/>
    <mergeCell ref="B10:D10"/>
    <mergeCell ref="E10:G10"/>
    <mergeCell ref="B9:D9"/>
    <mergeCell ref="E9:G9"/>
    <mergeCell ref="B8:D8"/>
    <mergeCell ref="E8:G8"/>
    <mergeCell ref="B19:D19"/>
    <mergeCell ref="E19:G19"/>
    <mergeCell ref="B32:D32"/>
    <mergeCell ref="E32:G32"/>
    <mergeCell ref="B30:D30"/>
    <mergeCell ref="E30:G30"/>
    <mergeCell ref="B31:D31"/>
    <mergeCell ref="E31:G31"/>
    <mergeCell ref="B28:D28"/>
    <mergeCell ref="E28:G28"/>
    <mergeCell ref="B29:D29"/>
    <mergeCell ref="E29:G29"/>
    <mergeCell ref="B20:D20"/>
    <mergeCell ref="B27:D27"/>
    <mergeCell ref="E27:G27"/>
    <mergeCell ref="E20:G20"/>
    <mergeCell ref="B46:D46"/>
    <mergeCell ref="E46:G46"/>
    <mergeCell ref="B42:D42"/>
    <mergeCell ref="E42:G42"/>
    <mergeCell ref="B43:D43"/>
    <mergeCell ref="E43:G43"/>
    <mergeCell ref="B44:D44"/>
    <mergeCell ref="E44:G44"/>
    <mergeCell ref="B48:D48"/>
    <mergeCell ref="E48:G48"/>
    <mergeCell ref="B3:K3"/>
    <mergeCell ref="A4:K4"/>
    <mergeCell ref="B5:D5"/>
    <mergeCell ref="E5:G5"/>
    <mergeCell ref="B6:D6"/>
    <mergeCell ref="E6:G6"/>
    <mergeCell ref="B11:D11"/>
    <mergeCell ref="E11:G11"/>
    <mergeCell ref="B40:D40"/>
    <mergeCell ref="E40:G40"/>
    <mergeCell ref="B41:D41"/>
    <mergeCell ref="E41:G41"/>
    <mergeCell ref="A39:K39"/>
    <mergeCell ref="B24:K24"/>
  </mergeCells>
  <conditionalFormatting sqref="J6">
    <cfRule type="containsText" dxfId="77" priority="181" operator="containsText" text="&quot;NOK&quot;">
      <formula>NOT(ISERROR(SEARCH(("""NOK"""),(J6))))</formula>
    </cfRule>
  </conditionalFormatting>
  <conditionalFormatting sqref="J6">
    <cfRule type="containsText" dxfId="76" priority="182" operator="containsText" text="&quot;OK&quot;">
      <formula>NOT(ISERROR(SEARCH(("""OK"""),(J6))))</formula>
    </cfRule>
  </conditionalFormatting>
  <conditionalFormatting sqref="J11">
    <cfRule type="containsText" dxfId="75" priority="95" operator="containsText" text="&quot;NOK&quot;">
      <formula>NOT(ISERROR(SEARCH(("""NOK"""),(J11))))</formula>
    </cfRule>
  </conditionalFormatting>
  <conditionalFormatting sqref="J11">
    <cfRule type="containsText" dxfId="74" priority="96" operator="containsText" text="&quot;OK&quot;">
      <formula>NOT(ISERROR(SEARCH(("""OK"""),(J11))))</formula>
    </cfRule>
  </conditionalFormatting>
  <conditionalFormatting sqref="J27">
    <cfRule type="containsText" dxfId="73" priority="93" operator="containsText" text="&quot;NOK&quot;">
      <formula>NOT(ISERROR(SEARCH(("""NOK"""),(J27))))</formula>
    </cfRule>
  </conditionalFormatting>
  <conditionalFormatting sqref="J27">
    <cfRule type="containsText" dxfId="72" priority="94" operator="containsText" text="&quot;OK&quot;">
      <formula>NOT(ISERROR(SEARCH(("""OK"""),(J27))))</formula>
    </cfRule>
  </conditionalFormatting>
  <conditionalFormatting sqref="J41">
    <cfRule type="containsText" dxfId="71" priority="89" operator="containsText" text="&quot;NOK&quot;">
      <formula>NOT(ISERROR(SEARCH(("""NOK"""),(J41))))</formula>
    </cfRule>
  </conditionalFormatting>
  <conditionalFormatting sqref="J41">
    <cfRule type="containsText" dxfId="70" priority="90" operator="containsText" text="&quot;OK&quot;">
      <formula>NOT(ISERROR(SEARCH(("""OK"""),(J41))))</formula>
    </cfRule>
  </conditionalFormatting>
  <conditionalFormatting sqref="J7">
    <cfRule type="containsText" dxfId="69" priority="85" operator="containsText" text="&quot;NOK&quot;">
      <formula>NOT(ISERROR(SEARCH(("""NOK"""),(J7))))</formula>
    </cfRule>
  </conditionalFormatting>
  <conditionalFormatting sqref="J7">
    <cfRule type="containsText" dxfId="68" priority="86" operator="containsText" text="&quot;OK&quot;">
      <formula>NOT(ISERROR(SEARCH(("""OK"""),(J7))))</formula>
    </cfRule>
  </conditionalFormatting>
  <conditionalFormatting sqref="J49">
    <cfRule type="containsText" dxfId="67" priority="87" operator="containsText" text="&quot;NOK&quot;">
      <formula>NOT(ISERROR(SEARCH(("""NOK"""),(J49))))</formula>
    </cfRule>
  </conditionalFormatting>
  <conditionalFormatting sqref="J49">
    <cfRule type="containsText" dxfId="66" priority="88" operator="containsText" text="&quot;OK&quot;">
      <formula>NOT(ISERROR(SEARCH(("""OK"""),(J49))))</formula>
    </cfRule>
  </conditionalFormatting>
  <conditionalFormatting sqref="J16">
    <cfRule type="containsText" dxfId="65" priority="77" operator="containsText" text="&quot;NOK&quot;">
      <formula>NOT(ISERROR(SEARCH(("""NOK"""),(J16))))</formula>
    </cfRule>
  </conditionalFormatting>
  <conditionalFormatting sqref="J16">
    <cfRule type="containsText" dxfId="64" priority="78" operator="containsText" text="&quot;OK&quot;">
      <formula>NOT(ISERROR(SEARCH(("""OK"""),(J16))))</formula>
    </cfRule>
  </conditionalFormatting>
  <conditionalFormatting sqref="J10">
    <cfRule type="containsText" dxfId="63" priority="83" operator="containsText" text="&quot;NOK&quot;">
      <formula>NOT(ISERROR(SEARCH(("""NOK"""),(J10))))</formula>
    </cfRule>
  </conditionalFormatting>
  <conditionalFormatting sqref="J10">
    <cfRule type="containsText" dxfId="62" priority="84" operator="containsText" text="&quot;OK&quot;">
      <formula>NOT(ISERROR(SEARCH(("""OK"""),(J10))))</formula>
    </cfRule>
  </conditionalFormatting>
  <conditionalFormatting sqref="J9">
    <cfRule type="containsText" dxfId="61" priority="81" operator="containsText" text="&quot;NOK&quot;">
      <formula>NOT(ISERROR(SEARCH(("""NOK"""),(J9))))</formula>
    </cfRule>
  </conditionalFormatting>
  <conditionalFormatting sqref="J9">
    <cfRule type="containsText" dxfId="60" priority="82" operator="containsText" text="&quot;OK&quot;">
      <formula>NOT(ISERROR(SEARCH(("""OK"""),(J9))))</formula>
    </cfRule>
  </conditionalFormatting>
  <conditionalFormatting sqref="J8">
    <cfRule type="containsText" dxfId="59" priority="79" operator="containsText" text="&quot;NOK&quot;">
      <formula>NOT(ISERROR(SEARCH(("""NOK"""),(J8))))</formula>
    </cfRule>
  </conditionalFormatting>
  <conditionalFormatting sqref="J8">
    <cfRule type="containsText" dxfId="58" priority="80" operator="containsText" text="&quot;OK&quot;">
      <formula>NOT(ISERROR(SEARCH(("""OK"""),(J8))))</formula>
    </cfRule>
  </conditionalFormatting>
  <conditionalFormatting sqref="J12">
    <cfRule type="containsText" dxfId="57" priority="75" operator="containsText" text="&quot;NOK&quot;">
      <formula>NOT(ISERROR(SEARCH(("""NOK"""),(J12))))</formula>
    </cfRule>
  </conditionalFormatting>
  <conditionalFormatting sqref="J12">
    <cfRule type="containsText" dxfId="56" priority="76" operator="containsText" text="&quot;OK&quot;">
      <formula>NOT(ISERROR(SEARCH(("""OK"""),(J12))))</formula>
    </cfRule>
  </conditionalFormatting>
  <conditionalFormatting sqref="J13">
    <cfRule type="containsText" dxfId="55" priority="73" operator="containsText" text="&quot;NOK&quot;">
      <formula>NOT(ISERROR(SEARCH(("""NOK"""),(J13))))</formula>
    </cfRule>
  </conditionalFormatting>
  <conditionalFormatting sqref="J13">
    <cfRule type="containsText" dxfId="54" priority="74" operator="containsText" text="&quot;OK&quot;">
      <formula>NOT(ISERROR(SEARCH(("""OK"""),(J13))))</formula>
    </cfRule>
  </conditionalFormatting>
  <conditionalFormatting sqref="J14">
    <cfRule type="containsText" dxfId="53" priority="71" operator="containsText" text="&quot;NOK&quot;">
      <formula>NOT(ISERROR(SEARCH(("""NOK"""),(J14))))</formula>
    </cfRule>
  </conditionalFormatting>
  <conditionalFormatting sqref="J14">
    <cfRule type="containsText" dxfId="52" priority="72" operator="containsText" text="&quot;OK&quot;">
      <formula>NOT(ISERROR(SEARCH(("""OK"""),(J14))))</formula>
    </cfRule>
  </conditionalFormatting>
  <conditionalFormatting sqref="J18">
    <cfRule type="containsText" dxfId="51" priority="69" operator="containsText" text="&quot;NOK&quot;">
      <formula>NOT(ISERROR(SEARCH(("""NOK"""),(J18))))</formula>
    </cfRule>
  </conditionalFormatting>
  <conditionalFormatting sqref="J18">
    <cfRule type="containsText" dxfId="50" priority="70" operator="containsText" text="&quot;OK&quot;">
      <formula>NOT(ISERROR(SEARCH(("""OK"""),(J18))))</formula>
    </cfRule>
  </conditionalFormatting>
  <conditionalFormatting sqref="J17">
    <cfRule type="containsText" dxfId="49" priority="67" operator="containsText" text="&quot;NOK&quot;">
      <formula>NOT(ISERROR(SEARCH(("""NOK"""),(J17))))</formula>
    </cfRule>
  </conditionalFormatting>
  <conditionalFormatting sqref="J17">
    <cfRule type="containsText" dxfId="48" priority="68" operator="containsText" text="&quot;OK&quot;">
      <formula>NOT(ISERROR(SEARCH(("""OK"""),(J17))))</formula>
    </cfRule>
  </conditionalFormatting>
  <conditionalFormatting sqref="J19">
    <cfRule type="containsText" dxfId="47" priority="65" operator="containsText" text="&quot;NOK&quot;">
      <formula>NOT(ISERROR(SEARCH(("""NOK"""),(J19))))</formula>
    </cfRule>
  </conditionalFormatting>
  <conditionalFormatting sqref="J19">
    <cfRule type="containsText" dxfId="46" priority="66" operator="containsText" text="&quot;OK&quot;">
      <formula>NOT(ISERROR(SEARCH(("""OK"""),(J19))))</formula>
    </cfRule>
  </conditionalFormatting>
  <conditionalFormatting sqref="J32">
    <cfRule type="containsText" dxfId="45" priority="63" operator="containsText" text="&quot;NOK&quot;">
      <formula>NOT(ISERROR(SEARCH(("""NOK"""),(J32))))</formula>
    </cfRule>
  </conditionalFormatting>
  <conditionalFormatting sqref="J32">
    <cfRule type="containsText" dxfId="44" priority="64" operator="containsText" text="&quot;OK&quot;">
      <formula>NOT(ISERROR(SEARCH(("""OK"""),(J32))))</formula>
    </cfRule>
  </conditionalFormatting>
  <conditionalFormatting sqref="J31">
    <cfRule type="containsText" dxfId="43" priority="61" operator="containsText" text="&quot;NOK&quot;">
      <formula>NOT(ISERROR(SEARCH(("""NOK"""),(J31))))</formula>
    </cfRule>
  </conditionalFormatting>
  <conditionalFormatting sqref="J31">
    <cfRule type="containsText" dxfId="42" priority="62" operator="containsText" text="&quot;OK&quot;">
      <formula>NOT(ISERROR(SEARCH(("""OK"""),(J31))))</formula>
    </cfRule>
  </conditionalFormatting>
  <conditionalFormatting sqref="J30">
    <cfRule type="containsText" dxfId="41" priority="59" operator="containsText" text="&quot;NOK&quot;">
      <formula>NOT(ISERROR(SEARCH(("""NOK"""),(J30))))</formula>
    </cfRule>
  </conditionalFormatting>
  <conditionalFormatting sqref="J30">
    <cfRule type="containsText" dxfId="40" priority="60" operator="containsText" text="&quot;OK&quot;">
      <formula>NOT(ISERROR(SEARCH(("""OK"""),(J30))))</formula>
    </cfRule>
  </conditionalFormatting>
  <conditionalFormatting sqref="J29">
    <cfRule type="containsText" dxfId="39" priority="53" operator="containsText" text="&quot;NOK&quot;">
      <formula>NOT(ISERROR(SEARCH(("""NOK"""),(J29))))</formula>
    </cfRule>
  </conditionalFormatting>
  <conditionalFormatting sqref="J29">
    <cfRule type="containsText" dxfId="38" priority="54" operator="containsText" text="&quot;OK&quot;">
      <formula>NOT(ISERROR(SEARCH(("""OK"""),(J29))))</formula>
    </cfRule>
  </conditionalFormatting>
  <conditionalFormatting sqref="J34">
    <cfRule type="containsText" dxfId="37" priority="47" operator="containsText" text="&quot;NOK&quot;">
      <formula>NOT(ISERROR(SEARCH(("""NOK"""),(J34))))</formula>
    </cfRule>
  </conditionalFormatting>
  <conditionalFormatting sqref="J34">
    <cfRule type="containsText" dxfId="36" priority="48" operator="containsText" text="&quot;OK&quot;">
      <formula>NOT(ISERROR(SEARCH(("""OK"""),(J34))))</formula>
    </cfRule>
  </conditionalFormatting>
  <conditionalFormatting sqref="J28">
    <cfRule type="containsText" dxfId="35" priority="51" operator="containsText" text="&quot;NOK&quot;">
      <formula>NOT(ISERROR(SEARCH(("""NOK"""),(J28))))</formula>
    </cfRule>
  </conditionalFormatting>
  <conditionalFormatting sqref="J28">
    <cfRule type="containsText" dxfId="34" priority="52" operator="containsText" text="&quot;OK&quot;">
      <formula>NOT(ISERROR(SEARCH(("""OK"""),(J28))))</formula>
    </cfRule>
  </conditionalFormatting>
  <conditionalFormatting sqref="J33">
    <cfRule type="containsText" dxfId="33" priority="45" operator="containsText" text="&quot;NOK&quot;">
      <formula>NOT(ISERROR(SEARCH(("""NOK"""),(J33))))</formula>
    </cfRule>
  </conditionalFormatting>
  <conditionalFormatting sqref="J33">
    <cfRule type="containsText" dxfId="32" priority="46" operator="containsText" text="&quot;OK&quot;">
      <formula>NOT(ISERROR(SEARCH(("""OK"""),(J33))))</formula>
    </cfRule>
  </conditionalFormatting>
  <conditionalFormatting sqref="J44">
    <cfRule type="containsText" dxfId="31" priority="35" operator="containsText" text="&quot;NOK&quot;">
      <formula>NOT(ISERROR(SEARCH(("""NOK"""),(J44))))</formula>
    </cfRule>
  </conditionalFormatting>
  <conditionalFormatting sqref="J44">
    <cfRule type="containsText" dxfId="30" priority="36" operator="containsText" text="&quot;OK&quot;">
      <formula>NOT(ISERROR(SEARCH(("""OK"""),(J44))))</formula>
    </cfRule>
  </conditionalFormatting>
  <conditionalFormatting sqref="J46">
    <cfRule type="containsText" dxfId="29" priority="39" operator="containsText" text="&quot;NOK&quot;">
      <formula>NOT(ISERROR(SEARCH(("""NOK"""),(J46))))</formula>
    </cfRule>
  </conditionalFormatting>
  <conditionalFormatting sqref="J46">
    <cfRule type="containsText" dxfId="28" priority="40" operator="containsText" text="&quot;OK&quot;">
      <formula>NOT(ISERROR(SEARCH(("""OK"""),(J46))))</formula>
    </cfRule>
  </conditionalFormatting>
  <conditionalFormatting sqref="J45">
    <cfRule type="containsText" dxfId="27" priority="37" operator="containsText" text="&quot;NOK&quot;">
      <formula>NOT(ISERROR(SEARCH(("""NOK"""),(J45))))</formula>
    </cfRule>
  </conditionalFormatting>
  <conditionalFormatting sqref="J45">
    <cfRule type="containsText" dxfId="26" priority="38" operator="containsText" text="&quot;OK&quot;">
      <formula>NOT(ISERROR(SEARCH(("""OK"""),(J45))))</formula>
    </cfRule>
  </conditionalFormatting>
  <conditionalFormatting sqref="J43">
    <cfRule type="containsText" dxfId="25" priority="33" operator="containsText" text="&quot;NOK&quot;">
      <formula>NOT(ISERROR(SEARCH(("""NOK"""),(J43))))</formula>
    </cfRule>
  </conditionalFormatting>
  <conditionalFormatting sqref="J43">
    <cfRule type="containsText" dxfId="24" priority="34" operator="containsText" text="&quot;OK&quot;">
      <formula>NOT(ISERROR(SEARCH(("""OK"""),(J43))))</formula>
    </cfRule>
  </conditionalFormatting>
  <conditionalFormatting sqref="J42">
    <cfRule type="containsText" dxfId="23" priority="31" operator="containsText" text="&quot;NOK&quot;">
      <formula>NOT(ISERROR(SEARCH(("""NOK"""),(J42))))</formula>
    </cfRule>
  </conditionalFormatting>
  <conditionalFormatting sqref="J42">
    <cfRule type="containsText" dxfId="22" priority="32" operator="containsText" text="&quot;OK&quot;">
      <formula>NOT(ISERROR(SEARCH(("""OK"""),(J42))))</formula>
    </cfRule>
  </conditionalFormatting>
  <conditionalFormatting sqref="J56">
    <cfRule type="containsText" dxfId="21" priority="29" operator="containsText" text="&quot;NOK&quot;">
      <formula>NOT(ISERROR(SEARCH(("""NOK"""),(J56))))</formula>
    </cfRule>
  </conditionalFormatting>
  <conditionalFormatting sqref="J56">
    <cfRule type="containsText" dxfId="20" priority="30" operator="containsText" text="&quot;OK&quot;">
      <formula>NOT(ISERROR(SEARCH(("""OK"""),(J56))))</formula>
    </cfRule>
  </conditionalFormatting>
  <conditionalFormatting sqref="J59">
    <cfRule type="containsText" dxfId="19" priority="17" operator="containsText" text="&quot;NOK&quot;">
      <formula>NOT(ISERROR(SEARCH(("""NOK"""),(J59))))</formula>
    </cfRule>
  </conditionalFormatting>
  <conditionalFormatting sqref="J59">
    <cfRule type="containsText" dxfId="18" priority="18" operator="containsText" text="&quot;OK&quot;">
      <formula>NOT(ISERROR(SEARCH(("""OK"""),(J59))))</formula>
    </cfRule>
  </conditionalFormatting>
  <conditionalFormatting sqref="J62">
    <cfRule type="containsText" dxfId="17" priority="23" operator="containsText" text="&quot;NOK&quot;">
      <formula>NOT(ISERROR(SEARCH(("""NOK"""),(J62))))</formula>
    </cfRule>
  </conditionalFormatting>
  <conditionalFormatting sqref="J62">
    <cfRule type="containsText" dxfId="16" priority="24" operator="containsText" text="&quot;OK&quot;">
      <formula>NOT(ISERROR(SEARCH(("""OK"""),(J62))))</formula>
    </cfRule>
  </conditionalFormatting>
  <conditionalFormatting sqref="J61">
    <cfRule type="containsText" dxfId="15" priority="21" operator="containsText" text="&quot;NOK&quot;">
      <formula>NOT(ISERROR(SEARCH(("""NOK"""),(J61))))</formula>
    </cfRule>
  </conditionalFormatting>
  <conditionalFormatting sqref="J61">
    <cfRule type="containsText" dxfId="14" priority="22" operator="containsText" text="&quot;OK&quot;">
      <formula>NOT(ISERROR(SEARCH(("""OK"""),(J61))))</formula>
    </cfRule>
  </conditionalFormatting>
  <conditionalFormatting sqref="J60">
    <cfRule type="containsText" dxfId="13" priority="19" operator="containsText" text="&quot;NOK&quot;">
      <formula>NOT(ISERROR(SEARCH(("""NOK"""),(J60))))</formula>
    </cfRule>
  </conditionalFormatting>
  <conditionalFormatting sqref="J60">
    <cfRule type="containsText" dxfId="12" priority="20" operator="containsText" text="&quot;OK&quot;">
      <formula>NOT(ISERROR(SEARCH(("""OK"""),(J60))))</formula>
    </cfRule>
  </conditionalFormatting>
  <conditionalFormatting sqref="J58">
    <cfRule type="containsText" dxfId="11" priority="15" operator="containsText" text="&quot;NOK&quot;">
      <formula>NOT(ISERROR(SEARCH(("""NOK"""),(J58))))</formula>
    </cfRule>
  </conditionalFormatting>
  <conditionalFormatting sqref="J58">
    <cfRule type="containsText" dxfId="10" priority="16" operator="containsText" text="&quot;OK&quot;">
      <formula>NOT(ISERROR(SEARCH(("""OK"""),(J58))))</formula>
    </cfRule>
  </conditionalFormatting>
  <conditionalFormatting sqref="J57">
    <cfRule type="containsText" dxfId="9" priority="13" operator="containsText" text="&quot;NOK&quot;">
      <formula>NOT(ISERROR(SEARCH(("""NOK"""),(J57))))</formula>
    </cfRule>
  </conditionalFormatting>
  <conditionalFormatting sqref="J57">
    <cfRule type="containsText" dxfId="8" priority="14" operator="containsText" text="&quot;OK&quot;">
      <formula>NOT(ISERROR(SEARCH(("""OK"""),(J57))))</formula>
    </cfRule>
  </conditionalFormatting>
  <conditionalFormatting sqref="J15">
    <cfRule type="containsText" dxfId="7" priority="11" operator="containsText" text="&quot;NOK&quot;">
      <formula>NOT(ISERROR(SEARCH(("""NOK"""),(J15))))</formula>
    </cfRule>
  </conditionalFormatting>
  <conditionalFormatting sqref="J15">
    <cfRule type="containsText" dxfId="6" priority="12" operator="containsText" text="&quot;OK&quot;">
      <formula>NOT(ISERROR(SEARCH(("""OK"""),(J15))))</formula>
    </cfRule>
  </conditionalFormatting>
  <conditionalFormatting sqref="J20">
    <cfRule type="containsText" dxfId="5" priority="9" operator="containsText" text="&quot;NOK&quot;">
      <formula>NOT(ISERROR(SEARCH(("""NOK"""),(J20))))</formula>
    </cfRule>
  </conditionalFormatting>
  <conditionalFormatting sqref="J20">
    <cfRule type="containsText" dxfId="4" priority="10" operator="containsText" text="&quot;OK&quot;">
      <formula>NOT(ISERROR(SEARCH(("""OK"""),(J20))))</formula>
    </cfRule>
  </conditionalFormatting>
  <conditionalFormatting sqref="J48">
    <cfRule type="containsText" dxfId="3" priority="5" operator="containsText" text="&quot;NOK&quot;">
      <formula>NOT(ISERROR(SEARCH(("""NOK"""),(J48))))</formula>
    </cfRule>
  </conditionalFormatting>
  <conditionalFormatting sqref="J48">
    <cfRule type="containsText" dxfId="2" priority="6" operator="containsText" text="&quot;OK&quot;">
      <formula>NOT(ISERROR(SEARCH(("""OK"""),(J48))))</formula>
    </cfRule>
  </conditionalFormatting>
  <conditionalFormatting sqref="J47">
    <cfRule type="containsText" dxfId="1" priority="3" operator="containsText" text="&quot;NOK&quot;">
      <formula>NOT(ISERROR(SEARCH(("""NOK"""),(J47))))</formula>
    </cfRule>
  </conditionalFormatting>
  <conditionalFormatting sqref="J47">
    <cfRule type="containsText" dxfId="0" priority="4" operator="containsText" text="&quot;OK&quot;">
      <formula>NOT(ISERROR(SEARCH(("""OK"""),(J47))))</formula>
    </cfRule>
  </conditionalFormatting>
  <dataValidations xWindow="1155" yWindow="258" count="6">
    <dataValidation type="custom" allowBlank="1" showInputMessage="1" showErrorMessage="1" prompt="Orientações - Preencher com o Procedimento de Teste a ser executado._x000a__x000a_A descrição deve ser clara e objetiva visando o entendimento de quem irá executar o procedimento de teste." sqref="B56:B62 B6:B20 B27:B34 B41:B49">
      <formula1>GT(LEN(B6),(0))</formula1>
    </dataValidation>
    <dataValidation type="list" allowBlank="1" showInputMessage="1" showErrorMessage="1" prompt="Orientações - Selecionar de acordo com condição do teste._x000a__x000a_Neg = Condição Inaceitável, Anormal ou Inesperada_x000a__x000a_Pos = Condição Aceitável, Normal ou Esperada" sqref="H56:H62 H27:H34 H6:H20 H41:H49">
      <formula1>$K$64896:$K$64897</formula1>
    </dataValidation>
    <dataValidation type="custom" allowBlank="1" showInputMessage="1" showErrorMessage="1" promptTitle="Orientações" prompt="Título do Cenário não pode conter caracteres especiais do tipo:_x000a_' &quot; &quot; ! @ # $ % ¨ &amp; * () - + = ? &lt;&gt; ; , / \ |_x000a_Verificar o tamanho da descrição do título. Ele deve ser claro e objetivo, sem ser muito extenso não podendo ultrapassar mais que 255 caracteres." sqref="B3 B24 B38 B53">
      <formula1>AND(GTE(LEN(B3),MIN((1),(255))),LTE(LEN(B3),MAX((1),(255))))</formula1>
    </dataValidation>
    <dataValidation type="decimal" allowBlank="1" showInputMessage="1" showErrorMessage="1" prompt="Orientações - Sempre Verificar Sequência de Numeração._x000a_Para Incluir novas linhas seguir o padrão:_x000a__x000a_Selecionar Ultima Linha do Template &gt; Copiar &gt; Selecionar Próxima Linha Vazia &gt; Clicar com botão direito do mouse &gt; Inserir Células Copiadas" sqref="A56:A62 A6:A20 A27:A34 A41:A49">
      <formula1>1</formula1>
      <formula2>1000</formula2>
    </dataValidation>
    <dataValidation type="list" allowBlank="1" showInputMessage="1" showErrorMessage="1" prompt="Orientações - Selecionar o tipo de teste de acordo com objetivo e técnica de suporte específico._x000a__x000a__x000a__x000a__x000a_" sqref="I56:I62 I27:I34 I6:I20 I41:I49">
      <formula1>$L$64896:$L$64905</formula1>
    </dataValidation>
    <dataValidation type="custom" allowBlank="1" showInputMessage="1" showErrorMessage="1" prompt="Orientações - Preencher com o Resultado que se espera atingir na execução do Procedimento de Teste._x000a__x000a_A descrição tem que ser clara e objetiva, visando a coerência com o procedimento de teste que será executado." sqref="E56:E62 E6:E20 E27:E34 E41:E49">
      <formula1>GT(LEN(E6),(0))</formula1>
    </dataValidation>
  </dataValidations>
  <pageMargins left="0.7" right="0.7" top="0.75" bottom="0.75" header="0" footer="0"/>
  <pageSetup orientation="landscape" r:id="rId1"/>
  <headerFooter>
    <oddFooter>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8"/>
  <sheetViews>
    <sheetView workbookViewId="0"/>
  </sheetViews>
  <sheetFormatPr defaultColWidth="14.42578125" defaultRowHeight="15" customHeight="1" x14ac:dyDescent="0.2"/>
  <cols>
    <col min="1" max="1" width="43.85546875" customWidth="1"/>
    <col min="2" max="2" width="56" customWidth="1"/>
    <col min="3" max="3" width="25.85546875" customWidth="1"/>
    <col min="4" max="4" width="25.42578125" customWidth="1"/>
    <col min="5" max="12" width="8" customWidth="1"/>
  </cols>
  <sheetData>
    <row r="1" spans="1:2" ht="16.5" customHeight="1" thickBot="1" x14ac:dyDescent="0.25"/>
    <row r="2" spans="1:2" ht="25.5" customHeight="1" x14ac:dyDescent="0.2">
      <c r="A2" s="85"/>
      <c r="B2" s="86" t="s">
        <v>18</v>
      </c>
    </row>
    <row r="3" spans="1:2" ht="18" customHeight="1" x14ac:dyDescent="0.2">
      <c r="A3" s="91" t="s">
        <v>89</v>
      </c>
      <c r="B3" s="90" t="s">
        <v>92</v>
      </c>
    </row>
    <row r="4" spans="1:2" ht="36.75" customHeight="1" x14ac:dyDescent="0.2">
      <c r="A4" s="92" t="s">
        <v>90</v>
      </c>
      <c r="B4" s="89" t="s">
        <v>93</v>
      </c>
    </row>
    <row r="5" spans="1:2" ht="33.75" customHeight="1" x14ac:dyDescent="0.2">
      <c r="A5" s="93" t="s">
        <v>91</v>
      </c>
      <c r="B5" s="94" t="s">
        <v>94</v>
      </c>
    </row>
    <row r="6" spans="1:2" ht="12.75" customHeight="1" x14ac:dyDescent="0.2">
      <c r="A6" s="93"/>
      <c r="B6" s="94"/>
    </row>
    <row r="7" spans="1:2" ht="12.75" customHeight="1" x14ac:dyDescent="0.2">
      <c r="A7" s="95"/>
      <c r="B7" s="96"/>
    </row>
    <row r="8" spans="1:2" ht="12.75" customHeight="1" x14ac:dyDescent="0.2">
      <c r="A8" s="95"/>
      <c r="B8" s="96"/>
    </row>
    <row r="9" spans="1:2" ht="12.75" customHeight="1" x14ac:dyDescent="0.2">
      <c r="A9" s="95"/>
      <c r="B9" s="96"/>
    </row>
    <row r="10" spans="1:2" ht="12.75" customHeight="1" x14ac:dyDescent="0.2">
      <c r="A10" s="95"/>
      <c r="B10" s="97"/>
    </row>
    <row r="11" spans="1:2" ht="12.75" customHeight="1" thickBot="1" x14ac:dyDescent="0.25">
      <c r="A11" s="98"/>
      <c r="B11" s="99"/>
    </row>
    <row r="12" spans="1:2" ht="12.75" customHeight="1" x14ac:dyDescent="0.2">
      <c r="A12" s="87"/>
      <c r="B12" s="87"/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/>
  </sheetViews>
  <sheetFormatPr defaultColWidth="14.42578125" defaultRowHeight="15" customHeight="1" x14ac:dyDescent="0.2"/>
  <cols>
    <col min="1" max="1" width="52.7109375" customWidth="1"/>
    <col min="2" max="2" width="52.5703125" customWidth="1"/>
    <col min="3" max="3" width="15.140625" customWidth="1"/>
    <col min="4" max="4" width="16.85546875" customWidth="1"/>
    <col min="5" max="5" width="12" customWidth="1"/>
    <col min="6" max="15" width="8" customWidth="1"/>
  </cols>
  <sheetData>
    <row r="1" spans="1:5" ht="53.25" customHeight="1" x14ac:dyDescent="0.2">
      <c r="A1" s="68" t="s">
        <v>27</v>
      </c>
      <c r="B1" s="68" t="s">
        <v>28</v>
      </c>
      <c r="C1" s="69" t="s">
        <v>29</v>
      </c>
      <c r="D1" s="69" t="s">
        <v>30</v>
      </c>
      <c r="E1" s="69" t="s">
        <v>31</v>
      </c>
    </row>
    <row r="2" spans="1:5" ht="12.75" x14ac:dyDescent="0.2">
      <c r="A2" s="78"/>
      <c r="B2" s="78"/>
      <c r="C2" s="70"/>
      <c r="D2" s="81"/>
      <c r="E2" s="71"/>
    </row>
    <row r="3" spans="1:5" ht="12.75" x14ac:dyDescent="0.2">
      <c r="A3" s="78"/>
      <c r="B3" s="78"/>
      <c r="C3" s="70"/>
      <c r="D3" s="81"/>
      <c r="E3" s="71"/>
    </row>
    <row r="4" spans="1:5" ht="12.75" x14ac:dyDescent="0.2">
      <c r="A4" s="79"/>
      <c r="B4" s="79"/>
      <c r="C4" s="70"/>
      <c r="D4" s="81"/>
      <c r="E4" s="71"/>
    </row>
    <row r="5" spans="1:5" ht="12.75" x14ac:dyDescent="0.2">
      <c r="A5" s="79"/>
      <c r="B5" s="79"/>
      <c r="C5" s="80"/>
      <c r="D5" s="81"/>
      <c r="E5" s="71"/>
    </row>
    <row r="6" spans="1:5" ht="12.75" x14ac:dyDescent="0.2">
      <c r="A6" s="72"/>
      <c r="B6" s="72"/>
      <c r="C6" s="73"/>
      <c r="D6" s="74"/>
      <c r="E6" s="75"/>
    </row>
    <row r="7" spans="1:5" ht="12.75" x14ac:dyDescent="0.2">
      <c r="A7" s="76"/>
      <c r="B7" s="76"/>
      <c r="C7" s="73"/>
      <c r="D7" s="74"/>
      <c r="E7" s="73"/>
    </row>
    <row r="8" spans="1:5" ht="12.75" x14ac:dyDescent="0.2">
      <c r="A8" s="72"/>
      <c r="B8" s="72"/>
      <c r="C8" s="73"/>
      <c r="D8" s="74"/>
      <c r="E8" s="73"/>
    </row>
    <row r="9" spans="1:5" ht="12.75" x14ac:dyDescent="0.2">
      <c r="A9" s="72"/>
      <c r="B9" s="72"/>
      <c r="C9" s="73"/>
      <c r="D9" s="74"/>
      <c r="E9" s="73"/>
    </row>
    <row r="10" spans="1:5" ht="12.75" x14ac:dyDescent="0.2">
      <c r="A10" s="72"/>
      <c r="B10" s="72"/>
      <c r="C10" s="73"/>
      <c r="D10" s="74"/>
      <c r="E10" s="73"/>
    </row>
    <row r="11" spans="1:5" ht="12.75" x14ac:dyDescent="0.2">
      <c r="A11" s="72"/>
      <c r="B11" s="72"/>
      <c r="C11" s="73"/>
      <c r="D11" s="74"/>
      <c r="E11" s="73"/>
    </row>
    <row r="12" spans="1:5" ht="12.75" x14ac:dyDescent="0.2">
      <c r="A12" s="72"/>
      <c r="B12" s="72"/>
      <c r="C12" s="73"/>
      <c r="D12" s="74"/>
      <c r="E12" s="73"/>
    </row>
    <row r="13" spans="1:5" ht="12.75" x14ac:dyDescent="0.2">
      <c r="A13" s="72"/>
      <c r="B13" s="72"/>
      <c r="C13" s="73"/>
      <c r="D13" s="74"/>
      <c r="E13" s="73"/>
    </row>
    <row r="14" spans="1:5" ht="12.75" x14ac:dyDescent="0.2">
      <c r="A14" s="72"/>
      <c r="B14" s="72"/>
      <c r="C14" s="77"/>
      <c r="D14" s="74"/>
      <c r="E14" s="74"/>
    </row>
    <row r="15" spans="1:5" ht="12.75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Capa</vt:lpstr>
      <vt:lpstr>Histórico Diario</vt:lpstr>
      <vt:lpstr>Roteiro de Testes</vt:lpstr>
      <vt:lpstr>Massa de Teste</vt:lpstr>
      <vt:lpstr>BUG</vt:lpstr>
      <vt:lpstr>Capa!Z_C3BF58CF_DCB3_4C90_B3FF_5AED3371AA68_.wvu.Cols</vt:lpstr>
      <vt:lpstr>'Roteiro de Testes'!Z_C3BF58CF_DCB3_4C90_B3FF_5AED3371AA68_.wvu.Cols</vt:lpstr>
      <vt:lpstr>Capa!Z_C3BF58CF_DCB3_4C90_B3FF_5AED3371AA68_.wvu.PrintArea</vt:lpstr>
      <vt:lpstr>'Roteiro de Testes'!Z_C3BF58CF_DCB3_4C90_B3FF_5AED3371AA68_.wvu.PrintArea</vt:lpstr>
      <vt:lpstr>'Roteiro de Testes'!Z_C3BF58CF_DCB3_4C90_B3FF_5AED3371AA68_.wvu.Rows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Scarmagnan Cassiano</cp:lastModifiedBy>
  <dcterms:modified xsi:type="dcterms:W3CDTF">2019-01-02T16:19:57Z</dcterms:modified>
</cp:coreProperties>
</file>