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Carlos\Documents\Projects\Final_project\hospitalization-prediction-for-elderly-population\"/>
    </mc:Choice>
  </mc:AlternateContent>
  <xr:revisionPtr revIDLastSave="0" documentId="13_ncr:1_{C3E57653-B11B-48AE-99FA-3543592E5F25}" xr6:coauthVersionLast="47" xr6:coauthVersionMax="47" xr10:uidLastSave="{00000000-0000-0000-0000-000000000000}"/>
  <bookViews>
    <workbookView xWindow="-120" yWindow="-120" windowWidth="29040" windowHeight="15720" xr2:uid="{00000000-000D-0000-FFFF-FFFF00000000}"/>
  </bookViews>
  <sheets>
    <sheet name="Sections" sheetId="12" r:id="rId1"/>
    <sheet name="Features" sheetId="2" r:id="rId2"/>
    <sheet name="FeatWithoutNull" sheetId="18" r:id="rId3"/>
    <sheet name="PythonvsExcel" sheetId="9" r:id="rId4"/>
    <sheet name="Dtypes508Feat" sheetId="23" r:id="rId5"/>
  </sheets>
  <definedNames>
    <definedName name="_xlnm._FilterDatabase" localSheetId="4" hidden="1">Dtypes508Feat!$B$2:$C$302</definedName>
    <definedName name="_xlnm._FilterDatabase" localSheetId="1" hidden="1">Features!$B$1:$K$669</definedName>
    <definedName name="_xlnm._FilterDatabase" localSheetId="3" hidden="1">PythonvsExcel!$H$2:$K$671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2" roundtripDataChecksum="I+XPNsAa2jX00sqVZm/V8QZ3TFSLYh2fLacAtZ03+Wk="/>
    </ext>
  </extLst>
</workbook>
</file>

<file path=xl/calcChain.xml><?xml version="1.0" encoding="utf-8"?>
<calcChain xmlns="http://schemas.openxmlformats.org/spreadsheetml/2006/main">
  <c r="J3" i="9" l="1"/>
  <c r="I3" i="9" s="1"/>
  <c r="J4" i="9"/>
  <c r="J5" i="9"/>
  <c r="J6" i="9"/>
  <c r="J7" i="9"/>
  <c r="J8" i="9"/>
  <c r="J9" i="9"/>
  <c r="J10" i="9"/>
  <c r="I10" i="9" s="1"/>
  <c r="J11" i="9"/>
  <c r="I11" i="9" s="1"/>
  <c r="J12" i="9"/>
  <c r="J13" i="9"/>
  <c r="J14" i="9"/>
  <c r="J15" i="9"/>
  <c r="J16" i="9"/>
  <c r="J17" i="9"/>
  <c r="J18" i="9"/>
  <c r="I18" i="9" s="1"/>
  <c r="J19" i="9"/>
  <c r="J20" i="9"/>
  <c r="J21" i="9"/>
  <c r="J22" i="9"/>
  <c r="J23" i="9"/>
  <c r="J24" i="9"/>
  <c r="J25" i="9"/>
  <c r="J26" i="9"/>
  <c r="I26" i="9" s="1"/>
  <c r="J27" i="9"/>
  <c r="I27" i="9" s="1"/>
  <c r="J28" i="9"/>
  <c r="J29" i="9"/>
  <c r="J30" i="9"/>
  <c r="J31" i="9"/>
  <c r="J32" i="9"/>
  <c r="J33" i="9"/>
  <c r="J34" i="9"/>
  <c r="I34" i="9" s="1"/>
  <c r="J35" i="9"/>
  <c r="I35" i="9" s="1"/>
  <c r="J36" i="9"/>
  <c r="J37" i="9"/>
  <c r="J38" i="9"/>
  <c r="J39" i="9"/>
  <c r="J40" i="9"/>
  <c r="J41" i="9"/>
  <c r="J42" i="9"/>
  <c r="I42" i="9" s="1"/>
  <c r="J43" i="9"/>
  <c r="J44" i="9"/>
  <c r="J45" i="9"/>
  <c r="J46" i="9"/>
  <c r="J47" i="9"/>
  <c r="J48" i="9"/>
  <c r="J49" i="9"/>
  <c r="J50" i="9"/>
  <c r="I50" i="9" s="1"/>
  <c r="J51" i="9"/>
  <c r="I51" i="9" s="1"/>
  <c r="J52" i="9"/>
  <c r="J53" i="9"/>
  <c r="J54" i="9"/>
  <c r="J55" i="9"/>
  <c r="J56" i="9"/>
  <c r="J57" i="9"/>
  <c r="J58" i="9"/>
  <c r="J59" i="9"/>
  <c r="J60" i="9"/>
  <c r="J61" i="9"/>
  <c r="J62" i="9"/>
  <c r="J63" i="9"/>
  <c r="J64" i="9"/>
  <c r="J65" i="9"/>
  <c r="J66" i="9"/>
  <c r="J67" i="9"/>
  <c r="I67" i="9" s="1"/>
  <c r="J68" i="9"/>
  <c r="J69" i="9"/>
  <c r="J70" i="9"/>
  <c r="J71" i="9"/>
  <c r="J72" i="9"/>
  <c r="J73" i="9"/>
  <c r="J74" i="9"/>
  <c r="I74" i="9" s="1"/>
  <c r="J75" i="9"/>
  <c r="I75" i="9" s="1"/>
  <c r="J76" i="9"/>
  <c r="J77" i="9"/>
  <c r="J78" i="9"/>
  <c r="J79" i="9"/>
  <c r="J80" i="9"/>
  <c r="J81" i="9"/>
  <c r="J82" i="9"/>
  <c r="I82" i="9" s="1"/>
  <c r="J83" i="9"/>
  <c r="I83" i="9" s="1"/>
  <c r="J84" i="9"/>
  <c r="J85" i="9"/>
  <c r="J86" i="9"/>
  <c r="J87" i="9"/>
  <c r="J88" i="9"/>
  <c r="J89" i="9"/>
  <c r="J90" i="9"/>
  <c r="J91" i="9"/>
  <c r="I91" i="9" s="1"/>
  <c r="J92" i="9"/>
  <c r="J93" i="9"/>
  <c r="J94" i="9"/>
  <c r="J95" i="9"/>
  <c r="J96" i="9"/>
  <c r="J97" i="9"/>
  <c r="J98" i="9"/>
  <c r="I98" i="9" s="1"/>
  <c r="J99" i="9"/>
  <c r="I99" i="9" s="1"/>
  <c r="J100" i="9"/>
  <c r="J101" i="9"/>
  <c r="J102" i="9"/>
  <c r="J103" i="9"/>
  <c r="J104" i="9"/>
  <c r="I104" i="9" s="1"/>
  <c r="J105" i="9"/>
  <c r="J106" i="9"/>
  <c r="I106" i="9" s="1"/>
  <c r="J107" i="9"/>
  <c r="J108" i="9"/>
  <c r="J109" i="9"/>
  <c r="J110" i="9"/>
  <c r="J111" i="9"/>
  <c r="J112" i="9"/>
  <c r="I112" i="9" s="1"/>
  <c r="J113" i="9"/>
  <c r="J114" i="9"/>
  <c r="I114" i="9" s="1"/>
  <c r="J115" i="9"/>
  <c r="J116" i="9"/>
  <c r="J117" i="9"/>
  <c r="J118" i="9"/>
  <c r="J119" i="9"/>
  <c r="J120" i="9"/>
  <c r="I120" i="9" s="1"/>
  <c r="J121" i="9"/>
  <c r="J122" i="9"/>
  <c r="I122" i="9" s="1"/>
  <c r="J123" i="9"/>
  <c r="I123" i="9" s="1"/>
  <c r="J124" i="9"/>
  <c r="J125" i="9"/>
  <c r="J126" i="9"/>
  <c r="J127" i="9"/>
  <c r="J128" i="9"/>
  <c r="J129" i="9"/>
  <c r="J130" i="9"/>
  <c r="I130" i="9" s="1"/>
  <c r="J131" i="9"/>
  <c r="I131" i="9" s="1"/>
  <c r="J132" i="9"/>
  <c r="J133" i="9"/>
  <c r="J134" i="9"/>
  <c r="J135" i="9"/>
  <c r="J136" i="9"/>
  <c r="I136" i="9" s="1"/>
  <c r="J137" i="9"/>
  <c r="J138" i="9"/>
  <c r="I138" i="9" s="1"/>
  <c r="J139" i="9"/>
  <c r="I139" i="9" s="1"/>
  <c r="J140" i="9"/>
  <c r="J141" i="9"/>
  <c r="J142" i="9"/>
  <c r="J143" i="9"/>
  <c r="J144" i="9"/>
  <c r="I144" i="9" s="1"/>
  <c r="J145" i="9"/>
  <c r="J146" i="9"/>
  <c r="I146" i="9" s="1"/>
  <c r="J147" i="9"/>
  <c r="I147" i="9" s="1"/>
  <c r="J148" i="9"/>
  <c r="J149" i="9"/>
  <c r="J150" i="9"/>
  <c r="J151" i="9"/>
  <c r="J152" i="9"/>
  <c r="I152" i="9" s="1"/>
  <c r="J153" i="9"/>
  <c r="J154" i="9"/>
  <c r="I154" i="9" s="1"/>
  <c r="J155" i="9"/>
  <c r="I155" i="9" s="1"/>
  <c r="J156" i="9"/>
  <c r="J157" i="9"/>
  <c r="J158" i="9"/>
  <c r="J159" i="9"/>
  <c r="J160" i="9"/>
  <c r="I160" i="9" s="1"/>
  <c r="J161" i="9"/>
  <c r="J162" i="9"/>
  <c r="J163" i="9"/>
  <c r="J164" i="9"/>
  <c r="J165" i="9"/>
  <c r="J166" i="9"/>
  <c r="J167" i="9"/>
  <c r="J168" i="9"/>
  <c r="J169" i="9"/>
  <c r="J170" i="9"/>
  <c r="I170" i="9" s="1"/>
  <c r="J171" i="9"/>
  <c r="I171" i="9" s="1"/>
  <c r="J172" i="9"/>
  <c r="J173" i="9"/>
  <c r="J174" i="9"/>
  <c r="J175" i="9"/>
  <c r="J176" i="9"/>
  <c r="I176" i="9" s="1"/>
  <c r="J177" i="9"/>
  <c r="J178" i="9"/>
  <c r="I178" i="9" s="1"/>
  <c r="J179" i="9"/>
  <c r="I179" i="9" s="1"/>
  <c r="J180" i="9"/>
  <c r="J181" i="9"/>
  <c r="J182" i="9"/>
  <c r="J183" i="9"/>
  <c r="J184" i="9"/>
  <c r="J185" i="9"/>
  <c r="J186" i="9"/>
  <c r="J187" i="9"/>
  <c r="I187" i="9" s="1"/>
  <c r="J188" i="9"/>
  <c r="J189" i="9"/>
  <c r="J190" i="9"/>
  <c r="J191" i="9"/>
  <c r="J192" i="9"/>
  <c r="J193" i="9"/>
  <c r="J194" i="9"/>
  <c r="J195" i="9"/>
  <c r="I195" i="9" s="1"/>
  <c r="J196" i="9"/>
  <c r="J197" i="9"/>
  <c r="J198" i="9"/>
  <c r="J199" i="9"/>
  <c r="J200" i="9"/>
  <c r="I200" i="9" s="1"/>
  <c r="J201" i="9"/>
  <c r="J202" i="9"/>
  <c r="I202" i="9" s="1"/>
  <c r="J203" i="9"/>
  <c r="I203" i="9" s="1"/>
  <c r="J204" i="9"/>
  <c r="J205" i="9"/>
  <c r="J206" i="9"/>
  <c r="J207" i="9"/>
  <c r="J208" i="9"/>
  <c r="J209" i="9"/>
  <c r="J210" i="9"/>
  <c r="I210" i="9" s="1"/>
  <c r="J211" i="9"/>
  <c r="I211" i="9" s="1"/>
  <c r="J212" i="9"/>
  <c r="J213" i="9"/>
  <c r="J214" i="9"/>
  <c r="J215" i="9"/>
  <c r="J216" i="9"/>
  <c r="I216" i="9" s="1"/>
  <c r="J217" i="9"/>
  <c r="J218" i="9"/>
  <c r="I218" i="9" s="1"/>
  <c r="J219" i="9"/>
  <c r="I219" i="9" s="1"/>
  <c r="J220" i="9"/>
  <c r="J221" i="9"/>
  <c r="J222" i="9"/>
  <c r="J223" i="9"/>
  <c r="J224" i="9"/>
  <c r="I224" i="9" s="1"/>
  <c r="J225" i="9"/>
  <c r="J226" i="9"/>
  <c r="I226" i="9" s="1"/>
  <c r="J227" i="9"/>
  <c r="I227" i="9" s="1"/>
  <c r="J228" i="9"/>
  <c r="J229" i="9"/>
  <c r="J230" i="9"/>
  <c r="J231" i="9"/>
  <c r="J232" i="9"/>
  <c r="I232" i="9" s="1"/>
  <c r="J233" i="9"/>
  <c r="J234" i="9"/>
  <c r="I234" i="9" s="1"/>
  <c r="J235" i="9"/>
  <c r="I235" i="9" s="1"/>
  <c r="J236" i="9"/>
  <c r="J237" i="9"/>
  <c r="J238" i="9"/>
  <c r="J239" i="9"/>
  <c r="J240" i="9"/>
  <c r="I240" i="9" s="1"/>
  <c r="J241" i="9"/>
  <c r="J242" i="9"/>
  <c r="I242" i="9" s="1"/>
  <c r="J243" i="9"/>
  <c r="I243" i="9" s="1"/>
  <c r="J244" i="9"/>
  <c r="J245" i="9"/>
  <c r="J246" i="9"/>
  <c r="J247" i="9"/>
  <c r="J248" i="9"/>
  <c r="J249" i="9"/>
  <c r="J250" i="9"/>
  <c r="J251" i="9"/>
  <c r="I251" i="9" s="1"/>
  <c r="J252" i="9"/>
  <c r="J253" i="9"/>
  <c r="J254" i="9"/>
  <c r="J255" i="9"/>
  <c r="J256" i="9"/>
  <c r="I256" i="9" s="1"/>
  <c r="J257" i="9"/>
  <c r="J258" i="9"/>
  <c r="I258" i="9" s="1"/>
  <c r="J259" i="9"/>
  <c r="I259" i="9" s="1"/>
  <c r="J260" i="9"/>
  <c r="J261" i="9"/>
  <c r="J262" i="9"/>
  <c r="J263" i="9"/>
  <c r="J264" i="9"/>
  <c r="I264" i="9" s="1"/>
  <c r="J265" i="9"/>
  <c r="J266" i="9"/>
  <c r="I266" i="9" s="1"/>
  <c r="J267" i="9"/>
  <c r="I267" i="9" s="1"/>
  <c r="J268" i="9"/>
  <c r="J269" i="9"/>
  <c r="J270" i="9"/>
  <c r="J271" i="9"/>
  <c r="J272" i="9"/>
  <c r="I272" i="9" s="1"/>
  <c r="J273" i="9"/>
  <c r="J274" i="9"/>
  <c r="I274" i="9" s="1"/>
  <c r="J275" i="9"/>
  <c r="I275" i="9" s="1"/>
  <c r="J276" i="9"/>
  <c r="J277" i="9"/>
  <c r="J278" i="9"/>
  <c r="J279" i="9"/>
  <c r="J280" i="9"/>
  <c r="I280" i="9" s="1"/>
  <c r="J281" i="9"/>
  <c r="J282" i="9"/>
  <c r="J283" i="9"/>
  <c r="I283" i="9" s="1"/>
  <c r="J284" i="9"/>
  <c r="J285" i="9"/>
  <c r="J286" i="9"/>
  <c r="J287" i="9"/>
  <c r="J288" i="9"/>
  <c r="I288" i="9" s="1"/>
  <c r="J289" i="9"/>
  <c r="J290" i="9"/>
  <c r="I290" i="9" s="1"/>
  <c r="J291" i="9"/>
  <c r="J292" i="9"/>
  <c r="J293" i="9"/>
  <c r="J294" i="9"/>
  <c r="J295" i="9"/>
  <c r="J296" i="9"/>
  <c r="I296" i="9" s="1"/>
  <c r="J297" i="9"/>
  <c r="J298" i="9"/>
  <c r="I298" i="9" s="1"/>
  <c r="J299" i="9"/>
  <c r="J300" i="9"/>
  <c r="J301" i="9"/>
  <c r="J302" i="9"/>
  <c r="J303" i="9"/>
  <c r="J304" i="9"/>
  <c r="I304" i="9" s="1"/>
  <c r="J305" i="9"/>
  <c r="J306" i="9"/>
  <c r="I306" i="9" s="1"/>
  <c r="J307" i="9"/>
  <c r="I307" i="9" s="1"/>
  <c r="J308" i="9"/>
  <c r="J309" i="9"/>
  <c r="J310" i="9"/>
  <c r="J311" i="9"/>
  <c r="J312" i="9"/>
  <c r="J313" i="9"/>
  <c r="J314" i="9"/>
  <c r="J315" i="9"/>
  <c r="I315" i="9" s="1"/>
  <c r="J316" i="9"/>
  <c r="J317" i="9"/>
  <c r="J318" i="9"/>
  <c r="J319" i="9"/>
  <c r="J320" i="9"/>
  <c r="I320" i="9" s="1"/>
  <c r="J321" i="9"/>
  <c r="J322" i="9"/>
  <c r="I322" i="9" s="1"/>
  <c r="J323" i="9"/>
  <c r="J324" i="9"/>
  <c r="J325" i="9"/>
  <c r="J326" i="9"/>
  <c r="J327" i="9"/>
  <c r="J328" i="9"/>
  <c r="I328" i="9" s="1"/>
  <c r="J329" i="9"/>
  <c r="J330" i="9"/>
  <c r="I330" i="9" s="1"/>
  <c r="J331" i="9"/>
  <c r="I331" i="9" s="1"/>
  <c r="J332" i="9"/>
  <c r="J333" i="9"/>
  <c r="J334" i="9"/>
  <c r="J335" i="9"/>
  <c r="J336" i="9"/>
  <c r="I336" i="9" s="1"/>
  <c r="J337" i="9"/>
  <c r="J338" i="9"/>
  <c r="I338" i="9" s="1"/>
  <c r="J339" i="9"/>
  <c r="I339" i="9" s="1"/>
  <c r="J340" i="9"/>
  <c r="J341" i="9"/>
  <c r="J342" i="9"/>
  <c r="J343" i="9"/>
  <c r="J344" i="9"/>
  <c r="I344" i="9" s="1"/>
  <c r="J345" i="9"/>
  <c r="J346" i="9"/>
  <c r="I346" i="9" s="1"/>
  <c r="J347" i="9"/>
  <c r="J348" i="9"/>
  <c r="J349" i="9"/>
  <c r="J350" i="9"/>
  <c r="J351" i="9"/>
  <c r="J352" i="9"/>
  <c r="I352" i="9" s="1"/>
  <c r="J353" i="9"/>
  <c r="J354" i="9"/>
  <c r="I354" i="9" s="1"/>
  <c r="J355" i="9"/>
  <c r="I355" i="9" s="1"/>
  <c r="J356" i="9"/>
  <c r="J357" i="9"/>
  <c r="J358" i="9"/>
  <c r="J359" i="9"/>
  <c r="J360" i="9"/>
  <c r="I360" i="9" s="1"/>
  <c r="J361" i="9"/>
  <c r="J362" i="9"/>
  <c r="J363" i="9"/>
  <c r="I363" i="9" s="1"/>
  <c r="J364" i="9"/>
  <c r="J365" i="9"/>
  <c r="J366" i="9"/>
  <c r="J367" i="9"/>
  <c r="J368" i="9"/>
  <c r="J369" i="9"/>
  <c r="J370" i="9"/>
  <c r="I370" i="9" s="1"/>
  <c r="J371" i="9"/>
  <c r="I371" i="9" s="1"/>
  <c r="J372" i="9"/>
  <c r="J373" i="9"/>
  <c r="J374" i="9"/>
  <c r="J375" i="9"/>
  <c r="J376" i="9"/>
  <c r="I376" i="9" s="1"/>
  <c r="J377" i="9"/>
  <c r="J378" i="9"/>
  <c r="I378" i="9" s="1"/>
  <c r="J379" i="9"/>
  <c r="I379" i="9" s="1"/>
  <c r="J380" i="9"/>
  <c r="J381" i="9"/>
  <c r="J382" i="9"/>
  <c r="J383" i="9"/>
  <c r="J384" i="9"/>
  <c r="I384" i="9" s="1"/>
  <c r="J385" i="9"/>
  <c r="J386" i="9"/>
  <c r="I386" i="9" s="1"/>
  <c r="J387" i="9"/>
  <c r="I387" i="9" s="1"/>
  <c r="J388" i="9"/>
  <c r="J389" i="9"/>
  <c r="J390" i="9"/>
  <c r="J391" i="9"/>
  <c r="J392" i="9"/>
  <c r="I392" i="9" s="1"/>
  <c r="J393" i="9"/>
  <c r="I393" i="9" s="1"/>
  <c r="J394" i="9"/>
  <c r="I394" i="9" s="1"/>
  <c r="J395" i="9"/>
  <c r="I395" i="9" s="1"/>
  <c r="J396" i="9"/>
  <c r="J397" i="9"/>
  <c r="J398" i="9"/>
  <c r="J399" i="9"/>
  <c r="J400" i="9"/>
  <c r="I400" i="9" s="1"/>
  <c r="J401" i="9"/>
  <c r="J402" i="9"/>
  <c r="I402" i="9" s="1"/>
  <c r="J403" i="9"/>
  <c r="I403" i="9" s="1"/>
  <c r="J404" i="9"/>
  <c r="J405" i="9"/>
  <c r="J406" i="9"/>
  <c r="J407" i="9"/>
  <c r="J408" i="9"/>
  <c r="J409" i="9"/>
  <c r="J410" i="9"/>
  <c r="I410" i="9" s="1"/>
  <c r="J411" i="9"/>
  <c r="I411" i="9" s="1"/>
  <c r="J412" i="9"/>
  <c r="J413" i="9"/>
  <c r="J414" i="9"/>
  <c r="J415" i="9"/>
  <c r="J416" i="9"/>
  <c r="I416" i="9" s="1"/>
  <c r="J417" i="9"/>
  <c r="J418" i="9"/>
  <c r="I418" i="9" s="1"/>
  <c r="J419" i="9"/>
  <c r="I419" i="9" s="1"/>
  <c r="J420" i="9"/>
  <c r="J421" i="9"/>
  <c r="J422" i="9"/>
  <c r="J423" i="9"/>
  <c r="J424" i="9"/>
  <c r="J425" i="9"/>
  <c r="I425" i="9" s="1"/>
  <c r="J426" i="9"/>
  <c r="J427" i="9"/>
  <c r="I427" i="9" s="1"/>
  <c r="J428" i="9"/>
  <c r="J429" i="9"/>
  <c r="J430" i="9"/>
  <c r="J431" i="9"/>
  <c r="J432" i="9"/>
  <c r="J433" i="9"/>
  <c r="I433" i="9" s="1"/>
  <c r="J434" i="9"/>
  <c r="I434" i="9" s="1"/>
  <c r="J435" i="9"/>
  <c r="I435" i="9" s="1"/>
  <c r="J436" i="9"/>
  <c r="J437" i="9"/>
  <c r="J438" i="9"/>
  <c r="J439" i="9"/>
  <c r="J440" i="9"/>
  <c r="I440" i="9" s="1"/>
  <c r="J441" i="9"/>
  <c r="J442" i="9"/>
  <c r="I442" i="9" s="1"/>
  <c r="J443" i="9"/>
  <c r="I443" i="9" s="1"/>
  <c r="J444" i="9"/>
  <c r="J445" i="9"/>
  <c r="J446" i="9"/>
  <c r="J447" i="9"/>
  <c r="J448" i="9"/>
  <c r="I448" i="9" s="1"/>
  <c r="J449" i="9"/>
  <c r="I449" i="9" s="1"/>
  <c r="J450" i="9"/>
  <c r="I450" i="9" s="1"/>
  <c r="J451" i="9"/>
  <c r="I451" i="9" s="1"/>
  <c r="J452" i="9"/>
  <c r="J453" i="9"/>
  <c r="J454" i="9"/>
  <c r="J455" i="9"/>
  <c r="J456" i="9"/>
  <c r="I456" i="9" s="1"/>
  <c r="J457" i="9"/>
  <c r="J458" i="9"/>
  <c r="I458" i="9" s="1"/>
  <c r="J459" i="9"/>
  <c r="I459" i="9" s="1"/>
  <c r="J460" i="9"/>
  <c r="J461" i="9"/>
  <c r="J462" i="9"/>
  <c r="J463" i="9"/>
  <c r="J464" i="9"/>
  <c r="I464" i="9" s="1"/>
  <c r="J465" i="9"/>
  <c r="I465" i="9" s="1"/>
  <c r="J466" i="9"/>
  <c r="I466" i="9" s="1"/>
  <c r="J467" i="9"/>
  <c r="I467" i="9" s="1"/>
  <c r="J468" i="9"/>
  <c r="J469" i="9"/>
  <c r="J470" i="9"/>
  <c r="J471" i="9"/>
  <c r="J472" i="9"/>
  <c r="I472" i="9" s="1"/>
  <c r="J473" i="9"/>
  <c r="J474" i="9"/>
  <c r="I474" i="9" s="1"/>
  <c r="J475" i="9"/>
  <c r="I475" i="9" s="1"/>
  <c r="J476" i="9"/>
  <c r="J477" i="9"/>
  <c r="J478" i="9"/>
  <c r="J479" i="9"/>
  <c r="J480" i="9"/>
  <c r="J481" i="9"/>
  <c r="J482" i="9"/>
  <c r="I482" i="9" s="1"/>
  <c r="J483" i="9"/>
  <c r="I483" i="9" s="1"/>
  <c r="J484" i="9"/>
  <c r="J485" i="9"/>
  <c r="J486" i="9"/>
  <c r="J487" i="9"/>
  <c r="J488" i="9"/>
  <c r="J489" i="9"/>
  <c r="J490" i="9"/>
  <c r="I490" i="9" s="1"/>
  <c r="J491" i="9"/>
  <c r="I491" i="9" s="1"/>
  <c r="J492" i="9"/>
  <c r="J493" i="9"/>
  <c r="I493" i="9" s="1"/>
  <c r="J494" i="9"/>
  <c r="J495" i="9"/>
  <c r="J496" i="9"/>
  <c r="I496" i="9" s="1"/>
  <c r="J497" i="9"/>
  <c r="J498" i="9"/>
  <c r="J499" i="9"/>
  <c r="I499" i="9" s="1"/>
  <c r="J500" i="9"/>
  <c r="J501" i="9"/>
  <c r="J502" i="9"/>
  <c r="J503" i="9"/>
  <c r="J504" i="9"/>
  <c r="I504" i="9" s="1"/>
  <c r="J505" i="9"/>
  <c r="I505" i="9" s="1"/>
  <c r="J506" i="9"/>
  <c r="I506" i="9" s="1"/>
  <c r="J507" i="9"/>
  <c r="I507" i="9" s="1"/>
  <c r="J508" i="9"/>
  <c r="J509" i="9"/>
  <c r="I509" i="9" s="1"/>
  <c r="J510" i="9"/>
  <c r="J511" i="9"/>
  <c r="J512" i="9"/>
  <c r="I512" i="9" s="1"/>
  <c r="J513" i="9"/>
  <c r="J514" i="9"/>
  <c r="I514" i="9" s="1"/>
  <c r="J515" i="9"/>
  <c r="I515" i="9" s="1"/>
  <c r="J516" i="9"/>
  <c r="J517" i="9"/>
  <c r="I517" i="9" s="1"/>
  <c r="J518" i="9"/>
  <c r="J519" i="9"/>
  <c r="J520" i="9"/>
  <c r="I520" i="9" s="1"/>
  <c r="J521" i="9"/>
  <c r="I521" i="9" s="1"/>
  <c r="J522" i="9"/>
  <c r="I522" i="9" s="1"/>
  <c r="J523" i="9"/>
  <c r="I523" i="9" s="1"/>
  <c r="J524" i="9"/>
  <c r="J525" i="9"/>
  <c r="J526" i="9"/>
  <c r="J527" i="9"/>
  <c r="J528" i="9"/>
  <c r="J529" i="9"/>
  <c r="I529" i="9" s="1"/>
  <c r="J530" i="9"/>
  <c r="I530" i="9" s="1"/>
  <c r="J531" i="9"/>
  <c r="I531" i="9" s="1"/>
  <c r="J532" i="9"/>
  <c r="J533" i="9"/>
  <c r="I533" i="9" s="1"/>
  <c r="J534" i="9"/>
  <c r="J535" i="9"/>
  <c r="J536" i="9"/>
  <c r="I536" i="9" s="1"/>
  <c r="J537" i="9"/>
  <c r="J538" i="9"/>
  <c r="I538" i="9" s="1"/>
  <c r="J539" i="9"/>
  <c r="I539" i="9" s="1"/>
  <c r="J540" i="9"/>
  <c r="J541" i="9"/>
  <c r="J542" i="9"/>
  <c r="J543" i="9"/>
  <c r="J544" i="9"/>
  <c r="I544" i="9" s="1"/>
  <c r="J545" i="9"/>
  <c r="I545" i="9" s="1"/>
  <c r="J546" i="9"/>
  <c r="I546" i="9" s="1"/>
  <c r="J547" i="9"/>
  <c r="I547" i="9" s="1"/>
  <c r="J548" i="9"/>
  <c r="J549" i="9"/>
  <c r="I549" i="9" s="1"/>
  <c r="J550" i="9"/>
  <c r="J551" i="9"/>
  <c r="J552" i="9"/>
  <c r="J553" i="9"/>
  <c r="I553" i="9" s="1"/>
  <c r="J554" i="9"/>
  <c r="I554" i="9" s="1"/>
  <c r="J555" i="9"/>
  <c r="I555" i="9" s="1"/>
  <c r="J556" i="9"/>
  <c r="J557" i="9"/>
  <c r="I557" i="9" s="1"/>
  <c r="J558" i="9"/>
  <c r="J559" i="9"/>
  <c r="J560" i="9"/>
  <c r="I560" i="9" s="1"/>
  <c r="J561" i="9"/>
  <c r="I561" i="9" s="1"/>
  <c r="J562" i="9"/>
  <c r="I562" i="9" s="1"/>
  <c r="J563" i="9"/>
  <c r="I563" i="9" s="1"/>
  <c r="J564" i="9"/>
  <c r="J565" i="9"/>
  <c r="J566" i="9"/>
  <c r="J567" i="9"/>
  <c r="J568" i="9"/>
  <c r="I568" i="9" s="1"/>
  <c r="J569" i="9"/>
  <c r="J570" i="9"/>
  <c r="J571" i="9"/>
  <c r="I571" i="9" s="1"/>
  <c r="J572" i="9"/>
  <c r="J573" i="9"/>
  <c r="I573" i="9" s="1"/>
  <c r="J574" i="9"/>
  <c r="J575" i="9"/>
  <c r="J576" i="9"/>
  <c r="I576" i="9" s="1"/>
  <c r="J577" i="9"/>
  <c r="I577" i="9" s="1"/>
  <c r="J578" i="9"/>
  <c r="I578" i="9" s="1"/>
  <c r="J579" i="9"/>
  <c r="I579" i="9" s="1"/>
  <c r="J580" i="9"/>
  <c r="J581" i="9"/>
  <c r="I581" i="9" s="1"/>
  <c r="J582" i="9"/>
  <c r="J583" i="9"/>
  <c r="J584" i="9"/>
  <c r="I584" i="9" s="1"/>
  <c r="J585" i="9"/>
  <c r="J586" i="9"/>
  <c r="I586" i="9" s="1"/>
  <c r="J587" i="9"/>
  <c r="I587" i="9" s="1"/>
  <c r="J588" i="9"/>
  <c r="J589" i="9"/>
  <c r="J590" i="9"/>
  <c r="J591" i="9"/>
  <c r="J592" i="9"/>
  <c r="J593" i="9"/>
  <c r="J594" i="9"/>
  <c r="J595" i="9"/>
  <c r="I595" i="9" s="1"/>
  <c r="J596" i="9"/>
  <c r="J597" i="9"/>
  <c r="I597" i="9" s="1"/>
  <c r="J598" i="9"/>
  <c r="J599" i="9"/>
  <c r="J600" i="9"/>
  <c r="I600" i="9" s="1"/>
  <c r="J601" i="9"/>
  <c r="I601" i="9" s="1"/>
  <c r="J602" i="9"/>
  <c r="I602" i="9" s="1"/>
  <c r="J603" i="9"/>
  <c r="I603" i="9" s="1"/>
  <c r="J604" i="9"/>
  <c r="J605" i="9"/>
  <c r="I605" i="9" s="1"/>
  <c r="J606" i="9"/>
  <c r="J607" i="9"/>
  <c r="J608" i="9"/>
  <c r="I608" i="9" s="1"/>
  <c r="J609" i="9"/>
  <c r="J610" i="9"/>
  <c r="I610" i="9" s="1"/>
  <c r="J611" i="9"/>
  <c r="I611" i="9" s="1"/>
  <c r="J612" i="9"/>
  <c r="J613" i="9"/>
  <c r="I613" i="9" s="1"/>
  <c r="J614" i="9"/>
  <c r="J615" i="9"/>
  <c r="J616" i="9"/>
  <c r="J617" i="9"/>
  <c r="J618" i="9"/>
  <c r="J619" i="9"/>
  <c r="J620" i="9"/>
  <c r="J621" i="9"/>
  <c r="I621" i="9" s="1"/>
  <c r="J622" i="9"/>
  <c r="J623" i="9"/>
  <c r="J624" i="9"/>
  <c r="I624" i="9" s="1"/>
  <c r="J625" i="9"/>
  <c r="I625" i="9" s="1"/>
  <c r="J626" i="9"/>
  <c r="I626" i="9" s="1"/>
  <c r="J627" i="9"/>
  <c r="I627" i="9" s="1"/>
  <c r="J628" i="9"/>
  <c r="J629" i="9"/>
  <c r="J630" i="9"/>
  <c r="J631" i="9"/>
  <c r="J632" i="9"/>
  <c r="I632" i="9" s="1"/>
  <c r="J633" i="9"/>
  <c r="I633" i="9" s="1"/>
  <c r="J634" i="9"/>
  <c r="I634" i="9" s="1"/>
  <c r="J635" i="9"/>
  <c r="I635" i="9" s="1"/>
  <c r="J636" i="9"/>
  <c r="J637" i="9"/>
  <c r="I637" i="9" s="1"/>
  <c r="J638" i="9"/>
  <c r="J639" i="9"/>
  <c r="J640" i="9"/>
  <c r="I640" i="9" s="1"/>
  <c r="J641" i="9"/>
  <c r="J642" i="9"/>
  <c r="J643" i="9"/>
  <c r="I643" i="9" s="1"/>
  <c r="J644" i="9"/>
  <c r="J645" i="9"/>
  <c r="I645" i="9" s="1"/>
  <c r="J646" i="9"/>
  <c r="J647" i="9"/>
  <c r="J648" i="9"/>
  <c r="I648" i="9" s="1"/>
  <c r="J649" i="9"/>
  <c r="I649" i="9" s="1"/>
  <c r="J650" i="9"/>
  <c r="I650" i="9" s="1"/>
  <c r="J651" i="9"/>
  <c r="I651" i="9" s="1"/>
  <c r="J652" i="9"/>
  <c r="J653" i="9"/>
  <c r="I653" i="9" s="1"/>
  <c r="J654" i="9"/>
  <c r="J655" i="9"/>
  <c r="J656" i="9"/>
  <c r="J657" i="9"/>
  <c r="I657" i="9" s="1"/>
  <c r="J658" i="9"/>
  <c r="I658" i="9" s="1"/>
  <c r="J659" i="9"/>
  <c r="I659" i="9" s="1"/>
  <c r="J660" i="9"/>
  <c r="J661" i="9"/>
  <c r="I661" i="9" s="1"/>
  <c r="J662" i="9"/>
  <c r="J663" i="9"/>
  <c r="J664" i="9"/>
  <c r="I664" i="9" s="1"/>
  <c r="J665" i="9"/>
  <c r="J666" i="9"/>
  <c r="J667" i="9"/>
  <c r="I667" i="9" s="1"/>
  <c r="J668" i="9"/>
  <c r="J669" i="9"/>
  <c r="I669" i="9" s="1"/>
  <c r="J670" i="9"/>
  <c r="I501" i="9"/>
  <c r="I525" i="9"/>
  <c r="I541" i="9"/>
  <c r="I565" i="9"/>
  <c r="I589" i="9"/>
  <c r="I629" i="9"/>
  <c r="I486" i="9"/>
  <c r="I487" i="9"/>
  <c r="I488" i="9"/>
  <c r="I489" i="9"/>
  <c r="I492" i="9"/>
  <c r="I494" i="9"/>
  <c r="I495" i="9"/>
  <c r="I497" i="9"/>
  <c r="I498" i="9"/>
  <c r="I500" i="9"/>
  <c r="I502" i="9"/>
  <c r="I503" i="9"/>
  <c r="I508" i="9"/>
  <c r="I510" i="9"/>
  <c r="I511" i="9"/>
  <c r="I513" i="9"/>
  <c r="I516" i="9"/>
  <c r="I518" i="9"/>
  <c r="I519" i="9"/>
  <c r="I524" i="9"/>
  <c r="I526" i="9"/>
  <c r="I527" i="9"/>
  <c r="I528" i="9"/>
  <c r="I532" i="9"/>
  <c r="I534" i="9"/>
  <c r="I535" i="9"/>
  <c r="I537" i="9"/>
  <c r="I540" i="9"/>
  <c r="I542" i="9"/>
  <c r="I543" i="9"/>
  <c r="I548" i="9"/>
  <c r="I550" i="9"/>
  <c r="I551" i="9"/>
  <c r="I552" i="9"/>
  <c r="I556" i="9"/>
  <c r="I558" i="9"/>
  <c r="I559" i="9"/>
  <c r="I564" i="9"/>
  <c r="I566" i="9"/>
  <c r="I567" i="9"/>
  <c r="I569" i="9"/>
  <c r="I570" i="9"/>
  <c r="I572" i="9"/>
  <c r="I574" i="9"/>
  <c r="I575" i="9"/>
  <c r="I580" i="9"/>
  <c r="I582" i="9"/>
  <c r="I583" i="9"/>
  <c r="I585" i="9"/>
  <c r="I588" i="9"/>
  <c r="I590" i="9"/>
  <c r="I591" i="9"/>
  <c r="I592" i="9"/>
  <c r="I593" i="9"/>
  <c r="I594" i="9"/>
  <c r="I596" i="9"/>
  <c r="I598" i="9"/>
  <c r="I599" i="9"/>
  <c r="I604" i="9"/>
  <c r="I606" i="9"/>
  <c r="I607" i="9"/>
  <c r="I609" i="9"/>
  <c r="I612" i="9"/>
  <c r="I614" i="9"/>
  <c r="I615" i="9"/>
  <c r="I616" i="9"/>
  <c r="I617" i="9"/>
  <c r="I618" i="9"/>
  <c r="I619" i="9"/>
  <c r="I620" i="9"/>
  <c r="I622" i="9"/>
  <c r="I623" i="9"/>
  <c r="I628" i="9"/>
  <c r="I630" i="9"/>
  <c r="I631" i="9"/>
  <c r="I636" i="9"/>
  <c r="I638" i="9"/>
  <c r="I639" i="9"/>
  <c r="I641" i="9"/>
  <c r="I642" i="9"/>
  <c r="I644" i="9"/>
  <c r="I646" i="9"/>
  <c r="I647" i="9"/>
  <c r="I652" i="9"/>
  <c r="I654" i="9"/>
  <c r="I655" i="9"/>
  <c r="I656" i="9"/>
  <c r="I660" i="9"/>
  <c r="I662" i="9"/>
  <c r="I663" i="9"/>
  <c r="I665" i="9"/>
  <c r="I666" i="9"/>
  <c r="I668" i="9"/>
  <c r="I670" i="9"/>
  <c r="I4" i="9"/>
  <c r="I5" i="9"/>
  <c r="I12" i="9"/>
  <c r="I13" i="9"/>
  <c r="I19" i="9"/>
  <c r="I20" i="9"/>
  <c r="I21" i="9"/>
  <c r="I28" i="9"/>
  <c r="I29" i="9"/>
  <c r="I36" i="9"/>
  <c r="I43" i="9"/>
  <c r="I44" i="9"/>
  <c r="I45" i="9"/>
  <c r="I52" i="9"/>
  <c r="I53" i="9"/>
  <c r="I60" i="9"/>
  <c r="I68" i="9"/>
  <c r="I69" i="9"/>
  <c r="I76" i="9"/>
  <c r="I77" i="9"/>
  <c r="I84" i="9"/>
  <c r="I85" i="9"/>
  <c r="I92" i="9"/>
  <c r="I93" i="9"/>
  <c r="I100" i="9"/>
  <c r="I101" i="9"/>
  <c r="I107" i="9"/>
  <c r="I108" i="9"/>
  <c r="I109" i="9"/>
  <c r="I115" i="9"/>
  <c r="I116" i="9"/>
  <c r="I117" i="9"/>
  <c r="I124" i="9"/>
  <c r="I125" i="9"/>
  <c r="I132" i="9"/>
  <c r="I133" i="9"/>
  <c r="I140" i="9"/>
  <c r="I141" i="9"/>
  <c r="I148" i="9"/>
  <c r="I149" i="9"/>
  <c r="I156" i="9"/>
  <c r="I157" i="9"/>
  <c r="I164" i="9"/>
  <c r="I165" i="9"/>
  <c r="I172" i="9"/>
  <c r="I173" i="9"/>
  <c r="I180" i="9"/>
  <c r="I181" i="9"/>
  <c r="I188" i="9"/>
  <c r="I189" i="9"/>
  <c r="I196" i="9"/>
  <c r="I197" i="9"/>
  <c r="I204" i="9"/>
  <c r="I205" i="9"/>
  <c r="I212" i="9"/>
  <c r="I213" i="9"/>
  <c r="I220" i="9"/>
  <c r="I221" i="9"/>
  <c r="I228" i="9"/>
  <c r="I236" i="9"/>
  <c r="I237" i="9"/>
  <c r="I244" i="9"/>
  <c r="I245" i="9"/>
  <c r="I252" i="9"/>
  <c r="I253" i="9"/>
  <c r="I260" i="9"/>
  <c r="I261" i="9"/>
  <c r="I268" i="9"/>
  <c r="I269" i="9"/>
  <c r="I276" i="9"/>
  <c r="I277" i="9"/>
  <c r="I284" i="9"/>
  <c r="I285" i="9"/>
  <c r="I291" i="9"/>
  <c r="I292" i="9"/>
  <c r="I293" i="9"/>
  <c r="I299" i="9"/>
  <c r="I300" i="9"/>
  <c r="I301" i="9"/>
  <c r="I308" i="9"/>
  <c r="I309" i="9"/>
  <c r="I316" i="9"/>
  <c r="I317" i="9"/>
  <c r="I323" i="9"/>
  <c r="I324" i="9"/>
  <c r="I325" i="9"/>
  <c r="I332" i="9"/>
  <c r="I333" i="9"/>
  <c r="I340" i="9"/>
  <c r="I341" i="9"/>
  <c r="I348" i="9"/>
  <c r="I349" i="9"/>
  <c r="I356" i="9"/>
  <c r="I357" i="9"/>
  <c r="I364" i="9"/>
  <c r="I365" i="9"/>
  <c r="I372" i="9"/>
  <c r="I373" i="9"/>
  <c r="I380" i="9"/>
  <c r="I381" i="9"/>
  <c r="I388" i="9"/>
  <c r="I389" i="9"/>
  <c r="I396" i="9"/>
  <c r="I397" i="9"/>
  <c r="I404" i="9"/>
  <c r="I405" i="9"/>
  <c r="I407" i="9"/>
  <c r="I408" i="9"/>
  <c r="I412" i="9"/>
  <c r="I413" i="9"/>
  <c r="I420" i="9"/>
  <c r="I421" i="9"/>
  <c r="I423" i="9"/>
  <c r="I428" i="9"/>
  <c r="I429" i="9"/>
  <c r="I436" i="9"/>
  <c r="I437" i="9"/>
  <c r="I439" i="9"/>
  <c r="I441" i="9"/>
  <c r="I444" i="9"/>
  <c r="I445" i="9"/>
  <c r="I447" i="9"/>
  <c r="I452" i="9"/>
  <c r="I453" i="9"/>
  <c r="I455" i="9"/>
  <c r="I457" i="9"/>
  <c r="I460" i="9"/>
  <c r="I461" i="9"/>
  <c r="I463" i="9"/>
  <c r="I468" i="9"/>
  <c r="I469" i="9"/>
  <c r="I470" i="9"/>
  <c r="I473" i="9"/>
  <c r="I476" i="9"/>
  <c r="I477" i="9"/>
  <c r="I479" i="9"/>
  <c r="I484" i="9"/>
  <c r="I485" i="9"/>
  <c r="I7" i="9"/>
  <c r="I9" i="9"/>
  <c r="I17" i="9"/>
  <c r="I25" i="9"/>
  <c r="I33" i="9"/>
  <c r="I39" i="9"/>
  <c r="I41" i="9"/>
  <c r="I47" i="9"/>
  <c r="I49" i="9"/>
  <c r="I55" i="9"/>
  <c r="I57" i="9"/>
  <c r="I59" i="9"/>
  <c r="I63" i="9"/>
  <c r="I65" i="9"/>
  <c r="I73" i="9"/>
  <c r="I79" i="9"/>
  <c r="I81" i="9"/>
  <c r="I87" i="9"/>
  <c r="I89" i="9"/>
  <c r="I97" i="9"/>
  <c r="I103" i="9"/>
  <c r="I105" i="9"/>
  <c r="I111" i="9"/>
  <c r="I113" i="9"/>
  <c r="I119" i="9"/>
  <c r="I121" i="9"/>
  <c r="I129" i="9"/>
  <c r="I135" i="9"/>
  <c r="I137" i="9"/>
  <c r="I145" i="9"/>
  <c r="I151" i="9"/>
  <c r="I153" i="9"/>
  <c r="I159" i="9"/>
  <c r="I161" i="9"/>
  <c r="I163" i="9"/>
  <c r="I167" i="9"/>
  <c r="I169" i="9"/>
  <c r="I175" i="9"/>
  <c r="I177" i="9"/>
  <c r="I183" i="9"/>
  <c r="I185" i="9"/>
  <c r="I193" i="9"/>
  <c r="I199" i="9"/>
  <c r="I201" i="9"/>
  <c r="I207" i="9"/>
  <c r="I209" i="9"/>
  <c r="I217" i="9"/>
  <c r="I223" i="9"/>
  <c r="I225" i="9"/>
  <c r="I231" i="9"/>
  <c r="I233" i="9"/>
  <c r="I241" i="9"/>
  <c r="I247" i="9"/>
  <c r="I249" i="9"/>
  <c r="I257" i="9"/>
  <c r="I263" i="9"/>
  <c r="I265" i="9"/>
  <c r="I273" i="9"/>
  <c r="I279" i="9"/>
  <c r="I281" i="9"/>
  <c r="I287" i="9"/>
  <c r="I289" i="9"/>
  <c r="I295" i="9"/>
  <c r="I303" i="9"/>
  <c r="I305" i="9"/>
  <c r="I313" i="9"/>
  <c r="I319" i="9"/>
  <c r="I321" i="9"/>
  <c r="I327" i="9"/>
  <c r="I329" i="9"/>
  <c r="I337" i="9"/>
  <c r="I343" i="9"/>
  <c r="I345" i="9"/>
  <c r="I350" i="9"/>
  <c r="I351" i="9"/>
  <c r="I353" i="9"/>
  <c r="I358" i="9"/>
  <c r="I359" i="9"/>
  <c r="I361" i="9"/>
  <c r="I362" i="9"/>
  <c r="I366" i="9"/>
  <c r="I369" i="9"/>
  <c r="I375" i="9"/>
  <c r="I377" i="9"/>
  <c r="I382" i="9"/>
  <c r="I383" i="9"/>
  <c r="I385" i="9"/>
  <c r="I391" i="9"/>
  <c r="I398" i="9"/>
  <c r="I399" i="9"/>
  <c r="I401" i="9"/>
  <c r="I406" i="9"/>
  <c r="I409" i="9"/>
  <c r="I415" i="9"/>
  <c r="I417" i="9"/>
  <c r="I426" i="9"/>
  <c r="I430" i="9"/>
  <c r="I431" i="9"/>
  <c r="I432" i="9"/>
  <c r="I438" i="9"/>
  <c r="I446" i="9"/>
  <c r="I454" i="9"/>
  <c r="I462" i="9"/>
  <c r="I471" i="9"/>
  <c r="I478" i="9"/>
  <c r="I481" i="9"/>
  <c r="K31"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I480" i="9"/>
  <c r="I16" i="9"/>
  <c r="I24" i="9"/>
  <c r="I56" i="9"/>
  <c r="I64" i="9"/>
  <c r="I72" i="9"/>
  <c r="I128" i="9"/>
  <c r="I168" i="9"/>
  <c r="I184" i="9"/>
  <c r="I208" i="9"/>
  <c r="I229" i="9"/>
  <c r="I248" i="9"/>
  <c r="I271" i="9"/>
  <c r="I294" i="9"/>
  <c r="I297" i="9"/>
  <c r="I335" i="9"/>
  <c r="I347" i="9"/>
  <c r="I367" i="9"/>
  <c r="I368" i="9"/>
  <c r="I390" i="9"/>
  <c r="I414" i="9"/>
  <c r="I422" i="9"/>
  <c r="I424" i="9"/>
  <c r="K2" i="2"/>
  <c r="I6" i="9"/>
  <c r="I15" i="9"/>
  <c r="I22" i="9"/>
  <c r="I23" i="9"/>
  <c r="I30" i="9"/>
  <c r="I31" i="9"/>
  <c r="I37" i="9"/>
  <c r="I38" i="9"/>
  <c r="I46" i="9"/>
  <c r="I61" i="9"/>
  <c r="I62" i="9"/>
  <c r="I70" i="9"/>
  <c r="I71" i="9"/>
  <c r="I78" i="9"/>
  <c r="I86" i="9"/>
  <c r="I90" i="9"/>
  <c r="I94" i="9"/>
  <c r="I95" i="9"/>
  <c r="I110" i="9"/>
  <c r="I118" i="9"/>
  <c r="I126" i="9"/>
  <c r="I127" i="9"/>
  <c r="I134" i="9"/>
  <c r="I143" i="9"/>
  <c r="I158" i="9"/>
  <c r="I162" i="9"/>
  <c r="I166" i="9"/>
  <c r="I174" i="9"/>
  <c r="I182" i="9"/>
  <c r="I190" i="9"/>
  <c r="I191" i="9"/>
  <c r="I194" i="9"/>
  <c r="I198" i="9"/>
  <c r="I206" i="9"/>
  <c r="I214" i="9"/>
  <c r="I215" i="9"/>
  <c r="I222" i="9"/>
  <c r="I230" i="9"/>
  <c r="I238" i="9"/>
  <c r="I239" i="9"/>
  <c r="I246" i="9"/>
  <c r="I254" i="9"/>
  <c r="I255" i="9"/>
  <c r="I262" i="9"/>
  <c r="I270" i="9"/>
  <c r="I278" i="9"/>
  <c r="I282" i="9"/>
  <c r="I286" i="9"/>
  <c r="I302" i="9"/>
  <c r="I310" i="9"/>
  <c r="I311" i="9"/>
  <c r="I314" i="9"/>
  <c r="I318" i="9"/>
  <c r="I326" i="9"/>
  <c r="I334" i="9"/>
  <c r="I342" i="9"/>
  <c r="I374" i="9"/>
  <c r="D19" i="18"/>
  <c r="L4" i="9"/>
  <c r="K4" i="9" s="1"/>
  <c r="L5" i="9"/>
  <c r="L6" i="9"/>
  <c r="L7" i="9"/>
  <c r="L8" i="9"/>
  <c r="K8" i="9" s="1"/>
  <c r="L9" i="9"/>
  <c r="K9" i="9" s="1"/>
  <c r="L10" i="9"/>
  <c r="K10" i="9" s="1"/>
  <c r="L11" i="9"/>
  <c r="K11" i="9" s="1"/>
  <c r="L12" i="9"/>
  <c r="K12" i="9" s="1"/>
  <c r="L13" i="9"/>
  <c r="K13" i="9" s="1"/>
  <c r="L14" i="9"/>
  <c r="K14" i="9" s="1"/>
  <c r="L15" i="9"/>
  <c r="K15" i="9" s="1"/>
  <c r="L16" i="9"/>
  <c r="K16" i="9" s="1"/>
  <c r="L17" i="9"/>
  <c r="K17" i="9" s="1"/>
  <c r="L18" i="9"/>
  <c r="K18" i="9" s="1"/>
  <c r="L19" i="9"/>
  <c r="K19" i="9" s="1"/>
  <c r="L20" i="9"/>
  <c r="K20" i="9" s="1"/>
  <c r="L21" i="9"/>
  <c r="K21" i="9" s="1"/>
  <c r="L22" i="9"/>
  <c r="K22" i="9" s="1"/>
  <c r="L23" i="9"/>
  <c r="K23" i="9" s="1"/>
  <c r="L24" i="9"/>
  <c r="K24" i="9" s="1"/>
  <c r="L25" i="9"/>
  <c r="K25" i="9" s="1"/>
  <c r="L26" i="9"/>
  <c r="K26" i="9" s="1"/>
  <c r="L27" i="9"/>
  <c r="K27" i="9" s="1"/>
  <c r="L28" i="9"/>
  <c r="K28" i="9" s="1"/>
  <c r="L29" i="9"/>
  <c r="K29" i="9" s="1"/>
  <c r="L30" i="9"/>
  <c r="K30" i="9" s="1"/>
  <c r="L31" i="9"/>
  <c r="K31" i="9" s="1"/>
  <c r="L32" i="9"/>
  <c r="K32" i="9" s="1"/>
  <c r="L33" i="9"/>
  <c r="K33" i="9" s="1"/>
  <c r="L34" i="9"/>
  <c r="K34" i="9" s="1"/>
  <c r="L35" i="9"/>
  <c r="K35" i="9" s="1"/>
  <c r="L36" i="9"/>
  <c r="K36" i="9" s="1"/>
  <c r="L37" i="9"/>
  <c r="K37" i="9" s="1"/>
  <c r="L38" i="9"/>
  <c r="K38" i="9" s="1"/>
  <c r="L39" i="9"/>
  <c r="K39" i="9" s="1"/>
  <c r="L40" i="9"/>
  <c r="L41" i="9"/>
  <c r="K41" i="9" s="1"/>
  <c r="L42" i="9"/>
  <c r="K42" i="9" s="1"/>
  <c r="L43" i="9"/>
  <c r="K43" i="9" s="1"/>
  <c r="L44" i="9"/>
  <c r="K44" i="9" s="1"/>
  <c r="L45" i="9"/>
  <c r="L46" i="9"/>
  <c r="K46" i="9" s="1"/>
  <c r="L47" i="9"/>
  <c r="K47" i="9" s="1"/>
  <c r="L48" i="9"/>
  <c r="K48" i="9" s="1"/>
  <c r="L49" i="9"/>
  <c r="K49" i="9" s="1"/>
  <c r="L50" i="9"/>
  <c r="K50" i="9" s="1"/>
  <c r="L51" i="9"/>
  <c r="K51" i="9" s="1"/>
  <c r="L52" i="9"/>
  <c r="K52" i="9" s="1"/>
  <c r="L53" i="9"/>
  <c r="K53" i="9" s="1"/>
  <c r="L54" i="9"/>
  <c r="K54" i="9" s="1"/>
  <c r="L55" i="9"/>
  <c r="K55" i="9" s="1"/>
  <c r="L56" i="9"/>
  <c r="K56" i="9" s="1"/>
  <c r="L57" i="9"/>
  <c r="K57" i="9" s="1"/>
  <c r="L58" i="9"/>
  <c r="K58" i="9" s="1"/>
  <c r="L59" i="9"/>
  <c r="K59" i="9" s="1"/>
  <c r="L60" i="9"/>
  <c r="K60" i="9" s="1"/>
  <c r="L61" i="9"/>
  <c r="K61" i="9" s="1"/>
  <c r="L62" i="9"/>
  <c r="K62" i="9" s="1"/>
  <c r="L63" i="9"/>
  <c r="K63" i="9" s="1"/>
  <c r="L64" i="9"/>
  <c r="K64" i="9" s="1"/>
  <c r="L65" i="9"/>
  <c r="K65" i="9" s="1"/>
  <c r="L66" i="9"/>
  <c r="K66" i="9" s="1"/>
  <c r="L67" i="9"/>
  <c r="K67" i="9" s="1"/>
  <c r="L68" i="9"/>
  <c r="K68" i="9" s="1"/>
  <c r="L69" i="9"/>
  <c r="L70" i="9"/>
  <c r="K70" i="9" s="1"/>
  <c r="L71" i="9"/>
  <c r="K71" i="9" s="1"/>
  <c r="L72" i="9"/>
  <c r="K72" i="9" s="1"/>
  <c r="L73" i="9"/>
  <c r="K73" i="9" s="1"/>
  <c r="L74" i="9"/>
  <c r="K74" i="9" s="1"/>
  <c r="L75" i="9"/>
  <c r="K75" i="9" s="1"/>
  <c r="L76" i="9"/>
  <c r="K76" i="9" s="1"/>
  <c r="L77" i="9"/>
  <c r="K77" i="9" s="1"/>
  <c r="L78" i="9"/>
  <c r="L79" i="9"/>
  <c r="K79" i="9" s="1"/>
  <c r="L80" i="9"/>
  <c r="K80" i="9" s="1"/>
  <c r="L81" i="9"/>
  <c r="K81" i="9" s="1"/>
  <c r="L82" i="9"/>
  <c r="K82" i="9" s="1"/>
  <c r="L83" i="9"/>
  <c r="K83" i="9" s="1"/>
  <c r="L84" i="9"/>
  <c r="K84" i="9" s="1"/>
  <c r="L85" i="9"/>
  <c r="K85" i="9" s="1"/>
  <c r="L86" i="9"/>
  <c r="K86" i="9" s="1"/>
  <c r="L87" i="9"/>
  <c r="K87" i="9" s="1"/>
  <c r="L88" i="9"/>
  <c r="K88" i="9" s="1"/>
  <c r="L89" i="9"/>
  <c r="K89" i="9" s="1"/>
  <c r="L90" i="9"/>
  <c r="K90" i="9" s="1"/>
  <c r="L91" i="9"/>
  <c r="K91" i="9" s="1"/>
  <c r="L92" i="9"/>
  <c r="K92" i="9" s="1"/>
  <c r="L93" i="9"/>
  <c r="K93" i="9" s="1"/>
  <c r="L94" i="9"/>
  <c r="K94" i="9" s="1"/>
  <c r="L95" i="9"/>
  <c r="K95" i="9" s="1"/>
  <c r="L96" i="9"/>
  <c r="K96" i="9" s="1"/>
  <c r="L97" i="9"/>
  <c r="K97" i="9" s="1"/>
  <c r="L98" i="9"/>
  <c r="K98" i="9" s="1"/>
  <c r="L99" i="9"/>
  <c r="K99" i="9" s="1"/>
  <c r="L100" i="9"/>
  <c r="K100" i="9" s="1"/>
  <c r="L101" i="9"/>
  <c r="K101" i="9" s="1"/>
  <c r="L102" i="9"/>
  <c r="K102" i="9" s="1"/>
  <c r="L103" i="9"/>
  <c r="K103" i="9" s="1"/>
  <c r="L104" i="9"/>
  <c r="K104" i="9" s="1"/>
  <c r="L105" i="9"/>
  <c r="K105" i="9" s="1"/>
  <c r="L106" i="9"/>
  <c r="K106" i="9" s="1"/>
  <c r="L107" i="9"/>
  <c r="K107" i="9" s="1"/>
  <c r="L108" i="9"/>
  <c r="K108" i="9" s="1"/>
  <c r="L109" i="9"/>
  <c r="K109" i="9" s="1"/>
  <c r="L110" i="9"/>
  <c r="K110" i="9" s="1"/>
  <c r="L111" i="9"/>
  <c r="K111" i="9" s="1"/>
  <c r="L112" i="9"/>
  <c r="K112" i="9" s="1"/>
  <c r="L113" i="9"/>
  <c r="K113" i="9" s="1"/>
  <c r="L114" i="9"/>
  <c r="K114" i="9" s="1"/>
  <c r="L115" i="9"/>
  <c r="K115" i="9" s="1"/>
  <c r="L116" i="9"/>
  <c r="K116" i="9" s="1"/>
  <c r="L117" i="9"/>
  <c r="K117" i="9" s="1"/>
  <c r="L118" i="9"/>
  <c r="L119" i="9"/>
  <c r="K119" i="9" s="1"/>
  <c r="L120" i="9"/>
  <c r="K120" i="9" s="1"/>
  <c r="L121" i="9"/>
  <c r="K121" i="9" s="1"/>
  <c r="L122" i="9"/>
  <c r="K122" i="9" s="1"/>
  <c r="L123" i="9"/>
  <c r="K123" i="9" s="1"/>
  <c r="L124" i="9"/>
  <c r="K124" i="9" s="1"/>
  <c r="L125" i="9"/>
  <c r="K125" i="9" s="1"/>
  <c r="L126" i="9"/>
  <c r="K126" i="9" s="1"/>
  <c r="L127" i="9"/>
  <c r="K127" i="9" s="1"/>
  <c r="L128" i="9"/>
  <c r="K128" i="9" s="1"/>
  <c r="L129" i="9"/>
  <c r="K129" i="9" s="1"/>
  <c r="L130" i="9"/>
  <c r="K130" i="9" s="1"/>
  <c r="L131" i="9"/>
  <c r="K131" i="9" s="1"/>
  <c r="L132" i="9"/>
  <c r="K132" i="9" s="1"/>
  <c r="L133" i="9"/>
  <c r="L134" i="9"/>
  <c r="K134" i="9" s="1"/>
  <c r="L135" i="9"/>
  <c r="K135" i="9" s="1"/>
  <c r="L136" i="9"/>
  <c r="K136" i="9" s="1"/>
  <c r="L137" i="9"/>
  <c r="K137" i="9" s="1"/>
  <c r="L138" i="9"/>
  <c r="K138" i="9" s="1"/>
  <c r="L139" i="9"/>
  <c r="K139" i="9" s="1"/>
  <c r="L140" i="9"/>
  <c r="K140" i="9" s="1"/>
  <c r="L141" i="9"/>
  <c r="K141" i="9" s="1"/>
  <c r="L142" i="9"/>
  <c r="K142" i="9" s="1"/>
  <c r="L143" i="9"/>
  <c r="K143" i="9" s="1"/>
  <c r="L144" i="9"/>
  <c r="K144" i="9" s="1"/>
  <c r="L145" i="9"/>
  <c r="K145" i="9" s="1"/>
  <c r="L146" i="9"/>
  <c r="K146" i="9" s="1"/>
  <c r="L147" i="9"/>
  <c r="K147" i="9" s="1"/>
  <c r="L148" i="9"/>
  <c r="K148" i="9" s="1"/>
  <c r="L149" i="9"/>
  <c r="L150" i="9"/>
  <c r="K150" i="9" s="1"/>
  <c r="L151" i="9"/>
  <c r="K151" i="9" s="1"/>
  <c r="L152" i="9"/>
  <c r="K152" i="9" s="1"/>
  <c r="L153" i="9"/>
  <c r="K153" i="9" s="1"/>
  <c r="L154" i="9"/>
  <c r="K154" i="9" s="1"/>
  <c r="L155" i="9"/>
  <c r="K155" i="9" s="1"/>
  <c r="L156" i="9"/>
  <c r="K156" i="9" s="1"/>
  <c r="L157" i="9"/>
  <c r="K157" i="9" s="1"/>
  <c r="L158" i="9"/>
  <c r="K158" i="9" s="1"/>
  <c r="L159" i="9"/>
  <c r="K159" i="9" s="1"/>
  <c r="L160" i="9"/>
  <c r="K160" i="9" s="1"/>
  <c r="L161" i="9"/>
  <c r="K161" i="9" s="1"/>
  <c r="L162" i="9"/>
  <c r="K162" i="9" s="1"/>
  <c r="L163" i="9"/>
  <c r="K163" i="9" s="1"/>
  <c r="L164" i="9"/>
  <c r="K164" i="9" s="1"/>
  <c r="L165" i="9"/>
  <c r="K165" i="9" s="1"/>
  <c r="L166" i="9"/>
  <c r="K166" i="9" s="1"/>
  <c r="L167" i="9"/>
  <c r="K167" i="9" s="1"/>
  <c r="L168" i="9"/>
  <c r="K168" i="9" s="1"/>
  <c r="L169" i="9"/>
  <c r="K169" i="9" s="1"/>
  <c r="L170" i="9"/>
  <c r="K170" i="9" s="1"/>
  <c r="L171" i="9"/>
  <c r="K171" i="9" s="1"/>
  <c r="L172" i="9"/>
  <c r="K172" i="9" s="1"/>
  <c r="L173" i="9"/>
  <c r="K173" i="9" s="1"/>
  <c r="L174" i="9"/>
  <c r="K174" i="9" s="1"/>
  <c r="L175" i="9"/>
  <c r="K175" i="9" s="1"/>
  <c r="L176" i="9"/>
  <c r="K176" i="9" s="1"/>
  <c r="L177" i="9"/>
  <c r="K177" i="9" s="1"/>
  <c r="L178" i="9"/>
  <c r="K178" i="9" s="1"/>
  <c r="L179" i="9"/>
  <c r="K179" i="9" s="1"/>
  <c r="L180" i="9"/>
  <c r="K180" i="9" s="1"/>
  <c r="L181" i="9"/>
  <c r="K181" i="9" s="1"/>
  <c r="L182" i="9"/>
  <c r="K182" i="9" s="1"/>
  <c r="L183" i="9"/>
  <c r="K183" i="9" s="1"/>
  <c r="L184" i="9"/>
  <c r="K184" i="9" s="1"/>
  <c r="L185" i="9"/>
  <c r="K185" i="9" s="1"/>
  <c r="L186" i="9"/>
  <c r="K186" i="9" s="1"/>
  <c r="L187" i="9"/>
  <c r="K187" i="9" s="1"/>
  <c r="L188" i="9"/>
  <c r="K188" i="9" s="1"/>
  <c r="L189" i="9"/>
  <c r="K189" i="9" s="1"/>
  <c r="L190" i="9"/>
  <c r="K190" i="9" s="1"/>
  <c r="L191" i="9"/>
  <c r="K191" i="9" s="1"/>
  <c r="L192" i="9"/>
  <c r="K192" i="9" s="1"/>
  <c r="L193" i="9"/>
  <c r="K193" i="9" s="1"/>
  <c r="L194" i="9"/>
  <c r="K194" i="9" s="1"/>
  <c r="L195" i="9"/>
  <c r="K195" i="9" s="1"/>
  <c r="L196" i="9"/>
  <c r="K196" i="9" s="1"/>
  <c r="L197" i="9"/>
  <c r="L198" i="9"/>
  <c r="K198" i="9" s="1"/>
  <c r="L199" i="9"/>
  <c r="K199" i="9" s="1"/>
  <c r="L200" i="9"/>
  <c r="K200" i="9" s="1"/>
  <c r="L201" i="9"/>
  <c r="K201" i="9" s="1"/>
  <c r="L202" i="9"/>
  <c r="K202" i="9" s="1"/>
  <c r="L203" i="9"/>
  <c r="K203" i="9" s="1"/>
  <c r="L204" i="9"/>
  <c r="K204" i="9" s="1"/>
  <c r="L205" i="9"/>
  <c r="K205" i="9" s="1"/>
  <c r="L206" i="9"/>
  <c r="L207" i="9"/>
  <c r="K207" i="9" s="1"/>
  <c r="L208" i="9"/>
  <c r="K208" i="9" s="1"/>
  <c r="L209" i="9"/>
  <c r="K209" i="9" s="1"/>
  <c r="L210" i="9"/>
  <c r="K210" i="9" s="1"/>
  <c r="L211" i="9"/>
  <c r="K211" i="9" s="1"/>
  <c r="L212" i="9"/>
  <c r="K212" i="9" s="1"/>
  <c r="L213" i="9"/>
  <c r="K213" i="9" s="1"/>
  <c r="L214" i="9"/>
  <c r="K214" i="9" s="1"/>
  <c r="L215" i="9"/>
  <c r="K215" i="9" s="1"/>
  <c r="L216" i="9"/>
  <c r="K216" i="9" s="1"/>
  <c r="L217" i="9"/>
  <c r="K217" i="9" s="1"/>
  <c r="L218" i="9"/>
  <c r="K218" i="9" s="1"/>
  <c r="L219" i="9"/>
  <c r="K219" i="9" s="1"/>
  <c r="L220" i="9"/>
  <c r="K220" i="9" s="1"/>
  <c r="L221" i="9"/>
  <c r="K221" i="9" s="1"/>
  <c r="L222" i="9"/>
  <c r="K222" i="9" s="1"/>
  <c r="L223" i="9"/>
  <c r="K223" i="9" s="1"/>
  <c r="L224" i="9"/>
  <c r="K224" i="9" s="1"/>
  <c r="L225" i="9"/>
  <c r="K225" i="9" s="1"/>
  <c r="L226" i="9"/>
  <c r="K226" i="9" s="1"/>
  <c r="L227" i="9"/>
  <c r="K227" i="9" s="1"/>
  <c r="L228" i="9"/>
  <c r="K228" i="9" s="1"/>
  <c r="L229" i="9"/>
  <c r="K229" i="9" s="1"/>
  <c r="L230" i="9"/>
  <c r="K230" i="9" s="1"/>
  <c r="L231" i="9"/>
  <c r="K231" i="9" s="1"/>
  <c r="L232" i="9"/>
  <c r="K232" i="9" s="1"/>
  <c r="L233" i="9"/>
  <c r="K233" i="9" s="1"/>
  <c r="L234" i="9"/>
  <c r="K234" i="9" s="1"/>
  <c r="L235" i="9"/>
  <c r="K235" i="9" s="1"/>
  <c r="L236" i="9"/>
  <c r="K236" i="9" s="1"/>
  <c r="L237" i="9"/>
  <c r="K237" i="9" s="1"/>
  <c r="L238" i="9"/>
  <c r="K238" i="9" s="1"/>
  <c r="L239" i="9"/>
  <c r="K239" i="9" s="1"/>
  <c r="L240" i="9"/>
  <c r="K240" i="9" s="1"/>
  <c r="L241" i="9"/>
  <c r="K241" i="9" s="1"/>
  <c r="L242" i="9"/>
  <c r="K242" i="9" s="1"/>
  <c r="L243" i="9"/>
  <c r="K243" i="9" s="1"/>
  <c r="L244" i="9"/>
  <c r="K244" i="9" s="1"/>
  <c r="L245" i="9"/>
  <c r="K245" i="9" s="1"/>
  <c r="L246" i="9"/>
  <c r="K246" i="9" s="1"/>
  <c r="L247" i="9"/>
  <c r="K247" i="9" s="1"/>
  <c r="L248" i="9"/>
  <c r="K248" i="9" s="1"/>
  <c r="L249" i="9"/>
  <c r="K249" i="9" s="1"/>
  <c r="L250" i="9"/>
  <c r="K250" i="9" s="1"/>
  <c r="L251" i="9"/>
  <c r="K251" i="9" s="1"/>
  <c r="L252" i="9"/>
  <c r="K252" i="9" s="1"/>
  <c r="L253" i="9"/>
  <c r="K253" i="9" s="1"/>
  <c r="L254" i="9"/>
  <c r="K254" i="9" s="1"/>
  <c r="L255" i="9"/>
  <c r="K255" i="9" s="1"/>
  <c r="L256" i="9"/>
  <c r="K256" i="9" s="1"/>
  <c r="L257" i="9"/>
  <c r="K257" i="9" s="1"/>
  <c r="L258" i="9"/>
  <c r="K258" i="9" s="1"/>
  <c r="L259" i="9"/>
  <c r="K259" i="9" s="1"/>
  <c r="L260" i="9"/>
  <c r="K260" i="9" s="1"/>
  <c r="L261" i="9"/>
  <c r="L262" i="9"/>
  <c r="K262" i="9" s="1"/>
  <c r="L263" i="9"/>
  <c r="K263" i="9" s="1"/>
  <c r="L264" i="9"/>
  <c r="K264" i="9" s="1"/>
  <c r="L265" i="9"/>
  <c r="K265" i="9" s="1"/>
  <c r="L266" i="9"/>
  <c r="K266" i="9" s="1"/>
  <c r="L267" i="9"/>
  <c r="K267" i="9" s="1"/>
  <c r="L268" i="9"/>
  <c r="K268" i="9" s="1"/>
  <c r="L269" i="9"/>
  <c r="K269" i="9" s="1"/>
  <c r="L270" i="9"/>
  <c r="K270" i="9" s="1"/>
  <c r="L271" i="9"/>
  <c r="K271" i="9" s="1"/>
  <c r="L272" i="9"/>
  <c r="K272" i="9" s="1"/>
  <c r="L273" i="9"/>
  <c r="K273" i="9" s="1"/>
  <c r="L274" i="9"/>
  <c r="K274" i="9" s="1"/>
  <c r="L275" i="9"/>
  <c r="K275" i="9" s="1"/>
  <c r="L276" i="9"/>
  <c r="K276" i="9" s="1"/>
  <c r="L277" i="9"/>
  <c r="K277" i="9" s="1"/>
  <c r="L278" i="9"/>
  <c r="K278" i="9" s="1"/>
  <c r="L279" i="9"/>
  <c r="K279" i="9" s="1"/>
  <c r="L280" i="9"/>
  <c r="K280" i="9" s="1"/>
  <c r="L281" i="9"/>
  <c r="K281" i="9" s="1"/>
  <c r="L282" i="9"/>
  <c r="K282" i="9" s="1"/>
  <c r="L283" i="9"/>
  <c r="K283" i="9" s="1"/>
  <c r="L284" i="9"/>
  <c r="K284" i="9" s="1"/>
  <c r="L285" i="9"/>
  <c r="K285" i="9" s="1"/>
  <c r="L286" i="9"/>
  <c r="K286" i="9" s="1"/>
  <c r="L287" i="9"/>
  <c r="K287" i="9" s="1"/>
  <c r="L288" i="9"/>
  <c r="K288" i="9" s="1"/>
  <c r="L289" i="9"/>
  <c r="K289" i="9" s="1"/>
  <c r="L290" i="9"/>
  <c r="K290" i="9" s="1"/>
  <c r="L291" i="9"/>
  <c r="K291" i="9" s="1"/>
  <c r="L292" i="9"/>
  <c r="K292" i="9" s="1"/>
  <c r="L293" i="9"/>
  <c r="K293" i="9" s="1"/>
  <c r="L294" i="9"/>
  <c r="K294" i="9" s="1"/>
  <c r="L295" i="9"/>
  <c r="K295" i="9" s="1"/>
  <c r="L296" i="9"/>
  <c r="K296" i="9" s="1"/>
  <c r="L297" i="9"/>
  <c r="K297" i="9" s="1"/>
  <c r="L298" i="9"/>
  <c r="K298" i="9" s="1"/>
  <c r="L299" i="9"/>
  <c r="K299" i="9" s="1"/>
  <c r="L300" i="9"/>
  <c r="K300" i="9" s="1"/>
  <c r="L301" i="9"/>
  <c r="K301" i="9" s="1"/>
  <c r="L302" i="9"/>
  <c r="K302" i="9" s="1"/>
  <c r="L303" i="9"/>
  <c r="K303" i="9" s="1"/>
  <c r="L304" i="9"/>
  <c r="K304" i="9" s="1"/>
  <c r="L305" i="9"/>
  <c r="K305" i="9" s="1"/>
  <c r="L306" i="9"/>
  <c r="K306" i="9" s="1"/>
  <c r="L307" i="9"/>
  <c r="K307" i="9" s="1"/>
  <c r="L308" i="9"/>
  <c r="K308" i="9" s="1"/>
  <c r="L309" i="9"/>
  <c r="K309" i="9" s="1"/>
  <c r="L310" i="9"/>
  <c r="K310" i="9" s="1"/>
  <c r="L311" i="9"/>
  <c r="K311" i="9" s="1"/>
  <c r="L312" i="9"/>
  <c r="K312" i="9" s="1"/>
  <c r="L313" i="9"/>
  <c r="K313" i="9" s="1"/>
  <c r="L314" i="9"/>
  <c r="K314" i="9" s="1"/>
  <c r="L315" i="9"/>
  <c r="K315" i="9" s="1"/>
  <c r="L316" i="9"/>
  <c r="K316" i="9" s="1"/>
  <c r="L317" i="9"/>
  <c r="K317" i="9" s="1"/>
  <c r="L318" i="9"/>
  <c r="K318" i="9" s="1"/>
  <c r="L319" i="9"/>
  <c r="K319" i="9" s="1"/>
  <c r="L320" i="9"/>
  <c r="K320" i="9" s="1"/>
  <c r="L321" i="9"/>
  <c r="K321" i="9" s="1"/>
  <c r="L322" i="9"/>
  <c r="K322" i="9" s="1"/>
  <c r="L323" i="9"/>
  <c r="K323" i="9" s="1"/>
  <c r="L324" i="9"/>
  <c r="K324" i="9" s="1"/>
  <c r="L325" i="9"/>
  <c r="K325" i="9" s="1"/>
  <c r="L326" i="9"/>
  <c r="K326" i="9" s="1"/>
  <c r="L327" i="9"/>
  <c r="K327" i="9" s="1"/>
  <c r="L328" i="9"/>
  <c r="K328" i="9" s="1"/>
  <c r="L329" i="9"/>
  <c r="K329" i="9" s="1"/>
  <c r="L330" i="9"/>
  <c r="K330" i="9" s="1"/>
  <c r="L331" i="9"/>
  <c r="K331" i="9" s="1"/>
  <c r="L332" i="9"/>
  <c r="K332" i="9" s="1"/>
  <c r="L333" i="9"/>
  <c r="K333" i="9" s="1"/>
  <c r="L334" i="9"/>
  <c r="K334" i="9" s="1"/>
  <c r="L335" i="9"/>
  <c r="K335" i="9" s="1"/>
  <c r="L336" i="9"/>
  <c r="K336" i="9" s="1"/>
  <c r="L337" i="9"/>
  <c r="K337" i="9" s="1"/>
  <c r="L338" i="9"/>
  <c r="K338" i="9" s="1"/>
  <c r="L339" i="9"/>
  <c r="K339" i="9" s="1"/>
  <c r="L340" i="9"/>
  <c r="K340" i="9" s="1"/>
  <c r="L341" i="9"/>
  <c r="K341" i="9" s="1"/>
  <c r="L342" i="9"/>
  <c r="K342" i="9" s="1"/>
  <c r="L343" i="9"/>
  <c r="K343" i="9" s="1"/>
  <c r="L344" i="9"/>
  <c r="K344" i="9" s="1"/>
  <c r="L345" i="9"/>
  <c r="K345" i="9" s="1"/>
  <c r="L346" i="9"/>
  <c r="K346" i="9" s="1"/>
  <c r="L347" i="9"/>
  <c r="K347" i="9" s="1"/>
  <c r="L348" i="9"/>
  <c r="K348" i="9" s="1"/>
  <c r="L349" i="9"/>
  <c r="K349" i="9" s="1"/>
  <c r="L350" i="9"/>
  <c r="K350" i="9" s="1"/>
  <c r="L351" i="9"/>
  <c r="K351" i="9" s="1"/>
  <c r="L352" i="9"/>
  <c r="K352" i="9" s="1"/>
  <c r="L353" i="9"/>
  <c r="K353" i="9" s="1"/>
  <c r="L354" i="9"/>
  <c r="K354" i="9" s="1"/>
  <c r="L355" i="9"/>
  <c r="K355" i="9" s="1"/>
  <c r="L356" i="9"/>
  <c r="K356" i="9" s="1"/>
  <c r="L357" i="9"/>
  <c r="K357" i="9" s="1"/>
  <c r="L358" i="9"/>
  <c r="K358" i="9" s="1"/>
  <c r="L359" i="9"/>
  <c r="K359" i="9" s="1"/>
  <c r="L360" i="9"/>
  <c r="K360" i="9" s="1"/>
  <c r="L361" i="9"/>
  <c r="K361" i="9" s="1"/>
  <c r="L362" i="9"/>
  <c r="K362" i="9" s="1"/>
  <c r="L363" i="9"/>
  <c r="K363" i="9" s="1"/>
  <c r="L3" i="9"/>
  <c r="K3" i="9" s="1"/>
  <c r="K5" i="9"/>
  <c r="K6" i="9"/>
  <c r="K7" i="9"/>
  <c r="K40" i="9"/>
  <c r="K45" i="9"/>
  <c r="K69" i="9"/>
  <c r="K78" i="9"/>
  <c r="K118" i="9"/>
  <c r="K133" i="9"/>
  <c r="K149" i="9"/>
  <c r="K197" i="9"/>
  <c r="K206" i="9"/>
  <c r="K261" i="9"/>
  <c r="I250" i="9"/>
  <c r="I186" i="9"/>
  <c r="I150" i="9"/>
  <c r="I142" i="9"/>
  <c r="I102" i="9"/>
  <c r="I66" i="9"/>
  <c r="I58" i="9"/>
  <c r="I54" i="9"/>
  <c r="I14" i="9"/>
  <c r="I8" i="9"/>
  <c r="I32" i="9"/>
  <c r="I40" i="9"/>
  <c r="I80" i="9"/>
  <c r="I88" i="9"/>
  <c r="I96" i="9"/>
  <c r="I192" i="9"/>
  <c r="I312" i="9"/>
  <c r="I48" i="9"/>
  <c r="I671" i="9" l="1"/>
</calcChain>
</file>

<file path=xl/sharedStrings.xml><?xml version="1.0" encoding="utf-8"?>
<sst xmlns="http://schemas.openxmlformats.org/spreadsheetml/2006/main" count="5381" uniqueCount="2206">
  <si>
    <t>No</t>
  </si>
  <si>
    <t>SUBSECTION</t>
  </si>
  <si>
    <t>JUSTIFICATION</t>
  </si>
  <si>
    <t>-  Person Specific Identifier  </t>
  </si>
  <si>
    <t>NO</t>
  </si>
  <si>
    <t>This section contains interview information and contains unique patient information.
The 'Person Specific Identifier' section is not required as it extracts information regarding the interview form conducted in each of the waves (direct or proxy, follow-up interview, or new sample interview).</t>
  </si>
  <si>
    <t>-  Household Identifier  </t>
  </si>
  <si>
    <t>Contains data of family members/spouses. Given the nature of the target variable in our research project, these variables are not considered relevant.</t>
  </si>
  <si>
    <t>-  Spouse Identifier  </t>
  </si>
  <si>
    <t>If there is no spouse in a given wave, SwHHIDPN is set to zero, however, given that there is a great deal of data dispersion, it is understood that the slogan identifies the couple, so it is not considered.</t>
  </si>
  <si>
    <t>-  Wave Status: Response Indicator  </t>
  </si>
  <si>
    <t>These variables indicate whether an individual responded to a particular wave. Since the interviews in each wave will be treated as different subjects, this data is not important for our project.</t>
  </si>
  <si>
    <t>-  Wave Status: Interview Status  </t>
  </si>
  <si>
    <t>YES</t>
  </si>
  <si>
    <t xml:space="preserve">The RxIWSTAT and SxIWSTAT variable gives the response and mortality status of the respondent at each wave. </t>
  </si>
  <si>
    <t>-  Sample Cohort  </t>
  </si>
  <si>
    <t>HACOHORT identifies the cohort in which the household was originally sampled. The project doesn't have to know when the interview was conducted.</t>
  </si>
  <si>
    <t>-  Whether Proxy Interview  </t>
  </si>
  <si>
    <t>A code of 0 is used if the respondent was not a proxy and a code of 1 is used when the interview was completed by proxy. Since our project corresponds to an application, the interview will always be online. Therefore, this subsection is not essential.</t>
  </si>
  <si>
    <t>-  Number of Household Respondents  </t>
  </si>
  <si>
    <t>It counts the number of respondents sharing the same household ID. It counts the respondent and spouse, if any and if the spouse responded, taking on a value of 1 or 2</t>
  </si>
  <si>
    <t>-  Whether Couple Household  </t>
  </si>
  <si>
    <t>HwCPL indicates whether the respondent is treated as coupled or not.</t>
  </si>
  <si>
    <t>-  Household Analysis Weight  </t>
  </si>
  <si>
    <t>The MHAS household weights are based on the sample design and sample selection criteria, and the calibration variables of all community dwelling households with at least one resident 50 years or older</t>
  </si>
  <si>
    <t>-  Person-Level Analysis Weight</t>
  </si>
  <si>
    <t>The MHAS person-level weights are based on the birth cohort, household composition, the place of residence (in urban and rural areas), and geographic area. It is not easy for the user to provide, since it is based on a calculation of the master document.</t>
  </si>
  <si>
    <t>-  Interview Dates  </t>
  </si>
  <si>
    <t>These variables are derived from the reported month and year when the interview took place</t>
  </si>
  <si>
    <t>-  Birth Date: Month and Year  </t>
  </si>
  <si>
    <t>These variables contain the year of birth year.</t>
  </si>
  <si>
    <t>-  Death Date: Month and Year  </t>
  </si>
  <si>
    <t>is the respondent's reported death year.</t>
  </si>
  <si>
    <t>-  Age at Interview (Months and Years)  </t>
  </si>
  <si>
    <t>RwAGEY is the respondent's age in years at the time of the current wave's interview</t>
  </si>
  <si>
    <t>-  Gender  </t>
  </si>
  <si>
    <t>Gender was derived by looking at reports from all waves of data.</t>
  </si>
  <si>
    <t>-  Education  </t>
  </si>
  <si>
    <t>RAEDYRS is the respondent's number of years of education.</t>
  </si>
  <si>
    <t>-  Education: Categories by ISCED Codes  </t>
  </si>
  <si>
    <t>Respondents were asked the last year or grade that they completed in school.</t>
  </si>
  <si>
    <t>-  Education: Harmonized Education  </t>
  </si>
  <si>
    <t>RAEDUCL is a three-tier harmonized scale developed to compare education levels across countries.</t>
  </si>
  <si>
    <t>-  Literacy and Numeracy  </t>
  </si>
  <si>
    <t>indicates if the respondent knows how to read and write a message. RANUMERATE indicates if the respondent knows how to count from 1 to 10</t>
  </si>
  <si>
    <t>-  Indigenous Language  </t>
  </si>
  <si>
    <t>indicates whether the respondent speaks any indigenous language. The question is part of the Demographics section. We want to know if the indigenous culture can affect a person's hospitalization.</t>
  </si>
  <si>
    <t>-  Current Marital Status: Current Partnership Status  </t>
  </si>
  <si>
    <t>Partnership is implied in all waves if the respondent reports being currently unmarried/unpartnered but is coupled with another</t>
  </si>
  <si>
    <t>-  Current Marital Status: With Partnership  </t>
  </si>
  <si>
    <t>This variable is created using current marital status reported for each wave in the Demographics section.</t>
  </si>
  <si>
    <t>-  Current Marital Status: Without Partnership  </t>
  </si>
  <si>
    <t>This variable is created using current marital status reported for each wave in the Demographic section. We include these variables even though they are probably correlated with the previous ones.</t>
  </si>
  <si>
    <t>-  Number of Marriages  </t>
  </si>
  <si>
    <t>The number of marriages is asked at the first interview the respondent completed in the MHAS and then it 
is updated in the following interviews.</t>
  </si>
  <si>
    <t>-  Urban or Rural</t>
  </si>
  <si>
    <t>indicates whether the respondent's household resides in an urban or rural location.</t>
  </si>
  <si>
    <t>-  Self-Report of Health</t>
  </si>
  <si>
    <t>RwSHLT is the respondent's self-reported general health status using the following scale: 1 for Excellent, 2 for Very Good, 3 for Good, 4 for Fair, and 5 for Poor.</t>
  </si>
  <si>
    <t>-  Activities of Daily Living (ADLs): Raw Recodes</t>
  </si>
  <si>
    <t>These variables recode the raw variables for difficulty with activities of daily living (ADLs) as they appear in the MHAS data except for missing values and accounting for skip patterns.</t>
  </si>
  <si>
    <t>-  Activities of Daily Living (ADLs): Some Difficulty</t>
  </si>
  <si>
    <t>These variables indicate difficulty with activities of daily living (ADLs).</t>
  </si>
  <si>
    <t>-  Instrumental Activities of Daily Living (IADLs): Raw Recodes</t>
  </si>
  <si>
    <t>These variables recode the raw variables for difficulty with instrumental activities of daily living (IADLs)</t>
  </si>
  <si>
    <t>-  Instrumental Activities of Daily Living (IADLs): Some Difficulty</t>
  </si>
  <si>
    <t>These variables indicate difficulty with instrumental activities of daily living (IADLs).</t>
  </si>
  <si>
    <t>-  Other Functional Limitations: Raw Recodes</t>
  </si>
  <si>
    <t>These variables recode the raw variables for difficulty with functional limitations other than ADLs and IADLs as they appear in the MHAS data except for missing values and accounting for skip patterns</t>
  </si>
  <si>
    <t>-  Other Functional Limitations: Some Difficulty</t>
  </si>
  <si>
    <t>These variables indicate difficulty with functional limitations other than ADLs and IADLs.</t>
  </si>
  <si>
    <t>-  ADL Summary: Sum ADLs Where Respondent Reports Any Difficulty</t>
  </si>
  <si>
    <t>-  IADL Summary: Sum IADLs Where Respondent Reports Any Difficulty</t>
  </si>
  <si>
    <t>One instrumental activities of daily living (IADL) summary variable was constructed.</t>
  </si>
  <si>
    <t>-  Other Summary Indices: Mobility, Large Muscle, Gross, Fine Motor, Total, Upper, Lower Body Mobility, and NAGI Activities</t>
  </si>
  <si>
    <t>Several summary measures for functional limitations are created. These include mobility and large muscle indices, gross and fine motor summaries, as well as total body mobility, upper body mobility, and lower body mobility summaries.</t>
  </si>
  <si>
    <t>-  Doctor Diagnosed Health Problems: Ever Have Condition</t>
  </si>
  <si>
    <t>RwHIBPE, RwDIABE, RwCANCRE, RwRESPE, RwHRTATTE, RwHEARTE, RwSTROKE, and RwARTHRE indicate whether or not a doctor has ever told the respondent they had or currently have these conditions.</t>
  </si>
  <si>
    <t>-  Doctor Diagnosed Diseases: Whether Receives Treatment or Medication for Disease</t>
  </si>
  <si>
    <t>RwRXHIBP, RwRXDIABO, RwRXDIABI, RwRXDIAB, RwCNCRCHEM, RwCNCRSURG, RwCNCRRADN, RwCNCRMEDS, RwCNCROTHR, RwRXRESP, RwRXHRTAT, RwRXSTROK, and RwRXARTHR indicate whether the respondent takes medication or receives treatment for a condition.</t>
  </si>
  <si>
    <t>-  Doctor Diagnosed Diseases: Whether Disease Limits Activity</t>
  </si>
  <si>
    <t>RwLUNGLMT_M, RwHRTATLMT, RwSTROKLMT, and RwARTHLMT indicate whether a specified health condition limits the daily activity (such as household chores or job) of the respondent.</t>
  </si>
  <si>
    <t>-  Doctor Diagnosed Diseases: Age of Diagnosis</t>
  </si>
  <si>
    <t>RwRECCANCR indicates the most recent age at which the respondent was diagnosed with cancer.</t>
  </si>
  <si>
    <t>-  Vision</t>
  </si>
  <si>
    <t>RwSIGHT indicates the respondent's self-rated vision (while wearing glasses if they normally do).</t>
  </si>
  <si>
    <t>-  Hearing</t>
  </si>
  <si>
    <t>RwHEARING indicates the respondent's self-rated hearing (while wearing hearing aid if they normally do).</t>
  </si>
  <si>
    <t>-  Falls</t>
  </si>
  <si>
    <t>RwFALL indicates whether the respondent has fallen down in the last 2 years.</t>
  </si>
  <si>
    <t>-  Urinary Incontinence</t>
  </si>
  <si>
    <t>RwURINA2Y and RwURINCGH2Y indicates whether in the last 2 years, the respondent has experienced any incontinence</t>
  </si>
  <si>
    <t>-  Persistent Health Problems</t>
  </si>
  <si>
    <t>RwSWELL, RwBREATH_M, RwWHEEZE, and RwFATIGUE indicate whether the respondent has experienced any persistent health problems in the last 2 years.</t>
  </si>
  <si>
    <t>-  Sleep</t>
  </si>
  <si>
    <t>RwRESTED is available starting in Wave 3, while RwFALLSLP, RwWAKENT, and RwWAKEUP are available starting in Wave 4.</t>
  </si>
  <si>
    <t>-  Pain</t>
  </si>
  <si>
    <t>RwPAINFR indicates whether the respondent suffers from pain.</t>
  </si>
  <si>
    <t>-  Menopause</t>
  </si>
  <si>
    <t>RwHYSTERE indicates whether the respondent has ever had a hysterectomy. RwLSTMNSPD and RwFLSTMNSPD are available starting in Wave 4.</t>
  </si>
  <si>
    <t>-  BMI</t>
  </si>
  <si>
    <t>RwHEIGHT, RwWEIGHT, and RwBMI are the respondent's self-reported height, weight, and body mass index, respectively.</t>
  </si>
  <si>
    <t>-  Health Behaviors: Physical Activity or Exercise</t>
  </si>
  <si>
    <t>RwVIGACT indicates whether the respondent has participated in hard physical work on average during the last two years, three or more times a week</t>
  </si>
  <si>
    <t>-  Health Behaviors: Drinking</t>
  </si>
  <si>
    <t>RwDRINK is a yes/no indicator for whether the respondent ever drinks alcoholic beverages, such as beer, wine, liquor, or pulque. A code of 0 indicates that the respondent does not ever have an alcoholic drink.</t>
  </si>
  <si>
    <t>-  Health Behaviors: Smoking (Cigarettes)</t>
  </si>
  <si>
    <t>RwSMOKEV indicates whether the respondent ever smoked cigarettes.</t>
  </si>
  <si>
    <t>-  Health Behaviors: Preventive Care</t>
  </si>
  <si>
    <t>RwCHOLST, RwFLUSHT, RwBREAST, RwMAMMOG, RwPAPSM, and RwPROST indicate whether the respondent reports preventative health tests and procedures in the last two years.</t>
  </si>
  <si>
    <t>-  Medical Care Utilization: Hospital</t>
  </si>
  <si>
    <t>TARGET VARIABLE</t>
  </si>
  <si>
    <t>-  Medical Care Utilization: Doctor</t>
  </si>
  <si>
    <t>RwDOCTOR1Y indicates whether the respondent reports at least one doctor visit in the last 12 months.</t>
  </si>
  <si>
    <t>-  Medical Care Utilization: Other Medical Care Utilization</t>
  </si>
  <si>
    <t>RwOUTPT1Y and RwDENTST1Y indicate whether the respondent reports at least one outpatient surgery and dental visits in the last 12 months, respectively.</t>
  </si>
  <si>
    <t>-  Medical Expenditures: Out of Pocket and Total</t>
  </si>
  <si>
    <t>RwOOPHOS1Y is the out-of-pocket hospitalization expenditure in the last 12 months; however, it could be highly correlated with the target variable.</t>
  </si>
  <si>
    <t>-  Covered by Federal Government Health Insurance Program</t>
  </si>
  <si>
    <t>RwHIGOV indicates whether the respondent is covered by any government health insurance program.</t>
  </si>
  <si>
    <t>-  Covered by Private Health Insurance</t>
  </si>
  <si>
    <t>RwHIPRIV indicates whether the respondent is covered by any private medical health insurance.</t>
  </si>
  <si>
    <t>-  Covered by Health Insurance from a Current or Previous Employer</t>
  </si>
  <si>
    <t>All respondents are asked whether they have the right to medical attention through different types of providers for employees: (1) Social Security (IMSS), (2) ISSSTE, (3) Pemex, Defensa or Marina.</t>
  </si>
  <si>
    <t>-  Number of Health Insurance Plans</t>
  </si>
  <si>
    <t>RwHENUM is the count of the number of health insurance plans the respondent reports having rights to.</t>
  </si>
  <si>
    <t>-  Cognition Testing Conditions</t>
  </si>
  <si>
    <t>Limitations during cognition tests may reflect underlying health conditions that could influence hospitalization risk.</t>
  </si>
  <si>
    <t>-  Self-Reported Memory</t>
  </si>
  <si>
    <t>Self-perceptions of memory performance can indicate cognitive health status, which is linked to hospitalization risk.</t>
  </si>
  <si>
    <t>-  Immediate Word Recall</t>
  </si>
  <si>
    <t>Immediate word recall tests cognitive function, where lower performance may correlate with higher hospitalization risk due to underlying health issues.</t>
  </si>
  <si>
    <t>-  Delayed Word Recall</t>
  </si>
  <si>
    <t>Similar to immediate word recall, delayed word recall assesses memory and cognitive health, relevant for predicting hospitalization.</t>
  </si>
  <si>
    <t>-  Summary Scores</t>
  </si>
  <si>
    <t>It's the summary score for the total word recall</t>
  </si>
  <si>
    <t>-  Picture Drawing</t>
  </si>
  <si>
    <t>Picture drawing tasks assess cognitive and motor skills, which can be indicative of overall health status and related to hospitalization risk.</t>
  </si>
  <si>
    <t>-  Verbal Fluency</t>
  </si>
  <si>
    <t>Verbal fluency is a cognitive function that, when impaired, may signify health conditions associated with an increased risk of hospitalization.</t>
  </si>
  <si>
    <t>-  Visual Scanning</t>
  </si>
  <si>
    <t xml:space="preserve"> Performance in visual scanning tasks is related to cognitive processing and visual health, which could impact hospitalization risk.</t>
  </si>
  <si>
    <t>-  Backwards Counting From 20</t>
  </si>
  <si>
    <t>This task measures cognitive processing speed and working memory, indicators of cognitive health that could predict hospitalization.</t>
  </si>
  <si>
    <t>-  Date Naming/Orientation</t>
  </si>
  <si>
    <t>Orientation to date and time is crucial for cognitive health that could predict hospitalization.</t>
  </si>
  <si>
    <t>-  Serial 7’s</t>
  </si>
  <si>
    <t>Arithmetic processing and working memory assessed by this task are key cognitive functions, whose impairment may indicate a higher risk of hospitalization. Data are missing, and the test is required</t>
  </si>
  <si>
    <t>-  Proxy Cognition: JORM IQCODE</t>
  </si>
  <si>
    <t>This comprehensive assessment of cognitive performance is directly relevant to hospitalization risk, as cognitive health is closely linked to overall health status. Information from a close and reliable person is required.</t>
  </si>
  <si>
    <t>-  Proxy Cognition: Ratings of Memory and Abilities</t>
  </si>
  <si>
    <t>Cognitive function, including memory and the ability to make judgments, organize daily activities, and handle tasks, is a significant health indicator. Information from a close and reliable person is required.</t>
  </si>
  <si>
    <t>-  Proxy Cognition: Cognitive Impairment</t>
  </si>
  <si>
    <t>The indicators of cognitive impairment are critical markers of neurological and cognitive decline. Information from a close and reliable person is required.</t>
  </si>
  <si>
    <t>-  Proxy Cognition: Problem Behaviors in Past Week</t>
  </si>
  <si>
    <t>The behaviors described can be indicative of underlying physical or mental health issues. Information from a close and reliable person is required.</t>
  </si>
  <si>
    <t>-  Inflation Multiplier</t>
  </si>
  <si>
    <t>Although financial status may be essential in a patient's hospitalization, only the patient's total ECONOMIC AND HOUSING WEALTH will be considered since the Total Wealth subsection summarizes everything else.</t>
  </si>
  <si>
    <t>-  Net Value of Real Estate (Not Primary Residence)</t>
  </si>
  <si>
    <t>-  Net Value of Cars</t>
  </si>
  <si>
    <t>-  Net Value of Businesses</t>
  </si>
  <si>
    <t>-  Value of Stocks Shares and Bonds</t>
  </si>
  <si>
    <t>-  Value of Checking Savings Accounts</t>
  </si>
  <si>
    <t>-  Value of Other Assets</t>
  </si>
  <si>
    <t>-  Value of Primary Residence</t>
  </si>
  <si>
    <t>-  Value of All Mortgages (Primary Residence)</t>
  </si>
  <si>
    <t>-  Net Value of Primary Residence</t>
  </si>
  <si>
    <t>-  Home ownership</t>
  </si>
  <si>
    <t>-  Value of Other Debt</t>
  </si>
  <si>
    <t>-  Value of Loans Lent</t>
  </si>
  <si>
    <t>-  Net Value of Non-Housing Financial Wealth (Excluding IRAs)</t>
  </si>
  <si>
    <t>-  Total Wealth</t>
  </si>
  <si>
    <t>This subsection summarizes all the other subsections, making it more complete and allowing the user to enter only one field.</t>
  </si>
  <si>
    <t>-  Individual Earnings</t>
  </si>
  <si>
    <t>Capture the respondent's and spouse's employment individual earnings at an annuallevel, respectively.</t>
  </si>
  <si>
    <t>-  Household Capital Income</t>
  </si>
  <si>
    <t>-  Individual Income from Private Pension</t>
  </si>
  <si>
    <t>-  Individual Public Pension Income</t>
  </si>
  <si>
    <t>-  Individual Other Pensions Income</t>
  </si>
  <si>
    <t>-  Individual Total Pensions Income</t>
  </si>
  <si>
    <t>-  Individual Income from Other Government Transfers</t>
  </si>
  <si>
    <t>-  All Other Income</t>
  </si>
  <si>
    <t>-  Total Household Income (respondent &amp; spouse)</t>
  </si>
  <si>
    <t>Captures the household's total income at an annual-level and is based on information from: Respondent's and spouse's employment earnings.</t>
  </si>
  <si>
    <t>-  Total Household Consumption (full household)</t>
  </si>
  <si>
    <t>Captures the full household's total consumption at the monthly-level. HHwCTOT1M includes all household expenditures but does not include the value of goods produced for home consumption.</t>
  </si>
  <si>
    <t>-  Number of People Living in Household</t>
  </si>
  <si>
    <t>HwHHRES counts the number of people living in the household, including the respondents.</t>
  </si>
  <si>
    <t>-  Number of Living Children</t>
  </si>
  <si>
    <t>HwSON is the number of living sons of the respondent and their spouse or partner.</t>
  </si>
  <si>
    <t>-  Number of Deceased Children</t>
  </si>
  <si>
    <t>HwDCHILD indicates the number of deceased children of the respondent and their spouse or partner.</t>
  </si>
  <si>
    <t>-  Number of Children Ever Born</t>
  </si>
  <si>
    <t>RAEVBRN provides the number of children ever born to the respondent.</t>
  </si>
  <si>
    <t>-  Number of Grandchildren</t>
  </si>
  <si>
    <t>HwGRCHILD provides the number of grandchildren of the respondent and their spouse (if any).</t>
  </si>
  <si>
    <t>-  Number of Living Siblings</t>
  </si>
  <si>
    <t>RwLIVSIB is the number of the respondent's living siblings.</t>
  </si>
  <si>
    <t>-  Number of Deceased Siblings</t>
  </si>
  <si>
    <t>RwDECSIB is the number of the respondent's deceased siblings.</t>
  </si>
  <si>
    <t>-  Number of Living Parents</t>
  </si>
  <si>
    <t>RwLIVPAR provides the number of the living parents for the respondent.</t>
  </si>
  <si>
    <t>-  Parental Mortality</t>
  </si>
  <si>
    <t>RwMOMLIV and RwDADLIV indicate whether the respondent’s mother or father is alive at the current wave.</t>
  </si>
  <si>
    <t>-  Parents' Current Age or Age at Death</t>
  </si>
  <si>
    <t>RwMOMAGE and RwDADAGE are the respondent’s mother’s or father’s current age in years if the mother or father is still alive or the respondent’s mother’s or father’s age at death.</t>
  </si>
  <si>
    <t>-  Parents' Education</t>
  </si>
  <si>
    <t>RAMEDUC_M and RAFEDUC_M are the parent's education variables.</t>
  </si>
  <si>
    <t>-  Any Child Co-Resides with Respondent</t>
  </si>
  <si>
    <t>HwCORESD indicates if the respondent and the spouse co-reside with children.</t>
  </si>
  <si>
    <t>-  Any Children Living in the Same City</t>
  </si>
  <si>
    <t>HwLVNEAR indicates if the respondent and the spouse (if any) live in the same city with at least one of their children.</t>
  </si>
  <si>
    <t>-  Any Weekly Contact with Children</t>
  </si>
  <si>
    <t>HwKCNT indicates whether the respondent and the spouse (if any) have weekly contact with any of their children on a regular basis.</t>
  </si>
  <si>
    <t>-  Frequent or Weekly Contact with Relatives and Friends</t>
  </si>
  <si>
    <t>RwRFCNTX_M indicates the frequency of contacting with relatives and friends: 1.almost every day, 2.four or more times per week, 3.two or three times a week, 4.once a week, 5.four or more times a month, 6.two or three times a month, 7.once a month, 8.almost never/sporadic, or 9.never.</t>
  </si>
  <si>
    <t>-  Any Weekly Social Activities or Participate in Religious Groups</t>
  </si>
  <si>
    <t>RwSOCACT_M indicates the frequency of participating in social activities</t>
  </si>
  <si>
    <t>-  Financial Transfer from Children</t>
  </si>
  <si>
    <t>HwFCANY indicates whether the respondent and spouse received any financial help from their children/grandchildren in the last two years.</t>
  </si>
  <si>
    <t>-  Financial Transfer to Children</t>
  </si>
  <si>
    <t>HwTCANY indicates whether the respondent and spouse gave any financial help to their children/grandchildren in the last two years.</t>
  </si>
  <si>
    <t>-  Financial Transfer to Parents</t>
  </si>
  <si>
    <t>RwTPANY indicates whether the respondent and spouse gave any financial help to their parents in the last two years.</t>
  </si>
  <si>
    <t>-  Currently Working for Pay</t>
  </si>
  <si>
    <t>It  is not directly related to health status or hospitalization risk.</t>
  </si>
  <si>
    <t>-  Whether Self-Employed</t>
  </si>
  <si>
    <t>-  Labor Force Status</t>
  </si>
  <si>
    <t>-  In the Labor Force</t>
  </si>
  <si>
    <t>-  Unemployment Status</t>
  </si>
  <si>
    <t xml:space="preserve">While unemployment itself does not cause hospitalization, it is associated with several risk factors that can increase the likelihood of needing hospital care. </t>
  </si>
  <si>
    <t>-  Retired Employment Status</t>
  </si>
  <si>
    <t>-  Hours at Main Job</t>
  </si>
  <si>
    <t>-  Main Activity Years of Tenure</t>
  </si>
  <si>
    <t>-  Job Allows Move to Less Demanding Work</t>
  </si>
  <si>
    <t>-  Occupation Code for Job with Longest Reported Tenure</t>
  </si>
  <si>
    <t>-  Year Last Job Ended</t>
  </si>
  <si>
    <t>The ending job year could relate to health status if job loss was due to health reasons.</t>
  </si>
  <si>
    <t>-  Reason Job Ended</t>
  </si>
  <si>
    <t>The reason for job termination, especially if related to health, could provide indirect clues about potential hospitalization risk.</t>
  </si>
  <si>
    <t>-  Whether Retired: Retirement year, if says retired</t>
  </si>
  <si>
    <t>Based on the document, the retirement year and the retirement age are highly correlated; for this reason, it was decided to take only the retirement age as a variable since it is considered more accessible for the user to remember this variable.</t>
  </si>
  <si>
    <t>-  Whether Retired: Retirement age, if says retired</t>
  </si>
  <si>
    <t>-  Whether Receives Public Pension</t>
  </si>
  <si>
    <t>indicates whether the respondent is currently receiving any public pension, from retirement or widowhood</t>
  </si>
  <si>
    <t>-  Whether Receives Private Pension</t>
  </si>
  <si>
    <t>indicates whether the respondent is currently receiving a private pension, from retirement or widowhood. Other pensions such as Disability or Work Accident, or Other Pensions are included in the MHAS</t>
  </si>
  <si>
    <t>-  Whether Receives Other Pension</t>
  </si>
  <si>
    <t>indicates whether the respondent is currently receiving any retirement or widowhood pension not already included in public and private pensions</t>
  </si>
  <si>
    <t>-  Age When Started to Receive a Public Pension</t>
  </si>
  <si>
    <t xml:space="preserve">indicates the age when the respondent started receiving a public pension, from retirement or widowhood. </t>
  </si>
  <si>
    <t>-  Age When Started to Receive a Private Pension</t>
  </si>
  <si>
    <t>indicates the age when the respondent started receiving a private pension, from retirement or widowhood</t>
  </si>
  <si>
    <t>-  Whether Current Public Pension(s) Can Continue</t>
  </si>
  <si>
    <t>indicates whether the respondent's spouse could receive part of the respondent's current public pension(s), from retirement or widowhood, if the respondent were to die</t>
  </si>
  <si>
    <t>-  Whether Current Private Pension Can Continue</t>
  </si>
  <si>
    <t>indicates whether the respondent's spouse could receive part of the respondent's current private pension, from retirement or widowhood, if the respondent were to die.</t>
  </si>
  <si>
    <t>-  Height, Weight, Waist and Hip Circumference Measurements</t>
  </si>
  <si>
    <t>RwMHEIGHT and RwMWEIGHT are the respective measured height and weight variables, taken from a subsample of the MHAS.</t>
  </si>
  <si>
    <t>-  Height, Weight, Waist and Hip Circumference Measurements: Reason Didn't Complete</t>
  </si>
  <si>
    <t>RwHGHTSFT and RwWGHTSFT indicate whether the respondent couldn't complete the height and weight measures because of safety reasons, respectively.</t>
  </si>
  <si>
    <t>-  Sitting Height</t>
  </si>
  <si>
    <t>The sitting height measures are only available for waves 2 and 3. Data are missing</t>
  </si>
  <si>
    <t>-  Sitting Height: Reason Didn't Complete</t>
  </si>
  <si>
    <t>-  Balance Test</t>
  </si>
  <si>
    <t>Anthropometrics and performance measures data was not collected in Waves 4 and 5.</t>
  </si>
  <si>
    <t>-  Balance Test: Reason Didn't Complete</t>
  </si>
  <si>
    <t>-  Blood Pressure Measurements</t>
  </si>
  <si>
    <t>The blood pressure measurements were only part of the MHAS Wave 3 anthropometrics and performance measures in a sub-sample that was limited to the complete sample of four states.</t>
  </si>
  <si>
    <t>-  Blood Pressure Measurements: Reason Didn't Complete</t>
  </si>
  <si>
    <t>-  Timed Walk Measurements</t>
  </si>
  <si>
    <t>The walking speed exercise was only part of the MHAS Wave 3 anthropometrics and performance measures in a sub-sample that was limited to the complete sample of four states.</t>
  </si>
  <si>
    <t>-  Timed Walk Measurements: Reason Didn't Complete</t>
  </si>
  <si>
    <t>-  Hand Grip Strength Measurements</t>
  </si>
  <si>
    <t>The hand strength measurements were only part of the MHAS Wave 3 anthropometrics and performance measures in a sub-sample that was limited to the complete sample of four states.</t>
  </si>
  <si>
    <t>-  Hand Grip Strength Measurements: Reason Didn't Complete</t>
  </si>
  <si>
    <t>-  ADL Help</t>
  </si>
  <si>
    <t>The need for assistance with Activities of Daily Living (ADLs) or Instrumental Activities of Daily Living (IADLs) is a strong indicator of functional impairment or declining health, which are significant predictors of hospitalization risk.</t>
  </si>
  <si>
    <t>-  IADL Help</t>
  </si>
  <si>
    <t>-  Whether Uses Personal Aids</t>
  </si>
  <si>
    <t>-  Future ADL Help</t>
  </si>
  <si>
    <t>-  Activities of Daily Living: Whether Receives Any Care</t>
  </si>
  <si>
    <t>-  Activities of Daily Living: Whether Receives Any Informal Care</t>
  </si>
  <si>
    <t>-  Activities of Daily Living: Receives Informal Care from Spouse</t>
  </si>
  <si>
    <t>-  Activities of Daily Living: Receives Informal Care from Children or Grandchildren</t>
  </si>
  <si>
    <t>-  Activities of Daily Living: Receives Informal Care from Relatives</t>
  </si>
  <si>
    <t>-  Activities of Daily Living: Receives Informal Care from Other Individuals</t>
  </si>
  <si>
    <t>-  Activities of Daily Living: Whether Receives Any Formal Care</t>
  </si>
  <si>
    <t>-  Activities of Daily Living: Receives Formal Care from Paid Professional</t>
  </si>
  <si>
    <t>-  Instrumental Activities of Daily Living: Whether Receives Any Care</t>
  </si>
  <si>
    <t>-  Instrumental Activities of Daily Living: Whether Receives Any Informal Care</t>
  </si>
  <si>
    <t>-  Instrumental Activities of Daily Living: Receives Informal Care from Spouse</t>
  </si>
  <si>
    <t>-  Instrumental Activities of Daily Living: Receives Informal Care from Children or Grandchildren</t>
  </si>
  <si>
    <t>-  Instrumental Activities of Daily Living: Receives Informal Care from Relatives</t>
  </si>
  <si>
    <t>-  Instrumental Activities of Daily Living: Receives Informal Care from Other Individuals</t>
  </si>
  <si>
    <t>-  Instrumental Activities of Daily Living: Whether Receives Any Formal Care</t>
  </si>
  <si>
    <t>-  Instrumental Activities of Daily Living: Receives Formal Care from Paid Professional</t>
  </si>
  <si>
    <t>-  Activities of Daily Living and Instrumental Activities of Daily Living: Whether Receives Any Care</t>
  </si>
  <si>
    <t>-  Activities of Daily Living and Instrumental Activities of Daily Living: Whether Receives Any Informal Care</t>
  </si>
  <si>
    <t>-  Activities of Daily Living and Instrumental Activities of Daily Living: Receives Informal Care from Spouse</t>
  </si>
  <si>
    <t>-  Activities of Daily Living and Instrumental Activities of Daily Living: Receives Informal Care from Children or Grandchildren</t>
  </si>
  <si>
    <t>-  Activities of Daily Living and Instrumental Activities of Daily Living: Receives Informal Care from Relatives</t>
  </si>
  <si>
    <t>-  Activities of Daily Living and Instrumental Activities of Daily Living: Receives Informal Care from Other Individuals</t>
  </si>
  <si>
    <t>-  Activities of Daily Living and Instrumental Activities of Daily Living: Whether Receives Any Formal Care</t>
  </si>
  <si>
    <t>-  Activities of Daily Living and Instrumental Activities of Daily Living: Receives Formal Care from Paid Professional</t>
  </si>
  <si>
    <t>-  Receives Help with Chores from Children or Grandchildren</t>
  </si>
  <si>
    <t>-  Provides Informal Care to Children or Grandchildren</t>
  </si>
  <si>
    <t>-  Provides Personal Care to Parents</t>
  </si>
  <si>
    <t>-  Provides Informal Care for Sick or Disabled Adults</t>
  </si>
  <si>
    <t>-  Social Support: Spouse</t>
  </si>
  <si>
    <t>It is known that companionship and support, as well as the experience of the death of family members and loved ones, play an essential role in a person's health, so it is considered that all subsections should be analyzed in the model.</t>
  </si>
  <si>
    <t>-  Social Support: Children</t>
  </si>
  <si>
    <t>-  Social Support: Friends</t>
  </si>
  <si>
    <t>-  Experienced Death of a Child</t>
  </si>
  <si>
    <t>-  Will: Whether Has a Will</t>
  </si>
  <si>
    <t>indicates whether the respondent and their spouse have made arrangements to transfer their assets in case of death</t>
  </si>
  <si>
    <t>-  Will: Beneficiaries of Will</t>
  </si>
  <si>
    <t>indicates whether the respondent's spouse, children and/or grandchildren  would be a beneficiary of their assets in case of death.</t>
  </si>
  <si>
    <t>-  Covered by Life Insurance</t>
  </si>
  <si>
    <t>indicates whether the respondent has life insurance.</t>
  </si>
  <si>
    <t>-  Depressive Symptoms: CESD</t>
  </si>
  <si>
    <t>RwDEPRES, RwEFFORT, RwSLEEPR, RwWHAPPY, RwFLONE, RwENLIFE, RwFSAD, RwFTIRED and RwENERG are yes/no indicators for whether the respondent experienced certain feelings the majority of the time during the week prior to the interview.</t>
  </si>
  <si>
    <t>-  Satisfaction with Life Scale</t>
  </si>
  <si>
    <t>RwLIDEAL3, RwLEXCL3, RwLSTSF3, RwLIMPTT3, and RwLCHNOT3 indicate how much the respondent agrees with specific statements about their satisfaction with life.</t>
  </si>
  <si>
    <t>-  Single Life Satisfaction Question</t>
  </si>
  <si>
    <t>RwSATLIFE_M indicates the respondent's agreement with the statement, I am satisfied with my life.</t>
  </si>
  <si>
    <t>-  Cantril Ladder</t>
  </si>
  <si>
    <t>The respondent is only asked to rate their present situation in comparison to all other people in Mexico in Wave 2.</t>
  </si>
  <si>
    <t>Mother's Education</t>
  </si>
  <si>
    <t>Meaning</t>
  </si>
  <si>
    <t>Query</t>
  </si>
  <si>
    <t>Min_Val</t>
  </si>
  <si>
    <t>Max_Val</t>
  </si>
  <si>
    <t>These variables are constructed by looking at all waves of data for the first non-missing values. A code of 1 indicates no education; a code of 2 indicates 'some primary'; a code of 3 indicates 'primary'; and a code of 4 indicates 'more than primary'.</t>
  </si>
  <si>
    <t>flag total all assets inc. 2nd hm</t>
  </si>
  <si>
    <t>A code of 0 indicates that no component of HXATOTB was imputed. A code of 1 indicates that at least one component of HXATOTB was imputed. A code of -1 indicates that at least one component was not imputed because the respondent did not complete the section and this value has been left missing.</t>
  </si>
  <si>
    <t>HXATOTB is constructed as the sum of the different wealth components: (Net value of primary residence + Net value of other real estate + Net value of transportation + Net value of business + Net value of non-housing financial wealth).</t>
  </si>
  <si>
    <t>total all assets inc. 2nd hm</t>
  </si>
  <si>
    <t>R+S Ever experienced death of own child</t>
  </si>
  <si>
    <t>HXCHDEATHE is given a code of 0 if the respondent reported no deceased children. HXCHDEATHE is given a code of 1 if the respondent reported at least one deceased child.</t>
  </si>
  <si>
    <t>Number of living children R/P</t>
  </si>
  <si>
    <t>HXCHILD provides the number of living children of the respondent and their spouse or partner.</t>
  </si>
  <si>
    <t>Any child co-resides with R/P</t>
  </si>
  <si>
    <t>HXCORESD indicates if the respondent and the spouse co-reside with children. When at least one child (natural, step, adopted, or foster) is listed in the MHAS Household Roster (TRH), a code of 1 is assigned to indicate child co-residence. If no children are included in the MHAS Household Roster, a code of 0 is assigned to indicate no child co-residence.</t>
  </si>
  <si>
    <t>Whether a Couple hh</t>
  </si>
  <si>
    <t>HXCPL indicates whether the respondent is treated as coupled or not. HXCPL is set to one if the respondent is coupled with another respondent in the current wave. HXCPL is set to zero if the respondent is not coupled with any other respondent in the current wave.</t>
  </si>
  <si>
    <t>Number of living daughters R/P</t>
  </si>
  <si>
    <t>HXDAU is the number of living daughters of the respondent and their spouse or partner.</t>
  </si>
  <si>
    <t>Number of living sons R/P</t>
  </si>
  <si>
    <t>Any Child Co-Resides with Respondent</t>
  </si>
  <si>
    <t>Total Wealth</t>
  </si>
  <si>
    <t>Section E</t>
  </si>
  <si>
    <t>Experienced Death of a Child</t>
  </si>
  <si>
    <t>Section M</t>
  </si>
  <si>
    <t>Section G</t>
  </si>
  <si>
    <t>Whether Couple Household</t>
  </si>
  <si>
    <t>Section A</t>
  </si>
  <si>
    <t>Number of Living Children</t>
  </si>
  <si>
    <t>SECTION</t>
  </si>
  <si>
    <t>SUB-SECTION</t>
  </si>
  <si>
    <t>Number of Deceased Children</t>
  </si>
  <si>
    <t>Number of deceased children R/P</t>
  </si>
  <si>
    <t>HXDCHILD indicates the number of deceased children of the respondent and their spouse or partner.</t>
  </si>
  <si>
    <t>Financial transfer from children</t>
  </si>
  <si>
    <t>Financial Transfer from Children</t>
  </si>
  <si>
    <t>HXFCAMT is the total imputed financial transfer amount the respondent and spouse received from their children/grandchildren in the last year.</t>
  </si>
  <si>
    <t>Any transfer from children</t>
  </si>
  <si>
    <t>Financial transfer from children - Flag</t>
  </si>
  <si>
    <t>Provides Personal Care to Parents</t>
  </si>
  <si>
    <t>Section L</t>
  </si>
  <si>
    <t>R+S provided personal care to parents 1hr+/wk</t>
  </si>
  <si>
    <t>hours/year R+S provided personal care to par</t>
  </si>
  <si>
    <t>R+S provide informal care to children/grandch</t>
  </si>
  <si>
    <t>hours/year R+S provide informal care to children/grandch</t>
  </si>
  <si>
    <t>Provides Informal Care to Children or Grandchildren</t>
  </si>
  <si>
    <t>HXGCCAREHR_M indicates the number of hours per year the respondent and their spouse spent helping their children, children-in-law, or grandchildren in the last two years.</t>
  </si>
  <si>
    <t>HXGCCARE_M indicates whether the respondent and their spouse spent at least one hour a week helping their children, children-in-law, or grandchildren in the last two years. HXGCCARE_M is coded as 0 if they did not spend at least one hour a week helping their children or grandchildren, and is coded as 1 if they did spend at least one hour a week helping their children or grandchildren.</t>
  </si>
  <si>
    <t>HXGAPCAREHR indicates the number of hours the respondent or their spouse spent helping the respondent's parents with basic personal activities because of a health problem in the last two years.</t>
  </si>
  <si>
    <t>HXGAPCARE indicates whether the respondent or their spouse spent at least one hour a week helping the respondent's or their spouse's parents with basic personal activities, excluding help with household chores, errands, and transportation, in the last two years. HXGAPCARE is coded as 0 if they did not help their parents at all or did so less than one hour a week, and is coded as 1 if they did help their parents at least one hour a week or about 100 hours in the last two years.</t>
  </si>
  <si>
    <t>HXFCFLAG indicates whether the derived variable, HXFCAMT, used at least one imputed amount or not. HXFCFLAG is coded as 0 if none of the values were imputed and is coded as 1 if at least one of the values were imputed.</t>
  </si>
  <si>
    <t>HXFCANY indicates whether the respondent and spouse received any financial help from their children/grandchildren in the last two years. Respondents are asked: "In the last two years, have you (or your spouse) received financial or in-kind support from any of your children and/or grandchildren (and those of your spouse)?". HXFCANY is coded as 0 if the respondent and spouse did not receive any  support from their children/grandchildren or if they have no living children, and is coded as 1 if they did receive financial support from their children/grandchildren.</t>
  </si>
  <si>
    <t>Number of Grandchildren</t>
  </si>
  <si>
    <t>HXGRCHILD provides the number of grandchildren of the respondent and their spouse (if any).</t>
  </si>
  <si>
    <t>Number of grandchildren R/P</t>
  </si>
  <si>
    <t>Number of Household Respondents</t>
  </si>
  <si>
    <t>Core Respondents in hh</t>
  </si>
  <si>
    <t>HXHHRESP is the number of individuals in the household who actually responded at each wave. It counts the number of respondents sharing the same household ID. It counts the respondent and spouse, if any and if the spouse responded, taking on a value of 1 or 2.</t>
  </si>
  <si>
    <t>IncFlag:H Total Inc</t>
  </si>
  <si>
    <t>Incm:H Total Income</t>
  </si>
  <si>
    <t>Total Household Income (respondent &amp; spouse)</t>
  </si>
  <si>
    <t>HXIFTOT is a flag variable based on the original flag variables, indicating whether or not any component of HXITOT was imputed. A code of 0 indicates that no component of HXITOT was imputed. A code of 1 indicates that at least one component of HXITOT was imputed. A code of -1 indicates that at least one component was not imputed because the respondent did not complete the section and this value has been left missing.</t>
  </si>
  <si>
    <t>HXITOT is constructed as the sum of the respondent's and spouse's employment earnings, households' total capital income, respondent's and spouse's income from private pensions, respondent's and spouse's income from public pensions, respondent's and spouse's income from other pensions, respondent's and spouse's income from other government transfers, and respondent's and spouse's income from other income.</t>
  </si>
  <si>
    <t>Any Weekly Contact with Children</t>
  </si>
  <si>
    <t>Any weekly contact w/ children in person/phone/em</t>
  </si>
  <si>
    <t xml:space="preserve">HXKCNT indicates whether the respondent and the spouse (if any) have weekly contact with any of their children regularly. A code of 1 is assigned to HXKCNT if they report weekly contact, that is, one or more times per week, 4 or more times per month, or 52 times or more per year. A code of 0 indicates that the respondent has less than weekly contact with all of the children reported in the Non-Resident Children Module. </t>
  </si>
  <si>
    <t>Any Children Living in the Same City</t>
  </si>
  <si>
    <t>Any child lives in the same city</t>
  </si>
  <si>
    <t>HXLVNEAR indicates if the respondent and the spouse (if any) live in the same city with at least one of their children. A code of 1 was assigned to HXLVNEAR if the respondent and the spouse (if any) indicate that at least one child lives in the same house or building, same locality or neighborhood, or different locality or neighborhood but in the same city. A code of 0 indicates none of the children reported in the Non-Resident Children Module live in the same house or building, same locality or neighborhood, or different locality or neighborhood but in the same city.</t>
  </si>
  <si>
    <t>Receives Help with Chores from Children or Grandchildren</t>
  </si>
  <si>
    <t>hours/year children/grandchildren help with</t>
  </si>
  <si>
    <t>R+S receive enough help with chores from children/grandchildren</t>
  </si>
  <si>
    <t>R+S receives help with chores from children/grandchildren</t>
  </si>
  <si>
    <t>HXRCCHORE indicates whether the respondent's and spouse's children, children-in-law, and/or grandchildren spent at least one hour a week helping the respondent and their spouse with household chores, errands, transportation, and similar activities in the last two years. HXRCCHORE is assigned a value of 0 if the respondent and their spouse did not receive at least one hour a week of help from their children and is assigned a 1 if the respondent and their spouse did receive at least one hour a week of help from their children.</t>
  </si>
  <si>
    <t>HXRCCHORENF indicates how the respondent and their spouse would describe the amount of help with household chores received from their children, children-in-law, and/or grandchildren. This question is asked regardless of whether the respondent and their spouse received at least one hour a week of help with household chores from their children in the past two years. HXRCCHORENF is coded as follows: 1.more than enough, 2.enough, 3.not enough.</t>
  </si>
  <si>
    <t>HXRCCHOREHR indicates how many hours per year the respondent and their spouse received help with household chores from their children, children-in-law, or grandchildren in the last two years.</t>
  </si>
  <si>
    <t>lives in rural or urban</t>
  </si>
  <si>
    <t>Urban or Rural</t>
  </si>
  <si>
    <t>Any transfer to children</t>
  </si>
  <si>
    <t>Financial transfer to children</t>
  </si>
  <si>
    <t>Financial transfer to children - Flag</t>
  </si>
  <si>
    <t>Financial Transfer to Children</t>
  </si>
  <si>
    <t>HXTCANY indicates whether the respondent and spouse gave any financial help to their children/grandchildren in the last two years. HXTCANY is coded as 0 if the respondent and spouse did not give any financial help to their children or if they have no living children, and is coded as 1 if they gave some financial help to their children.</t>
  </si>
  <si>
    <t>Total Household Consumption (full household)</t>
  </si>
  <si>
    <t>Hhold monthly total consumption</t>
  </si>
  <si>
    <t>Section F</t>
  </si>
  <si>
    <t>Flag: Hhold monthly total consumption</t>
  </si>
  <si>
    <t>Parents' Education</t>
  </si>
  <si>
    <t>Father's Education</t>
  </si>
  <si>
    <t>Indigenous Language</t>
  </si>
  <si>
    <t>Speaks Indigenous Language</t>
  </si>
  <si>
    <t>RAINDLANG indicates whether the respondent speaks any indigenous language.</t>
  </si>
  <si>
    <t>Gender</t>
  </si>
  <si>
    <t>RAGENDER is set to 1 for man and 2 for woman.</t>
  </si>
  <si>
    <t>Gender Report Update Flag</t>
  </si>
  <si>
    <t>RAGENDERF is a flag variable which indicates whether a contradiction between reports was found. RAGENDERF was set to 0 for no contradictions or if they were part of the new sample, and to 1 if contradictions between reports were found.</t>
  </si>
  <si>
    <t>Number of Children Ever Born</t>
  </si>
  <si>
    <t>RAEVBRN provides the number of children ever born to the respondent. Number of children ever born does not include stepchildren, adoptions or miscarriages.</t>
  </si>
  <si>
    <t>Number of children ever born</t>
  </si>
  <si>
    <t>Education: Categories by ISCED Codes</t>
  </si>
  <si>
    <t>Education by ISCED Code</t>
  </si>
  <si>
    <t>Respondents were asked the last year or grade that they completed in school. Since the education question is only asked in the first interview, RAEDISCED takes the value of the respondent's first report throughout all waves of data. RAEDISCED is coded as follows: 0.Less than primary education, 1.Primary education, 2.Lower secondary education, 3.Upper secondary education, 5.First stage of tertiary education, 6.Second stage of tertiary education.</t>
  </si>
  <si>
    <t>Age at Interview (Months and Years)</t>
  </si>
  <si>
    <t>Birth Date: Month and Year</t>
  </si>
  <si>
    <t>Birth Year</t>
  </si>
  <si>
    <t>Birth Month</t>
  </si>
  <si>
    <t xml:space="preserve">RABYEAR is the respondent’s reported birth year. </t>
  </si>
  <si>
    <t>RABMONTH is the respondent’s reported month of birth.</t>
  </si>
  <si>
    <t>Date Naming/Orientation</t>
  </si>
  <si>
    <t>Section D</t>
  </si>
  <si>
    <t>Date Naming: Year</t>
  </si>
  <si>
    <t>Date Naming: Month</t>
  </si>
  <si>
    <t>Date Naming: Day of the Month</t>
  </si>
  <si>
    <t>Persistent Health Problems</t>
  </si>
  <si>
    <t>Section B</t>
  </si>
  <si>
    <t>Persistent swelling in feet/ankles</t>
  </si>
  <si>
    <t>Difficulty breathing or coughing</t>
  </si>
  <si>
    <t>Persistent wheezing</t>
  </si>
  <si>
    <t>Severe fatigue</t>
  </si>
  <si>
    <t>Depressive Symptoms: CESD</t>
  </si>
  <si>
    <t>RwDEPRES, RwEFFORT, RwSLEEPR, RwWHAPPY, RwFLONE, RwENLIFE, RwFSAD, RwFTIRED and RwENERG are yes/no indicators for whether the respondent experienced certain feelings the majority of the time during the week prior to the interview. A code of 0 indicates that the respondent did not experience a particular feeling. A code of 1 indicates that the respondent experienced a particular feeling.</t>
  </si>
  <si>
    <t>RXDY, RXMO, and RXYR indicate whether the respondent was able to report the date (when the interview took place) correctly, including day of the month, month, and year, respectively. of these variables is coded as 1 for a correct answer and 0 for an incorrect answer.</t>
  </si>
  <si>
    <t>RXSWELL, RXBREATH_M, RXWHEEZE, and RXFATIGUE indicate whether the respondent has experienced any persistent health problems in the last 2 years. These variables are coded as 0.no, and 1.yes.</t>
  </si>
  <si>
    <t xml:space="preserve">RwCESD_M is an MHAS specific variable that indicates the sum of RwDEPRES, RwEFFORT, RwSLEEPR, (1-RwWHAPPY), RwFLONE, (1-RwENLIFE), RwFSAD, RwFTIRED and (1-RwENERG). Thus the higher the score, the more negative the respondent's feelings were during the past week. </t>
  </si>
  <si>
    <t>RwCESDM_M is the number of CESD questions with missing values, ranging from 0 to 9.</t>
  </si>
  <si>
    <t>Section Q</t>
  </si>
  <si>
    <t>CESD-Felt depressed</t>
  </si>
  <si>
    <t>CESD-Everything an effort</t>
  </si>
  <si>
    <t>CESD-Sleep was restless</t>
  </si>
  <si>
    <t>CESD-Felt happy</t>
  </si>
  <si>
    <t>CESD-Felt lonely</t>
  </si>
  <si>
    <t>CESD-Enjoyed life</t>
  </si>
  <si>
    <t>CESD-Felt sad</t>
  </si>
  <si>
    <t>CESD-Felt tired</t>
  </si>
  <si>
    <t>CESD-Had a lot of energy</t>
  </si>
  <si>
    <t>CESD Modified Score</t>
  </si>
  <si>
    <t>CESD-Missings in Modified Score</t>
  </si>
  <si>
    <t>BMI</t>
  </si>
  <si>
    <t>Body Mass Index=kg/m2</t>
  </si>
  <si>
    <t>Weight in kilograms</t>
  </si>
  <si>
    <t>Height in meters</t>
  </si>
  <si>
    <t>Other Functional Limitations: Raw Recodes</t>
  </si>
  <si>
    <t>Difficulty-Walking several blocks</t>
  </si>
  <si>
    <t>Difficulty-Run/Jogging one km</t>
  </si>
  <si>
    <t>Difficulty-Walking one block</t>
  </si>
  <si>
    <t>Difficulty-Sitting for 2 hours</t>
  </si>
  <si>
    <t>Difficulty-Getting up from chair</t>
  </si>
  <si>
    <t>Difficulty-Climbing sev flts stairs</t>
  </si>
  <si>
    <t>Difficulty-Stoop/kneel/crouching</t>
  </si>
  <si>
    <t>Difficulty-Climbing one flt stairs</t>
  </si>
  <si>
    <t>Difficulty-Lift/carrying 5 kgs</t>
  </si>
  <si>
    <t>Difficulty-Picking up a coin</t>
  </si>
  <si>
    <t>Difficulty-Reach/extending arms up</t>
  </si>
  <si>
    <t>Difficulty-Push/pulling large objects</t>
  </si>
  <si>
    <t>A code of 0 indicates that the respondent did not report any problems with the activity. A code of 1 indicates some diffculty with the activity, and 2 or 9 indicate "can't do" or "don’t do", respectively.</t>
  </si>
  <si>
    <t>Age (years) at ivw</t>
  </si>
  <si>
    <t>uses equipment-Walking across room</t>
  </si>
  <si>
    <t>uses equipment-Getting in/out of bed</t>
  </si>
  <si>
    <t>Whether Uses Personal Aids</t>
  </si>
  <si>
    <t>RwWALKRE and RwBEDE indicate whether the respondent uses any equipment or devices, such as a cane, walker, or wheelchair, to walk across a room or to get in and out of bed, respectively. These variables are coded as 1 if the respondent uses any equipment or devices to help with the ADL. These variables are coded as 0 if the respondent does not use any equipment or devices to help with the ADL despite having difficulty with the ADL.</t>
  </si>
  <si>
    <t>Activities of Daily Living (ADLs): Raw Recodes</t>
  </si>
  <si>
    <t>Difficulty-Dressing</t>
  </si>
  <si>
    <t>Difficulty-Walking across room</t>
  </si>
  <si>
    <t>Difficulty-Bathing or showering</t>
  </si>
  <si>
    <t>Difficulty-Eating</t>
  </si>
  <si>
    <t>Difficulty-Getting in/out of bed</t>
  </si>
  <si>
    <t>Difficulty-Using the toilet</t>
  </si>
  <si>
    <t>These variables recode the raw variables for difficulty with activities of daily living (ADLs) as they appear in the MHAS data except for missing values and accounting for skip patterns. All the RX[adl] and RXDRESS variables are set to 0 if the response is "no" difficulty; 1 if the response is "yes"; and 2 or 9 if the response is "can't do" or "don’t do", respectively.</t>
  </si>
  <si>
    <t>RXAGEY is the respondent's age in years at the time of the current wave's interview and it comes from the recorded age in the sampling directory. If RXAGEY is missing, it is calculated using the self-reported birth year, RABYEAR, and the year of interview, RXIWY.</t>
  </si>
  <si>
    <t>Some difficulty-Walking across room</t>
  </si>
  <si>
    <t>Some difficulty-Bathing or showering</t>
  </si>
  <si>
    <t>Some difficulty-Eating</t>
  </si>
  <si>
    <t>Some difficulty-Using the toilet</t>
  </si>
  <si>
    <t>Activities of Daily Living (ADLs): Some Difficulty</t>
  </si>
  <si>
    <t>Whether respiratory problems limit R's daily</t>
  </si>
  <si>
    <t>Whether heart attack limits R's daily activit</t>
  </si>
  <si>
    <t>Whether stroke limits R's daily activities</t>
  </si>
  <si>
    <t>Whether arthritis limits R's daily activities</t>
  </si>
  <si>
    <t>Doctor Diagnosed Diseases: Whether Disease Limits Activity</t>
  </si>
  <si>
    <t>RXRESPLMT indicates whether a respiratory illness, such as asthma or emphysema, limits the daily activities of the respondent.</t>
  </si>
  <si>
    <t>Doctor Diagnosed Health Problems: Ever Have Condition</t>
  </si>
  <si>
    <t>Ever had high blood pressure</t>
  </si>
  <si>
    <t>Ever had diabetes</t>
  </si>
  <si>
    <t>Ever had cancer</t>
  </si>
  <si>
    <t>Ever had respiratory disease, incl asthma</t>
  </si>
  <si>
    <t>Ever had heart attack</t>
  </si>
  <si>
    <t>Ever had heart problems</t>
  </si>
  <si>
    <t>Ever had stroke</t>
  </si>
  <si>
    <t>Ever had arthritis</t>
  </si>
  <si>
    <t>RXHIBPE, RXDIABE, RXCANCRE, RXRESPE, RXHRTATTE, RXHEARTE, RXSTROKE, and RXARTHRE indicate whether or not a doctor has ever told the respondent they had or currently have these conditions. A code of 0 indicates that the respondent does not report having been told by a doctor they have the condition. A code of 1 indicates that the respondent reports having been told by a doctor they have the condition.</t>
  </si>
  <si>
    <t>Cage missings</t>
  </si>
  <si>
    <t>Cage summary score</t>
  </si>
  <si>
    <t>Takes drink for nerve in am</t>
  </si>
  <si>
    <t>Feels bad about drinking</t>
  </si>
  <si>
    <t>Others criticize your drinking</t>
  </si>
  <si>
    <t>Feels should cut down on drinking</t>
  </si>
  <si>
    <t>Number of days binge drinks</t>
  </si>
  <si>
    <t>Ever binge drinks</t>
  </si>
  <si>
    <t>Number of drinks/day when drinks</t>
  </si>
  <si>
    <t>Number of days/week drinks</t>
  </si>
  <si>
    <t>Ever drinks any alcohol</t>
  </si>
  <si>
    <t>Health Behaviors: Drinking</t>
  </si>
  <si>
    <t>RXDRINK is a yes/no indicator for whether the respondent ever drinks alcoholic beverages, such as beer, wine, liquor, or pulque. A code of 0 indicates that the respondent does not ever have an alcoholic drink. A code of 1 indicates that the respondent does ever have an alcoholic drink.</t>
  </si>
  <si>
    <t>RXSTROKLMT indicates whether a stroke limits the daily activities of the respondent.</t>
  </si>
  <si>
    <t>RXHRTATLMT indicates whether a heart attack limits the daily activities of the respondent.</t>
  </si>
  <si>
    <t>These variables indicate difficulty with activities of daily living (ADLs). The ADL variables include walking across a room (RXWALKRA), dressing (RXDRESSA), bathing (RXBATHA), eating (RXEATA), getting in and out of bed (RXBEDA), and using the toilet (RXTOILTA). A code of 0 indicates that the respondent did not report any problems with the activity. A code of 1 indicates that the respondent reported some difficulty with the activity or if they reported "can't do".</t>
  </si>
  <si>
    <t xml:space="preserve">HXTCFLAG indicates whether the derived variable, HXTCAMT, used at least one imputed amount or not. HXTCFLAG is coded as 0 if none of the values were imputed and is coded as 1 if at least one of the values were imputed. </t>
  </si>
  <si>
    <t>HXTCAMT is the total imputed financial transfer amount the respondent and spouse gave to their children/grandchildren in the last year.</t>
  </si>
  <si>
    <t>HXRURAL indicates whether the respondent's household resides in an urban or rural location. HXRURAL is set to 0 if the respondent's household resides in an urban location, and is set to 1 if the respondent's household resides in a rural location.</t>
  </si>
  <si>
    <t xml:space="preserve">RXDRINKD indicates the number of days per week the respondent drinks. </t>
  </si>
  <si>
    <t>RXDRINKN indicates the number of drinks the respondent has when they drink. A code of 0 was assigned if the respondent reported they never had an alcoholic drink (this is if RXDRINK is 0).</t>
  </si>
  <si>
    <t>RXDRINKB indicates whether the respondent ever binge drinks.</t>
  </si>
  <si>
    <t>RXBINGED indicates the number of days the respondent reports binge drinking in the last 3 months. Binge drinking is determined by the question: "In the last three months, on how many days have you had four or more drinks on one occasion?". If the respondent reports an answer of "no" to this question, reports never drinking, or reports drinking 0 days per week in the last 3 months, then RXDRINKB is coded as 0.No, and RXBINGED is coded as 0.</t>
  </si>
  <si>
    <t>RXDRINKCUT indicates whether the respondent has ever felt that they should cut down on their drinking. These variables are coded as 0.No and 1.Yes.</t>
  </si>
  <si>
    <t>RXDRINKCR indicates whether people have ever annoyed the respondent by criticizing their drinking. These variables are coded as 0.No and 1.Yes.</t>
  </si>
  <si>
    <t>RXDRINKBD indicates whether the respondent has ever felt bad or guilty about drinking. These variables are coded as 0.No and 1.Yes.</t>
  </si>
  <si>
    <t>RXDRINKNR indicates whether the respondent has ever taken a drink first thing in the morning to steady their nerves or get rid of a hangover. These variables are coded as 0.No and 1.Yes.</t>
  </si>
  <si>
    <t>RXCAGEM indicates the number of variables missing in the calculation of RXCAGE. RXCAGE is calculated as long as at least one of the component variables is not missing.</t>
  </si>
  <si>
    <t>RXCAGE is equal to RXDRINKCUT + RXDRINKCR + RXDRINKBD + RXDRINKNR.</t>
  </si>
  <si>
    <t>Health Behaviors: Preventive Care</t>
  </si>
  <si>
    <t>Prev Care: Cholesterol</t>
  </si>
  <si>
    <t>Prev Care: Flu shot</t>
  </si>
  <si>
    <t>Prev Care: Breast Check</t>
  </si>
  <si>
    <t>Prev Care: Mammogram</t>
  </si>
  <si>
    <t>Prev Care: Pap Smear</t>
  </si>
  <si>
    <t>Prev Care: Prostate</t>
  </si>
  <si>
    <t>Backwards Counting From 20</t>
  </si>
  <si>
    <t>Backwards Counting From 20 (Correct/Incorrect)</t>
  </si>
  <si>
    <t>Cognition Flag R Backwards Counting From 20</t>
  </si>
  <si>
    <t>RXBWC20 indicates the respondent's backwards counting score. Respondents were asked to count backwards for 10 continuous numbers from 20. If the respondent was not able to complete the task in the first try, then they could try a second time. Two points are given if successful on the first try, one if successful on the second try, and zero if not successful on either try.</t>
  </si>
  <si>
    <t>RXBWC20_M indicates whether the respondent was able to successfully count backwards for 10 continuous numbers from 20. RXBWC20_M is constructed using the imputed cognitive function variables provided by MHAS. Using the method of sequence of regressions with a SAS based Imputation and Variance Estimation software (IVEware), the MHAS team completed the imputation of cognitive variables.</t>
  </si>
  <si>
    <t>RXFBWC20_M is a flag variable indicating whether or not any component of RXBWC20_M was imputed. A code of 0 indicates that no component was imputed. A code of 1 indicates that at least one component was imputed.</t>
  </si>
  <si>
    <t>Doctor Diagnosed Diseases: Whether Receives Treatment or Medication for Disease</t>
  </si>
  <si>
    <t>Whether X takes meds for diabetes (oral or insu Categ</t>
  </si>
  <si>
    <t>Whether X takes insulin for diabetes</t>
  </si>
  <si>
    <t>Whether X takes oral meds for diabetes</t>
  </si>
  <si>
    <t>Whether X takes meds for high blood pressure</t>
  </si>
  <si>
    <t>Received treatment for cancer (chemotherapy)</t>
  </si>
  <si>
    <t>Received treatment for cancer (surgery)</t>
  </si>
  <si>
    <t>received treatment for cancer (radiation/xr)</t>
  </si>
  <si>
    <t>received treatment for cancer (meds for sym)</t>
  </si>
  <si>
    <t>received treatment for cancer (other)</t>
  </si>
  <si>
    <t>Whether X takes meds for respiratory disease</t>
  </si>
  <si>
    <t>Whether X takes meds for heart attack</t>
  </si>
  <si>
    <t>Whether X takes medication for stroke</t>
  </si>
  <si>
    <t>Whether X takes medication for arthritis</t>
  </si>
  <si>
    <t>RXRXHIBP, RXRXDIABO, RXRXDIABI, RXRXDIAB, RXCNCRCHEM, RXCNCRSURG, RXCNCRRADN, RXCNCRMEDS, RXCNCROTHR, RXRXRESP, RXRXHRTAT, RXRXSTROK, and RXRXARTHR indicate whether the respondent takes medication or receives treatment for a condition. These variables are coded as 1.Yes if the respondent takes medication for the condition, and 0.No if the respondent doesn't take said medication or if the respondent did not report having the condition.</t>
  </si>
  <si>
    <t>Covered by Health Insurance from a Current or Previous Employer</t>
  </si>
  <si>
    <t>Section C</t>
  </si>
  <si>
    <t>Covered by respondent's employer plan</t>
  </si>
  <si>
    <t>Covered by partner's employer plan</t>
  </si>
  <si>
    <t>RXCOVR_M indicates whether the respondent is covered by health insurance because they are or were a worker. A value of 1 is assigned if the respondent answers they have the right to medical attention through any of the 3 possible types of providers for employees and lists the reason for having the right to medical services for that provider as because they are a worker or because they are retired, for at least one of the providers. A value of 0 is assigned if the respondent does not have any right to medical attention or if their right to medical attention was always due to reasons other than being a worker or being retired.</t>
  </si>
  <si>
    <t>RXCOVS_M indicates whether the respondent is covered by health insurance because their spouse is or was a worker. A value of 1 is assigned if the respondent answers they have the right to medical attention through any of the 3 possible types of providers for employees and lists the reason for having the right to medical services for that provider as because they are the spouse of the insured, for at least one of the providers. A value of 0 is assigned if the respondent does not have any right to medical attention or if their right to medical attention was always due to reasons other than being the spouse of the insured.</t>
  </si>
  <si>
    <t>Parents' Current Age or Age at Death</t>
  </si>
  <si>
    <t>Mother's age - current/at death</t>
  </si>
  <si>
    <t>Father's age - current/at death</t>
  </si>
  <si>
    <t>Parental Mortality</t>
  </si>
  <si>
    <t>Mother Alive</t>
  </si>
  <si>
    <t>Father Alive</t>
  </si>
  <si>
    <t>RXMOMLIV and RXDADLIV indicate whether the respondent’s mother or father is alive at the current wave. These variables are taken from the Section F, Parents and Help to Parents. A code of 0 indicates that the respondent’s mother or father is not alive and a code of 1 indicates that the respondent’s mother or father is alive.</t>
  </si>
  <si>
    <t>RXMOMAGE and RXDADAGE are the respondent’s mother’s or father’s current age in years if the mother or father is still alive or the respondent’s mother’s or father’s age at death.</t>
  </si>
  <si>
    <t>Picture Drawing</t>
  </si>
  <si>
    <t>Picture Drawing immediate 2 fig</t>
  </si>
  <si>
    <t>Cognition Flag X Picture Drawing</t>
  </si>
  <si>
    <t>Picture Drawing immediate 1 fig</t>
  </si>
  <si>
    <t>Picture Drawing delayed 2 fig</t>
  </si>
  <si>
    <t>Cognition Flag R Delayed Picture Drawing</t>
  </si>
  <si>
    <t>Picture Drawing delayed 1 fig</t>
  </si>
  <si>
    <t>Cognition Flag X Delayed Picture Drawing</t>
  </si>
  <si>
    <t xml:space="preserve">RXIDRAW2 and RXIDRAW1 indicate the immediate visuospatial task score after the respondents were presented the geometrical figures (or figure) and asked to copy the figures within 90 seconds, each figure. </t>
  </si>
  <si>
    <t>RXDDRAW2 and RXDDRAW1 indicate the delayed visuospatial task score after the respondents were asked to draw the figures (or figure) they were shown before within 90 seconds, each figure.</t>
  </si>
  <si>
    <t>RXFIDRAW2, RXFIDRAW1, RXFDDRAW2, and RXFDDRAW1 are flag variables indicating whether any component of RXIDRAW2, RXIDRAW1, RXDDRAW2, and RXDDRAW1, respectively, was imputed. A code of 0 indicates that no component was imputed. A code of 1 indicates that at least one component was imputed. A code of -1 indicates that at least one component was not imputed because the respondent did not complete the section, including proxy interviews, and this value has been left missing.</t>
  </si>
  <si>
    <t>Number of Deceased Siblings</t>
  </si>
  <si>
    <t>Number of deceased siblings</t>
  </si>
  <si>
    <t>RXDECSIB is the number of the respondent's deceased siblings.</t>
  </si>
  <si>
    <t>Outpatient surgery, previous 12 months</t>
  </si>
  <si>
    <t>Dental visits, previous 12 months</t>
  </si>
  <si>
    <t># Dental visits, previous 12 months</t>
  </si>
  <si>
    <t>RXOUTPT1Y indicates whether the respondent reports at least one outpatient surgery in the last 12 months. RXOUTPT1Y is coded as 0 if the respondent had no outpatient surgeries. It's coded as 1 if the respondent had at least one outpatient surgery .</t>
  </si>
  <si>
    <t xml:space="preserve">RXDENTST1Y indicates whether the respondent reports at least one dental visit in the last 12 months. RXDENTST1Y is coded as 0 if the respondent had no dental visit. It's coded as 1 if the respondent had at least one dental visit. </t>
  </si>
  <si>
    <t>RXDENTIM1Y is the reported total number of dental visits in the last 12 months.</t>
  </si>
  <si>
    <t>Medical Care Utilization: Other Medical Care Utilization</t>
  </si>
  <si>
    <t>Delayed Word Recall 0-8</t>
  </si>
  <si>
    <t>Cognition Flag R Delayed Word Recall</t>
  </si>
  <si>
    <t xml:space="preserve"> Delayed Word Recall</t>
  </si>
  <si>
    <t>RXDLRC8 is an MHAS specific variable that provides the measure for delayed verbal recall. Respondents were asked to repeat as many of the words as they could remember from the list provided in the immediate verbal recall task. In the delayed recall task, respondents are given only one trial. RXDLRC8 was constructed using the imputed cognitive function variables provided by MHAS.</t>
  </si>
  <si>
    <t>RwFDLRC8 is a flag variable indicating whether any component of RwDLRC8 was imputed. A code of 0 indicates that no component was imputed. A code of 1 indicates that at least one component was imputed. A code of -1 indicates that at least one component was not imputed because the respondent did not complete the section, including proxy interviews, and this value has been left missing.</t>
  </si>
  <si>
    <t>Doctor visits, previous 12 months</t>
  </si>
  <si>
    <t># Doctor visits, previous 12 months</t>
  </si>
  <si>
    <t>Medical Care Utilization: Doctor</t>
  </si>
  <si>
    <t>RXDOCTOR1Y indicates whether the respondent reports at least one doctor visit in the last 12 months. RXDOCTOR1Y is coded as 0 if the respondent had no doctor visits, and is coded as 1 if the respondent had one or more doctor visits.</t>
  </si>
  <si>
    <t>RXDOCTIM1Y is the reported number of visits in the last 12 months.</t>
  </si>
  <si>
    <t>Falls</t>
  </si>
  <si>
    <t>Fallen down last 2 years</t>
  </si>
  <si>
    <t>Number of falls</t>
  </si>
  <si>
    <t>Injured from fall</t>
  </si>
  <si>
    <t>Ever fractured a bone (including hip) since a</t>
  </si>
  <si>
    <t>Fractured hip in the last 2 yrs</t>
  </si>
  <si>
    <t>Fractured a bone (including hip) in the last 2 yrs</t>
  </si>
  <si>
    <t>RXFALL indicates whether the respondent has fallen down in the last 2 years. RXFALL is coded as 0.No and 1.Yes.</t>
  </si>
  <si>
    <t>RXFALLNUM indicates the number of times the respondent has fallen down (in the last 2 years).</t>
  </si>
  <si>
    <t>RXFALLINJ indicates whether the respondent has ever been injured seriously enough from a fall to need medical treatment.</t>
  </si>
  <si>
    <t>Other Summary Indices: Mobility, Large Muscle, Gross, Fine Motor, Total, Upper, Lower Body Mobility, and NAGI Activities</t>
  </si>
  <si>
    <t>Some difficulty-Mobility 0-5</t>
  </si>
  <si>
    <t>Some difficulty-Missings in Mobility Score</t>
  </si>
  <si>
    <t>Any difficulty Mobility 0-5</t>
  </si>
  <si>
    <t>Some difficulty-Large Muscle 0-4</t>
  </si>
  <si>
    <t>Some difficulty-Missings in Large Muscle Sco</t>
  </si>
  <si>
    <t>Any difficulty Large Muscle 0-4</t>
  </si>
  <si>
    <t>Some difficulty-Gross Motor 0-5</t>
  </si>
  <si>
    <t>Some difficulty-Missings in Gross Motor Scor</t>
  </si>
  <si>
    <t>Any difficulty Gross Motor 0-5</t>
  </si>
  <si>
    <t>Some difficulty-Fine Motor 0-3</t>
  </si>
  <si>
    <t>Some difficulty-Missings in Fine Motor Score</t>
  </si>
  <si>
    <t>Any difficulty Fine Motor 0-3</t>
  </si>
  <si>
    <t>Some difficulty-7 item Mobility 0-7</t>
  </si>
  <si>
    <t>Some difficulty-Missings in 7 item Mobilit</t>
  </si>
  <si>
    <t>Any difficulty Mobility 0-7</t>
  </si>
  <si>
    <t>Any difficulty NAGI Score 0-8</t>
  </si>
  <si>
    <t>Some difficulty-Missings in 8-item NAGI Score</t>
  </si>
  <si>
    <t>Some difficulty-NAGI Score 0-8</t>
  </si>
  <si>
    <t>Any difficulty NAGI Score 0-10</t>
  </si>
  <si>
    <t>Some difficulty-Missings in 10-item NAGI Sco</t>
  </si>
  <si>
    <t>Some difficulty-NAGI Score 0-10</t>
  </si>
  <si>
    <t>Any difficulty Lower Body Mobility 0-4</t>
  </si>
  <si>
    <t>Some difficulty-Missings in Lower Body Mob</t>
  </si>
  <si>
    <t>Some difficulty-Lower Body Mobility 0-4</t>
  </si>
  <si>
    <t>Any difficulty Upper Body Mobility 0-3</t>
  </si>
  <si>
    <t>Some difficulty-Missings in Upper Body Mob</t>
  </si>
  <si>
    <t>Some difficulty-Upper Body Mobility 0-3</t>
  </si>
  <si>
    <t>Social Support: Friends</t>
  </si>
  <si>
    <t>Thinks friends understand the way they fee</t>
  </si>
  <si>
    <t>RXFUSTDFE_M indicates how much the respondent feels their friends/acquaintances/work colleagues really understand the way they feel about things. RXFUSTDFE_M is coded as follow: 1. a lot, 2. little and 3. not at all.</t>
  </si>
  <si>
    <t>Friends let X down when counting on them</t>
  </si>
  <si>
    <t>RwFLETDOW_M indicates how much the respondent feels they would be disappointed when they are counting on their friends/acquaintances/work colleagues. RwFLETDOW_M are coded as follow: 1. a lot, 2. little and 3. not at all.</t>
  </si>
  <si>
    <t>Can rely on friends for a serious problem</t>
  </si>
  <si>
    <t>RXFRELY_M indicates how much the respondent feels they can confide in their friends/acquaintances/work colleagues if they have a serious problem. RXFRELY_M is coded as follow: 1. a lot, 2. little and 3. not at all.</t>
  </si>
  <si>
    <t>Can open up their worries to friends</t>
  </si>
  <si>
    <t>RXFOPENUP_M indicates how much the respondent feels friends/acquaintances/work colleagues would listen if they need to talk about their worries. RXFOPENUP_M is coded as follow: 1. a lot, 2. little and 3. not at all.</t>
  </si>
  <si>
    <t>Serial 7’s</t>
  </si>
  <si>
    <t>Cognition Flag R Serial 7 subtractions</t>
  </si>
  <si>
    <t>RXFSER7 is a flag variable indicating whether or not any component of RXSER7 was imputed. A code of 0 indicates that no component was imputed. A code of 1 indicates that at least one component was imputed. A code of -1 indicates that at least one component was not imputed because the respondent did not complete the section.</t>
  </si>
  <si>
    <t>X's Friends support summary mean score</t>
  </si>
  <si>
    <t>RXFSUPPORT4_M indicates the mean of the answers to four different friend support questions (RXFUSTDFE_M, RXFRELY_M, RXFOPENUP_M and RXFLETDOW_M) and can be used as a summary score. RXFSUPPORT4_M is calculated for any respondent with at least one non-missing value for its four components.</t>
  </si>
  <si>
    <t>Missings in X's friends support summary m</t>
  </si>
  <si>
    <t>RXFSUPPORT4M_M counts the number of components with missing values in RXFSUPPORT4_M, which could be between no missing components (0) and four missing components (4).</t>
  </si>
  <si>
    <t>Future ADL Help</t>
  </si>
  <si>
    <t>anyone able to help R with future adl needs</t>
  </si>
  <si>
    <t>RXFTRHLP indicates whether, supposing in the future the respondent needed help with basic personal care activities like eating or dressing (i.e. ADL), they have relatives or friends who could and would be willing to help them over a long period with said needs. RXFTRHLP is coded as 1 if the respondent would have someone who could and would help them in the future if need be, while a 0 indicates they do not have anyone.</t>
  </si>
  <si>
    <t>Provides Informal Care for Sick or Disabled Adults</t>
  </si>
  <si>
    <t>cares for sick or disabled adult</t>
  </si>
  <si>
    <t>RXGCARESCK indicates whether the respondent has cared for a sick or disabled adult in the past year. RXGCARESCK is coded as 1 if the respondent did provide care for a sick or disabled adult in the past year, while a 0 indicates they did not.</t>
  </si>
  <si>
    <t>Vision</t>
  </si>
  <si>
    <t>Wears glasses</t>
  </si>
  <si>
    <t>RXGLASSES indicates whether the respondent usually wears glasses and is coded as 1 "Yes" and 0 "No".</t>
  </si>
  <si>
    <t>Hearing</t>
  </si>
  <si>
    <t>Wears hearing aid</t>
  </si>
  <si>
    <t>RwHEARAID indicates whether the respondent usually wears a hearing aid and is coded as 1 "Yes" and 0 "No".</t>
  </si>
  <si>
    <t>Self-rated hearing</t>
  </si>
  <si>
    <t>RXHEARING indicates the respondent's self-rated hearing (while wearing hearing aid if they normally do). RXHEARING is coded as follows: 1.Excellent, 2.Very good, 3.Good, 4.Fair, 5.Poor, and 6.Legally deaf.</t>
  </si>
  <si>
    <t>Number of Health Insurance Plans</t>
  </si>
  <si>
    <t>Number of health insurance plans</t>
  </si>
  <si>
    <t>RXHENUM is the count of the number of health insurance plans the respondent reports having rights to. It's equal to sum (IMSS + ISSSTE/State ISSSTE + PEMEX/Marine/Defense + Seguro Popular + Private + Other).</t>
  </si>
  <si>
    <t>Covered by Federal Government Health Insurance Program</t>
  </si>
  <si>
    <t>Covered by government plan</t>
  </si>
  <si>
    <t>RXHIGOV indicates whether the respondent is covered by any government health insurance program. RXHIGOV is coded as 0 if the respondent is not covered by any government health insurance program, and is coded as 1 if the respondent is covered by at least one government health insurance program.</t>
  </si>
  <si>
    <t>Covered by Private Health Insurance</t>
  </si>
  <si>
    <t>Covered by private health insurance</t>
  </si>
  <si>
    <t>RXHIPRIV indicates whether the respondent is covered by any private medical health insurance. RXHIPRIV is coded as 0 if the respondent is not covered by any private medical health insurance, and is coded as 1 if the respondent is covered by private medical health insurance.</t>
  </si>
  <si>
    <t>Self-Report of Health</t>
  </si>
  <si>
    <t>Self-report of health change</t>
  </si>
  <si>
    <t>RXHLTC is the respondent's self-reported change in health compared to two years ago using the following scale: 1 for Much better, 2 for Somewhat better, 3 for More or less the same, 4 for Somewhat worse, and 5 for Much worse.</t>
  </si>
  <si>
    <t>Self-report of health</t>
  </si>
  <si>
    <t>RXSHLT is the respondent's self-reported general health status using the following scale: 1 for Excellent, 2 for Very Good, 3 for Good, 4 for Fair, and 5 for Poor.</t>
  </si>
  <si>
    <t>Hospital stay, previous 12 months</t>
  </si>
  <si>
    <t>RXHOSP1Y - TARGET indicates whether the respondent reports at least one overnight hospital stay in the last 12 months. TARGET is coded as 0 if the respondent had no overnight hospital stays, and is coded as 1 if the respondent had at least one overnight hospital stay.</t>
  </si>
  <si>
    <t>Medical Care Utilization: Hospital</t>
  </si>
  <si>
    <t>Hospital nights, previous 12 months</t>
  </si>
  <si>
    <t>RXHSPNIT1Y is the reported total number of nights over all hospital stays in the last 12 months.</t>
  </si>
  <si>
    <t>Immediate Word Recall</t>
  </si>
  <si>
    <t>Immediate Word Recall 0-8</t>
  </si>
  <si>
    <t>RXIMRC8 is an MHAS specific variable that provides the measure for immediate verbal recall. Respondents were asked to listen to a list of eight words and repeat as many as they could remember. Respondents are given three consecutive trials and the number of recalled words is recorded. RXIMRC8 is the mean of the score from all three trials. RXIMRC8 was constructed using the imputed cognitive function variables provided by MHAS. Using the method of sequence of regressions with a SAS based Imputation and Variance Estimation software (IVEware), the MHAS team completed the imputation of cognitive variables.</t>
  </si>
  <si>
    <t>Interview Dates</t>
  </si>
  <si>
    <t>Interview Date Flag</t>
  </si>
  <si>
    <t>RXIWF flags interview dates when information on either month or year is missing. A code of 0 indicates that information on both month and year was available. A code of 1 indicates that the interview month was not available. A code of 2 indicates that the interview year was missing, possibly in addition to a missing interview month.</t>
  </si>
  <si>
    <t>Interview Month</t>
  </si>
  <si>
    <t>RwIWM indicates the interview month.</t>
  </si>
  <si>
    <t>Wave Status: Interview Status</t>
  </si>
  <si>
    <t>Interview Status</t>
  </si>
  <si>
    <t>The RXIWSTAT variable gives the response and mortality status of the respondent at each wave. Respondents are identified by code 1, and non-respondents are identified by codes 4-6 and 9.
Mortality status is taken from the Follow-up Master File. Known alive and presumed alive are both treated as an indication that the respondent is living. Non-response code 4 means that the respondent is alive so far as we know but did not respond. A code of 5 means that the respondent died between the last interview and the current one, and 6 means that the respondent had died before a previous wave. A code of 9 means that we don't know if the individual is alive or not.</t>
  </si>
  <si>
    <t>Interview Year</t>
  </si>
  <si>
    <t>RXIWY indicate the interview year</t>
  </si>
  <si>
    <t>Section H</t>
  </si>
  <si>
    <t>Year Last Job Ended</t>
  </si>
  <si>
    <t>Year last job ended</t>
  </si>
  <si>
    <t>RXJLASTY is the year when the respondent last worked.</t>
  </si>
  <si>
    <t>Reason Job Ended</t>
  </si>
  <si>
    <t>Reason last job ended</t>
  </si>
  <si>
    <t>RXJRSLEFT indicates the reason the respondent left their last job and is only available starting in Wave 2. Starting in Wave 2, this question is asked to every respondent, from the follow-up and new sample, that is not working and has ever worked. RwJRSLEFT is set to 1. if the respondent retired, 2. if fired, 3. if laid off (including source of work closed, temporary work ended, or business moved), 4. for health reason or due to sickness, 5. for family reason or to care for children, 6. if got a new job, 7. if respondent quit, and 8. if any other reason (including made too little money, schedule was inconvenient, job was not related to studies or training).</t>
  </si>
  <si>
    <t>Social Support: Children</t>
  </si>
  <si>
    <t>Children let X down when counting on them</t>
  </si>
  <si>
    <t>RXKLETDOW_M indicates how much the respondent feels they would be disappointed when they are counting on their children. RXKLETDOW_M are coded as follow: 1. a lot, 2. little and 3. not at all.</t>
  </si>
  <si>
    <t>Can open up their worries to children</t>
  </si>
  <si>
    <t>RXKOPENUP_M indicates how much the respondent feels their children would listen if they need to talk about their worries. RXKOPENUP_M is coded as follow: 1. a lot, 2. little and 3. not at all.</t>
  </si>
  <si>
    <t>Can rely on children for a serious problem</t>
  </si>
  <si>
    <t>RXKRELY_M indicates how much the respondent feels they can confide in their children if they have a serious problem. is coded as follow: 1. a lot, 2. little and 3. not at all.</t>
  </si>
  <si>
    <t>X's Children support summary mean score</t>
  </si>
  <si>
    <t>RXKSUPPORT4_M indicates how much the respondents feel lack of support by their children, we reverse coded the values of RXKLETDOW_M to make sure that higher scores indicate less support the respondent feels by their children. RXKSUPPORT4_M indicates the mean summary score of the answers to four different children support questions and the count of any missing components for the current wave’s spouse and are taken from the spouse's values RwKSUPPORT4_M .</t>
  </si>
  <si>
    <t>Missings in X's children support summary</t>
  </si>
  <si>
    <t>RXKSUPPORT4M_M indicate the mean summary score of the answers to four different children support questions and the count of any missing components for the current wave’s spouse and are taken from the spouse's values to RXKSUPPORT4_M and RXKSUPPORT4M_M.</t>
  </si>
  <si>
    <t>Thinks children understand the way they feels</t>
  </si>
  <si>
    <t>RXKUSTDFE_M indicates how much the respondent feels their children really understand the way they feel about things. RXKUSTDFE_M is coded as follow: 1. a lot, 2. little and 3. not at all.</t>
  </si>
  <si>
    <t>Satisfaction with Life Scale</t>
  </si>
  <si>
    <t>Change almost nothing if lived again</t>
  </si>
  <si>
    <t>RXLCHNOT3 indicate how much the respondent agrees with specific statements about their satisfaction with life. RXLCHNOT3 are coded as follows: 1.disagree, 2.neutral, 3.agree.</t>
  </si>
  <si>
    <t>Life conditions are excellent</t>
  </si>
  <si>
    <t>RXLEXCL3 indicates how much the respondent agrees with the statement, the conditions of my life are excellent. RXLEXCL3 is coded as follows: 1.disagree, 2.neutral, 3.agree.</t>
  </si>
  <si>
    <t>Life is close to ideal</t>
  </si>
  <si>
    <t>RXLIDEAL3 indicates how much the respondent agrees with the statement, in most things my life is close to my ideal. RXLIDEAL3 is coded as follows: 1.disagree, 2.neutral, 3.agree.</t>
  </si>
  <si>
    <t>Gotten important things in life</t>
  </si>
  <si>
    <t>RXLIMPTT3 indicates how much the respondent agrees with the statement, so far I have got the important things that are important to me in life.</t>
  </si>
  <si>
    <t>RXMOBILAM is the number of mobility questions with missing values, ranging from 0 to 5.</t>
  </si>
  <si>
    <t xml:space="preserve">RXMOBILA= sum (RXWALKSA, RXWALK1A, RXWALKRA, RXCLIMSA, RXCLIM1A). RXMOBILA is calculated for all respondents who answered at least one of the mobility component questions. </t>
  </si>
  <si>
    <t>RXMOBILAA indicates whether the respondent had difficulty with any item in the summary. It is coded as 0 if they had no difficulty and 1 if they had difficulty with at least one item.</t>
  </si>
  <si>
    <t>RXLGMUSA= sum (RXSITA, RXCHAIRA, RXSTOOPA, RXPUSHA). RXLGMUSA is calculated for all respondents who answered at least one of the large muscle component questions.</t>
  </si>
  <si>
    <t xml:space="preserve">RXLGMUSAM is the number of large muscle questions with missing values, ranging from 0 to 4.  </t>
  </si>
  <si>
    <t>RXLGMUSAA indicates whether the respondent had difficulty with any item in the summary. It is coded as 0 if they had no difficulty and 1 if they had difficulty with at least one item.</t>
  </si>
  <si>
    <t xml:space="preserve">RXGROSSA= sum (RXWALK1A, RXWALKRA, RXCLIM1A, RXBEDA, RXBATHA). RXGROSSA is calculated for all respondents who answered at least one of the gross motor component questions. </t>
  </si>
  <si>
    <t xml:space="preserve">RXGROSSAM is the number of gross motor questions with missing values, ranging from 0 to 5. </t>
  </si>
  <si>
    <t>RXGROSSAA indicates whether the respondent had difficulty with any item in the summary. It is coded as 0 if they had no difficulty and 1 if they had difficulty with at least one item.</t>
  </si>
  <si>
    <t xml:space="preserve">RXFINEA= sum (RXDIMEA, RXEATA, RXDRESSA). RXFINEA is calculated for all respondents who answered at least one of the fine motor component questions. </t>
  </si>
  <si>
    <t>RXFINEAA indicates whether the respondent had difficulty with any item in the summary. It is coded as 0 if they had no difficulty and 1 if they had difficulty with at least one item.</t>
  </si>
  <si>
    <t>RXFINEAM is the number of fine motor questions with missing values, ranging from 0 to 3.</t>
  </si>
  <si>
    <t xml:space="preserve">RXMOBILSEV= sum (RXWALK1A, RXCLIMSA, RXCHAIRA, RXSTOOPA, RXARMSA, RXLIFTA, RXDIMEA).  RXMOBILSEV is calculated for all respondents who answered at least one of the alternative mobility component questions. </t>
  </si>
  <si>
    <t>RXMOBILSEVM is the number of alternative total body mobility questions with missing values, ranging from 0 to 7.</t>
  </si>
  <si>
    <t>RXMOBILSEVA indicates whether the respondent had difficulty with any item in the summary. It is coded as 0 if they had no difficulty and 1 if they had difficulty with at least one item.</t>
  </si>
  <si>
    <t xml:space="preserve">RXUPPERMOB= sum (RXARMSA, RXLIFTA, RXDIMEA). RXUPPERMOB is calculated for all respondents who answered at least one of the upper body mobility component questions. </t>
  </si>
  <si>
    <t>RXUPPERMOBA indicates whether the respondent had difficulty with any item in the summary. It is coded as 0 if they had no difficulty and 1 if they had difficulty with at least one item.</t>
  </si>
  <si>
    <t>RXLOWERMOB= sum (RXWALK1A, RXCLIMSA, RXCHAIRA, RXSTOOPA).  RXLOWERMOB is calculated for all respondents who answered at least one of the lower body mobility component questions.</t>
  </si>
  <si>
    <t>RXLOWERMOBM is the number of lower body mobility questions with missing values, ranging from 0 to 4.</t>
  </si>
  <si>
    <t xml:space="preserve"> RXLOWERMOBA indicates whether the respondent had difficulty with any item in the summary. It is coded as 0 if they had no difficulty and 1 if they had difficulty with at least one item.</t>
  </si>
  <si>
    <t>RXNAGI10= sum (RXWALK1A, RXSITA, RXCHAIRA, RXCLIMSA, RXCLIM1A, RXSTOOPA, RXARMSA, RXPUSHA, RXLIFTA, RXDIMEA). RXNAGI10 is calculated for all respondents who answered at least one of the NAGI item component questions.</t>
  </si>
  <si>
    <t xml:space="preserve">RXNAGI10M is the number of NAGI items with missing values, ranging from 0 to 10. </t>
  </si>
  <si>
    <t>RXNAGI10A indicates whether the respondent had difficulty with any item in the summary. It is coded as 0 if they had no difficulty and 1 if they had difficulty with at least one item.</t>
  </si>
  <si>
    <t xml:space="preserve">RXNAGI8= sum (RXWALK1A, RXSITA, RXCHAIRA, RXSTOOPA, RXARMSA, RXPUSHA, RXLIFTA, RXDIMEA).  RXNAGI8 is calculated for all respondents who answered at least one of the NAGI item component questions. </t>
  </si>
  <si>
    <t>RXNAGI8M is the number of NAGI items with missing values, ranging from 0 to 8.</t>
  </si>
  <si>
    <t>RXNAGI8A indicates whether the respondent had difficulty with any item in the summary. It is coded as 0 if they had no difficulty and 1 if they had difficulty with at least one item.</t>
  </si>
  <si>
    <t>RXUPPERMOBM is the number of upper body mobility questions with missing values, ranging from 0 to 3.</t>
  </si>
  <si>
    <t>Serial 7's number of correct subtractions</t>
  </si>
  <si>
    <t>RXSER7 provides the numbers of correct subtractions in the serial 7’s test. This test asks the individual to subtract 7 from the prior number, beginning with 100, for five trials. Correct subtractions are based on the prior number given, so that even if one subtraction is incorrect subsequent trials are evaluated on the given (perhaps wrong) answer. Valid scores are 0-5.</t>
  </si>
  <si>
    <t>frequency cares for sick or disabled adu</t>
  </si>
  <si>
    <t>RXGCARESCKD_M indicates the frequency with which the respondent cared for a sick or disabled adult in the past year. If the respondent reports caring for a sick or disabled adult, then they are asked to provide the number of times they did so either per week or per month. RXGCARESCK is coded as follows: 1.Almost every day, 2.4 or more times a week, 3.2 or 3 times a week, 4.Once a week, 5.4 or more times a month, 6.2 or 3 times a month, 7.Once a month, 8.Almost Never, sporadic, 9.Never.</t>
  </si>
  <si>
    <t>Self-rated eyesight</t>
  </si>
  <si>
    <t>RXSIGHT indicates the respondent's self-rated vision (while wearing glasses if they normally do). RwSIGHT is coded as follows: 1.Excellent, 2.Very good, 3.Good, 4.Fair, 5.Poor, and 6.Legally blind.</t>
  </si>
  <si>
    <t>Cognition Flag X Immediate Word Recall</t>
  </si>
  <si>
    <t>RwFIMRC8 is a flag variable indicating whether or not any component of RwIMRC8 was imputed. A code of 0 indicates that no component was imputed. A code of 1 indicates that at least one component was imputed. A code of -1 indicates that at least one component was not imputed because the respondent did not complete the section.</t>
  </si>
  <si>
    <t>Satisfied with life</t>
  </si>
  <si>
    <t>Satisfaction with life scale score</t>
  </si>
  <si>
    <t>Satisfaction with life scale missing count</t>
  </si>
  <si>
    <t>RwLSTSF3 indicates how much the respondent agrees with the statement, I am satisfied with my life. RwLSTSF3 is coded as follows: 1.disagree, 2.neutral, 3.agree.</t>
  </si>
  <si>
    <t>RXLSATSC3 is the mean of RXLIDEAL3, RXLEXCL3, RXLSTSF3, RXLIMPTT3, and RXLCHNOT3 using a 3-item scale ranging from 1.disagree to 3.agree. Thus the higher the score, the more the respondent is satisfied with their life.</t>
  </si>
  <si>
    <t>RXLSATSCM3 indicates how many individual measures used to derive RXLSATSC3 are missing.</t>
  </si>
  <si>
    <t>Number of living parents</t>
  </si>
  <si>
    <t>Number of Living Parents</t>
  </si>
  <si>
    <t>RXLIVPAR provides the number of the living parents for the respondent. The following is asked in all waves: "Is your mother/father alive now?". RXLIVPAR is coded as 0 if neither parent is alive, 1 if one parent is alive, and 2 if both parents are alive.</t>
  </si>
  <si>
    <t>Number of Living Siblings</t>
  </si>
  <si>
    <t>Number of living siblings</t>
  </si>
  <si>
    <t>RXLIVSIB is the number of the respondent's living siblings. All participants are asked, "How many siblings who were born alive do you have?".</t>
  </si>
  <si>
    <t>Instrumental Activities of Daily Living (IADLs): Raw Recodes</t>
  </si>
  <si>
    <t>Difficulty-Managing money</t>
  </si>
  <si>
    <t>Difficulty-Taking medications</t>
  </si>
  <si>
    <t>Difficulty-Shopping for groceries</t>
  </si>
  <si>
    <t>Difficulty-Preparing hot meals</t>
  </si>
  <si>
    <t>These variables recode the raw variables for difficulty with instrumental activities of daily living (IADLs) as they appear in the MHAS data except for missing values and accounting for skip patterns. All the Rw[iadl] variables are set to 0 if the response is "no" difficulty; 1 if the response is "yes"; and 2 or 9 if the response is "can't do" or "don’t do", respectively.</t>
  </si>
  <si>
    <t>Current Marital Status: Current Partnership Status</t>
  </si>
  <si>
    <t>RXMPART indicates whether a respondent partnership is implied in the current wave. A code of 0 indicates it has not been implied that the respondent is partnered; a code of 1 indicates it has been implied that the respondent is partnered.</t>
  </si>
  <si>
    <t>Current Partnership Status</t>
  </si>
  <si>
    <t>Number of Marriages</t>
  </si>
  <si>
    <t>RXMRCT is updated if the respondent reports being currently married/union, if their last marriage/union ended, and if their current marriage started since the last interview.</t>
  </si>
  <si>
    <t>Current Marital Status: With Partnership</t>
  </si>
  <si>
    <t>Marital Status</t>
  </si>
  <si>
    <t>RXMSTAT records the respondent’s marital status in the current wave with implied partnership status, RXMPART. A code of 1 indicates that the respondent is married. A code of 3 indicates that the respondent is partnered, either through self-reported or implied partnership. A code of 4 indicates that the respondent is separated. A code of 5 indicates that the respondent is divorced. A code of 7 indicates that the respondent is widowed. A code of 8 indicates that the respondent has never been married.</t>
  </si>
  <si>
    <t>Visual Problems</t>
  </si>
  <si>
    <t>Problem Holding a Pencil</t>
  </si>
  <si>
    <t>Cognition Testing Conditions</t>
  </si>
  <si>
    <t>If the respondent has paralysis, tries to hold the pencil but can't, or if they refuse to try, RXNOPENCIL was set to 1. If the respondent was able to hold a pencil, then RXNOPENCIL is set to 0.</t>
  </si>
  <si>
    <t>If the respondent could not see the objects, RXNOVISUAL was set to 1. If the respondent reported being able to read or was able to see close objects, then RXNOVISUAL is set to 0.</t>
  </si>
  <si>
    <t>Cognition Flag R Date Naming-Day of the Month</t>
  </si>
  <si>
    <t>Cognition Flag R Date Naming-Month</t>
  </si>
  <si>
    <t>Cognition Flag R Date Naming-Year</t>
  </si>
  <si>
    <t>Date Naming Correctness</t>
  </si>
  <si>
    <t>Cognition Flag R Date Naming/Orientation</t>
  </si>
  <si>
    <t>RXFDY, RXFMO, RXFYR, and RXFORIENT_M are flag variables indicating whether any component of RXDY, RXMO, RXYR, and RXORIENT_M, respectively, was imputed. A code of 0 indicates that no component was imputed. A code of 1 indicates that at least one component was imputed. A code of -1 indicates that at least one component was not imputed because the respondent did not complete the section.</t>
  </si>
  <si>
    <t>RwORIENT_M indicates the orientation to day of the month, month, and year. It is an MHAS specific variable and the summary measure for these 3 variables. RwORIENT_M ranges from 0 to 3, the higher score the better oriented. RwDY, RwMO, RwYR, and RwORIENT_M are constructed using the imputed cognitive function variables provided by MHAS. Using the method of sequence of regressions with a SAS based Imputation and Variance Estimation software (IVEware), the MHAS team completed the imputation of cognitive variables.</t>
  </si>
  <si>
    <t>Pain</t>
  </si>
  <si>
    <t>Frequent problems with pain</t>
  </si>
  <si>
    <t>Usual level of pain</t>
  </si>
  <si>
    <t>Pain interferes with normal activities</t>
  </si>
  <si>
    <t>RXPAINFR indicates whether the respondent suffers from pain. RXPAINFR is coded as 0.No, and 1.Yes.</t>
  </si>
  <si>
    <t>RXPAINLV indicates the respondent's pain level the majority of the time. RXPAINLV is coded as 0.No pain, 1.Mild, 2.Moderate, 3.Severe.</t>
  </si>
  <si>
    <t>RXPAINA indicates whether the respondent's pain interferes with usual activities such as household chores or their job. RwPAINA is coded as 0.No and 1.Yes</t>
  </si>
  <si>
    <t>Self-Rated Memory</t>
  </si>
  <si>
    <t>Memory Compared to the Past</t>
  </si>
  <si>
    <t xml:space="preserve">RXSLFMEM provides self-reported general rating of memory since the last two years. RXSLFMEM ranges from 1 to 5: a score of 1 stands for excellent, 2 for very good, 3 for good, 4 for fair, and 5 for poor memory. </t>
  </si>
  <si>
    <t>RXPSTMEM provides a self-reported measure of change in memory since the last two years. RXPSTMEM ranges from 1 to 3: a score of 1 stands for better, 2 for about the same, and 3 for worse.</t>
  </si>
  <si>
    <t>Self-Reported Memory</t>
  </si>
  <si>
    <t>Health Behaviors: Smoking (Cigarettes)</t>
  </si>
  <si>
    <t>Ever smoked</t>
  </si>
  <si>
    <t>Smokes now</t>
  </si>
  <si>
    <t>Number of cigarettes/day</t>
  </si>
  <si>
    <t>Age started smoking</t>
  </si>
  <si>
    <t>Age quit smoking</t>
  </si>
  <si>
    <t>RXSMOKEV indicates whether the respondent ever smoked cigarettes. A code of 0 indicates that the respondent has never smoked. A code of 1 indicates that the respondent has ever smoked.</t>
  </si>
  <si>
    <t>RXSMOKEN indicates whether the respondent reports currently smoking. This question is only asked if the respondent reports having ever smoked. If the respondent reports they have never smoked, RXSMOKEN is assigned a code of 0. A code of 0 indicates that the respondent does not currently smoke. A code of 1 indicates that the respondent currently smokes.</t>
  </si>
  <si>
    <t>RXSMOKEF indicates the number of cigarettes the respondent usually smokes in a day.</t>
  </si>
  <si>
    <t>RXSTRTSMOK indicates the age at which the respondent started smoking.</t>
  </si>
  <si>
    <t>RXQUITSMOK indicates the age at which the respondent quit smoking.</t>
  </si>
  <si>
    <t>receives any informal care for ADLs</t>
  </si>
  <si>
    <t>Activities of Daily Living: Whether Receives Any Informal Care
Wave</t>
  </si>
  <si>
    <t>RXRACAANY indicates whether the respondent receives any informal care for difficulties with activities of daily living (ADL). RXRACAANY is assigned a value of 0 if the respondent has difficulty with at least one ADL but receives no help with the activity from an informal caregiver, or does not receive any help at all. RXRACAANY is assigned a value of 1 if the respondent has difficulty with at least one ADL and an informal caregiver helps with at least one of the activities.</t>
  </si>
  <si>
    <t>receives any care for ADLs</t>
  </si>
  <si>
    <t>Activities of Daily Living: Whether Receives Any Care</t>
  </si>
  <si>
    <t>RXRACANY indicates whether the respondent receives any care for difficulties with activities of daily living (ADL). RXRACANY is assigned a value of 0 if the respondent has difficulty with at least one ADL but receives no help with the activity. RXRACANY is assigned a value of 1 if the respondent has difficulty with at least one ADL and someone helps with at least one of the activities.</t>
  </si>
  <si>
    <t>receives any formal care for ADLs</t>
  </si>
  <si>
    <t>Activities of Daily Living: Whether Receives Any Formal Care</t>
  </si>
  <si>
    <t>RXRAFAANY indicates whether the respondent receives any formal care for difficulties with activities of daily living (ADL). RXRAFAANY is assigned a value of 0 if the respondent has difficulty with at least one ADL but receives no help with the activity from a formal caregiver, or does not receive any help at all. RXRAFAANY is assigned a value of 1 if the respondent has difficulty with at least one ADL and a formal caregiver helps with at least one of the activities.</t>
  </si>
  <si>
    <t>Activities of Daily Living and Instrumental Activities of Daily Living: Whether Receives Any Informal Care</t>
  </si>
  <si>
    <t>receives any informal care for ADLs/IADLs</t>
  </si>
  <si>
    <t>RXRCAANY indicates whether the respondent receives any informal care for difficulties with activities of daily living (ADL) and/or instrumental activities of daily living (IADL). RXRCAANY is assigned a value of 0 if the respondent has difficulty with at least one ADL or IADL but receives no help with the activity from an informal caregiver, or does not receive any help at all. RXRCAANY is assigned a value of 1 if the respondent has difficulty with at least one ADL or IADL and an informal caregiver helps with at least one of the activities.</t>
  </si>
  <si>
    <t>HXCTOT1M captures the full household's total consumption at the monthly-level. HXCTOT1M includes all household expenditures but does not include the value of goods produced for home consumption.</t>
  </si>
  <si>
    <t>HXCFTOT1M is a flag variable indicating whether or not HXCTOT1M was imputed. A code of 0 indicates that HXCTOT1M was not imputed. A code of 1 indicates that HXCTOT1M was imputed. A code of -1 indicates that at HXCTOT1M was not imputed because the respondent did not complete the section and this value has been left missing.</t>
  </si>
  <si>
    <t>Activities of Daily Living and Instrumental Activities of Daily Living: Receives Informal Care from Children or Grandchildren</t>
  </si>
  <si>
    <t>receives informal care from kids/grandkids</t>
  </si>
  <si>
    <t># kids/grandkids who help R with ADLs/IADLs</t>
  </si>
  <si>
    <t>days/month kids/grandkids help R with ADLs/IADLs</t>
  </si>
  <si>
    <t># kids/grandkids missing days of help for</t>
  </si>
  <si>
    <t>hours/day kids/grandkids help R with ADLs/IADLs</t>
  </si>
  <si>
    <t># kids/grandkids missing hours of help for</t>
  </si>
  <si>
    <t>RXRCCARE indicates whether any of the respondent's children or grandchildren help the respondent with ADL or IADL needs. RXRCCARE is coded as 0 if none of the respondent's children or grandchildren help the respondent with ADLs or IADLS; and is coded as 1 if at least one of the respondent's children or grandchildren help the respondent with ADLs or IADLs.</t>
  </si>
  <si>
    <t>RXRCCAREHRM indicates the number of children or grandchildren who helped the respondent for whom no value of hours was reported and was not accounted for in RXRCCAREHR</t>
  </si>
  <si>
    <t>RXRCCAREHR indicates the number of hours per day the respondent's children or grandchildren help the respondent with ADL or IADL needs.</t>
  </si>
  <si>
    <t>RXRCCAREDPMM indicates the number of children or grandchildren who helped the respondent for whom no value of days was reported and was not accounted for in RXRCCAREDPM.</t>
  </si>
  <si>
    <t>RXRCCAREDPM indicates the number of total days per month the respondent's children or grandchildren help the respondent with ADL or IADL needs.</t>
  </si>
  <si>
    <t>RXRCCAREN indicates the number of the respondent's children or grandchildren who help the respondent with ADL or IADL needs.</t>
  </si>
  <si>
    <t>Any Weekly Social Activities or Participate in Religious Groups</t>
  </si>
  <si>
    <t>Any weekly social activities</t>
  </si>
  <si>
    <t>Freq social activities</t>
  </si>
  <si>
    <t>Any weekly participation in religious service</t>
  </si>
  <si>
    <t>importance of religion</t>
  </si>
  <si>
    <t>RXSOCWK indicates whether the respondent participates weekly in these social activities. A code of 1 indicates the respondent participates in any of these activities at least once a week. RXSOCWK is assigned a code of 0 indicating no weekly contact.</t>
  </si>
  <si>
    <t>RXSOCACT_M indicates the frequency of participating in social activities including the following: 'Caring for a sick or disabled adult', 'Caring for children under 12 years old', 'Work(ing) as a volunteer or help with a non-profit organization without pay or compensation', 'Attend(ing) a lecture, seminar or class', and 'Attend(ing) a sport or social club". The frequency is coded as: 1.almost every day, 2.four or more times per week, 3.two or three times a week, 4.once a week, 5.four or more times a month, 6.two or three times a month, 7.once a month, 8.almost never/sporadic, or 9.never.</t>
  </si>
  <si>
    <t>RXRELGWK indicates whether the respondent participates weekly in 'activities organized by the church'. A code of 1 indicates the respondent participates one or more times per week, while a code of 0 indicates the respondent participates less than weekly.</t>
  </si>
  <si>
    <t>RXRELGIMP indicates how important religion is to the respondent. The frequency is coded as: 1. very important, 2. somewhat important, 3. not important</t>
  </si>
  <si>
    <t>Activities of Daily Living and Instrumental Activities of Daily Living: Whether Receives Any Formal Care</t>
  </si>
  <si>
    <t>receives any formal care for ADLs/IADLs</t>
  </si>
  <si>
    <t>RXRFAANY indicates whether the respondent receives any formal care for difficulties with activities of daily living (ADL) and/or instrumental activities of daily living (IADL). RXRFAANY is assigned a value of 0 if the respondent has difficulty with at least one ADL or IADL but receives no help with the activity from a formal caregiver, or does not receive any help at all. RXRFAANY is assigned a value of 1 if the respondent has difficulty with at least one ADL or IADL and a formal caregiver helps with at least one of the activities.</t>
  </si>
  <si>
    <t>Activities of Daily Living and Instrumental Activities of Daily Living: Receives Informal Care from Other Individuals</t>
  </si>
  <si>
    <t>receives informal care from non-relatives for</t>
  </si>
  <si>
    <t># non-relatives who help R with ADLs/IADLs</t>
  </si>
  <si>
    <t>days/month non-relatives help R with ADLs/IA</t>
  </si>
  <si>
    <t># non-relatives missing days of help for</t>
  </si>
  <si>
    <t>hours/day non-relatives help R with ADLs/IADL</t>
  </si>
  <si>
    <t># non-relatives missing hours of help for</t>
  </si>
  <si>
    <t>RwRFCAREN indicates the number of the respondent's non-relatives who help the respondent with ADL or IADL needs.</t>
  </si>
  <si>
    <t>RXRFCARE indicates whether any of the respondent's non-relatives help the respondent with ADL or IADL needs. RXRFCARE is coded as 0 if none of the respondent's non-relatives help the respondent with ADLs or IADLS; and is coded as 1 if at least one of the respondent's non-relatives help the respondent with ADLs or IADLs.</t>
  </si>
  <si>
    <t>RXRFCAREDPM indicates the number of total days per month the respondent's non-relatives help the respondent with ADL or IADL needs. If the respondent reports receiving help every day from that non-relative, then a value of 30 is assumed. RXRFCAREDPM is the sum of days per month for all non-relative helpers, and so values can be over 30 days.</t>
  </si>
  <si>
    <t>RXRFCAREDPMM indicates the number of non-relatives who helped the respondent for whom no value of days was reported and was not accounted for in RXRFCAREDPM.</t>
  </si>
  <si>
    <t>RXRFCAREHR indicates the number of hours per day the respondent's non-relatives help the respondent with ADL or IADL needs. RXRFCAREHR is the sum of hours per day for all non-relative helpers, and so values can be over 24 hours.</t>
  </si>
  <si>
    <t>RXRFCAREHRM indicates the number of non-relatives who helped the respondent for whom no value of hours was reported and was not accounted for in RXRFCAREHR.</t>
  </si>
  <si>
    <t>Any weekly contact w/friends and relatives</t>
  </si>
  <si>
    <t>Freq contact w/friends and relatives</t>
  </si>
  <si>
    <t>RXRFCNT indicates whether the respondent has weekly contact with relatives and friends. A code of 1 indicates the respondent has contact with relatives and friends at least once a week. RXRFCNT is assigned a code of 0 indicating no weekly contact.</t>
  </si>
  <si>
    <t>RXRFCNTX_M indicates the frequency of contacting with relatives and friends: 1.almost every day, 2.four or more times per week, 3.two or three times a week, 4.once a week, 5.four or more times a month, 6.two or three times a month, 7.once a month, 8.almost never/sporadic, or 9.never.</t>
  </si>
  <si>
    <t>Frequent or Weekly Contact with Relatives and Friends</t>
  </si>
  <si>
    <t>Activities of Daily Living and Instrumental Activities of Daily Living: Receives Formal Care from Paid Professional</t>
  </si>
  <si>
    <t>receives formal care from paid professional</t>
  </si>
  <si>
    <t># paid professionals who help R with ADLs/IAD</t>
  </si>
  <si>
    <t>days/month paid professionals help R with A</t>
  </si>
  <si>
    <t># paid professionals missing days of hel</t>
  </si>
  <si>
    <t>hours/day paid professionals help R with ADL</t>
  </si>
  <si>
    <t># paid professionals missing hours of hel</t>
  </si>
  <si>
    <t>RXRPFCARE indicates whether any paid professionals help the respondent with ADL or IADL needs. RXRPFCARE is coded as 0 if no paid professionals help the respondent with ADLs or IADLS; and is coded as 1 if at least one paid professional helps the respondent with ADLs or IADLs.</t>
  </si>
  <si>
    <t xml:space="preserve">RXRPFCAREN indicates the number of paid professionals who help the respondent with ADL or IADL needs. </t>
  </si>
  <si>
    <t>RXRPFCAREDPM indicates the number of total days per month paid professionals help the respondent with ADL or IADL needs. If the respondent reports receiving help every day from that paid professional, then a value of 30 is assumed. RXRPFCAREDPM is the sum of days per month for all paid professional helpers, and so values can be over 30 days.</t>
  </si>
  <si>
    <t>RXRPFCAREDPMM indicates the number of paid professionals who helped the respondent for whom no value of days was reported and was not accounted for in RXRPFCAREDPM.</t>
  </si>
  <si>
    <t>RXRPFCAREHR indicates the number of hours per day paid professionals help the respondent with ADL or IADL needs. RXRPFCAREHR is the sum of hours per day for all paid professional helpers, and so values can be over 24 hours.</t>
  </si>
  <si>
    <t>RXRPFCAREHRM indicates the number of paid professionals who helped the respondent for whom no value of hours was reported and was not accounted for in RXRPFCAREHR.</t>
  </si>
  <si>
    <t>receives informal care from relatives for ADL</t>
  </si>
  <si>
    <t># relatives who help R with ADLs/IADLs</t>
  </si>
  <si>
    <t>days/month relatives help R with ADLs/IADLs</t>
  </si>
  <si>
    <t># relatives missing days of help for ADLs</t>
  </si>
  <si>
    <t>hours/day relatives help R with ADLs/IADLs</t>
  </si>
  <si>
    <t># relatives missing hours of help for ADLs</t>
  </si>
  <si>
    <t>Activities of Daily Living and Instrumental Activities of Daily Living: Receives Informal Care from Relatives</t>
  </si>
  <si>
    <t>RXRRCARE indicates whether any of the respondent's relatives help the respondent with ADL or IADL needs.  RXRRCARE is coded as 0 if none of the respondent's relatives help the respondent with ADLs or IADLS; and is coded as 1 if at least one of the respondent's relatives help the respondent with ADLs or IADLs.</t>
  </si>
  <si>
    <t>RXRRCAREN indicates the number of the respondent's relatives who help the respondent with ADL or IADL needs.</t>
  </si>
  <si>
    <t>RXRRCAREDPM indicates the number of total days per month the respondent's relatives help the respondent with ADL or IADL needs. If the respondent reports receiving help every day from that relative, then a value of 30 is assumed. RXRRCAREDPM is the sum of days per month for all relative helpers, and so values can be over 30 days.</t>
  </si>
  <si>
    <t>RXRRCAREDPMM indicates the number of relatives who helped the respondent for whom no value of days was reported and was not accounted for in RXRRCAREDPM.</t>
  </si>
  <si>
    <t>RXRRCAREHR indicates the number of hours per day the respondent's relatives help the respondent with ADL or IADL needs. Respondents are asked, on days their relatives help, how many hours per day that is. If the respondent reports less than an hour for that relative, then a 1 is assumed. RXRRCAREHR is the sum of hours per day for all relative helpers, and so values can be over 24 hours.</t>
  </si>
  <si>
    <t>RXRRCAREHRM indicates the number of relatives who helped the respondent for whom no value of hours was reported and was not accounted for in RXRRCAREHR.</t>
  </si>
  <si>
    <t>receives informal care from spouse for ADLs/I</t>
  </si>
  <si>
    <t>days/month spouse helps R with ADLs/IADLs</t>
  </si>
  <si>
    <t># spouse missing days of help for ADLs/IA</t>
  </si>
  <si>
    <t>hours/day spouse helps R with ADLs/IADLs</t>
  </si>
  <si>
    <t>spouse missing hours of help for ADLs/IA</t>
  </si>
  <si>
    <t>RXRSCARE indicates whether the respondent's spouse helps the respondent with any ADL or IADL needs. RXRSCARE is coded as 0 if the respondent receives no assistance from their spouse; and is coded as 1 if the respondent does receive help from their spouse.</t>
  </si>
  <si>
    <t>RXRSCAREDPM indicates the number of days per month the respondent's spouse helps the respondent with ADL or IADL needs.</t>
  </si>
  <si>
    <t>RXRSCAREDPMM indicates whether no value of days was reported for their spouse helper and so was not accounted for in RXRSCAREDPM.</t>
  </si>
  <si>
    <t>RXRSCAREHR indicates the number of hours per day the respondent's spouse helps the respondent with any ADL or IADL needs.</t>
  </si>
  <si>
    <t>RXRSCAREHRM indicates whether no value of hours was reported for their spouse helper and so was not accounted for in RXRSCAREHR.</t>
  </si>
  <si>
    <t>Activities of Daily Living and Instrumental Activities of Daily Living: Receives Informal Care from Spouse</t>
  </si>
  <si>
    <t>Social Support: Spouse</t>
  </si>
  <si>
    <t>Thinks spouse understands the way they fee</t>
  </si>
  <si>
    <t>can rely on spouse for a serious problem</t>
  </si>
  <si>
    <t>can open up their worries to spouse</t>
  </si>
  <si>
    <t>Spouse let X down when counting on them</t>
  </si>
  <si>
    <t>X's spouse support summary mean score</t>
  </si>
  <si>
    <t>Missings in X's spouse support summary me</t>
  </si>
  <si>
    <t>RXSUSTDFE_M indicates how much the respondent feels their spouse really understands the way they feel about things. Are coded as follow: 1. a lot, 2. little and 3. not at all.</t>
  </si>
  <si>
    <t>RXSRELY_M indicates how much the respondent feels they can confide in their spouse if they have a serious problem. Are coded as follow: 1. a lot, 2. little and 3. not at all.</t>
  </si>
  <si>
    <t>RXSOPENUP_M indicates how much the respondent feels their spouse would listen if they need to talk about their worries. Are coded as follow: 1. a lot, 2. little and 3. not at all.</t>
  </si>
  <si>
    <t>RXSLETDOW_M indicates how much the respondent feels they would be disappointed when they are counting on their spouse. Are coded as follow: 1. a lot, 2. little and 3. not at all.</t>
  </si>
  <si>
    <t>RXSSUPPORT4_M indicates the mean of the answers to four different spouse questions (RXSUSTDFE_M, RXSRELY_M, RXSOPENUP_M and RXSLETDOW_M) and can be used as a summary score.</t>
  </si>
  <si>
    <t>RXSSUPPORT4_M is calculated for any respondent with at least one non-missing value for its four components.</t>
  </si>
  <si>
    <t>Financial Transfer to Parents</t>
  </si>
  <si>
    <t>Any transfer to parents</t>
  </si>
  <si>
    <t>Financial transfer amount to parents</t>
  </si>
  <si>
    <t>Financial transfer to parents - Flag</t>
  </si>
  <si>
    <t>RXTPAMT is financial transfer amount the respondent and spouse gave to their parents in the last two years.</t>
  </si>
  <si>
    <t>RXTPANY indicates whether the respondent and spouse gave any financial help to their parents in the last two years. RwTPANY is coded as 0 if the respondent and spouse did not give any financial help to their parents or if they have no living parents, and is coded as 1 if they have given financial help to their parents.</t>
  </si>
  <si>
    <t>RXTPFLAG indicates whether the derived variable, RXTPAMT, used an imputed amount or not. RXTPFLAG is coded as 0 if the amount was not imputed, and is coded as 1 if the amount was imputed.</t>
  </si>
  <si>
    <t>Unemployment Status</t>
  </si>
  <si>
    <t>Unemployed</t>
  </si>
  <si>
    <t>RwUNEMP indicates whether the respondent is considered unemployed, including the respondents that report they are not working but seeking work as unemployed.</t>
  </si>
  <si>
    <t>Urinary Incontinence</t>
  </si>
  <si>
    <t>Any urinary incontinence (last 2 yrs)</t>
  </si>
  <si>
    <t>Urge to urinate (last 2 yrs)</t>
  </si>
  <si>
    <t>Leaks urine when coughing (last 2 yrs)</t>
  </si>
  <si>
    <t>RXURINA2Y indicates whether the respondent has experienced any urinary incontinence in the last 2 yrs. RXURINA2Y is coded as 0.No and 1.Yes.</t>
  </si>
  <si>
    <t>RXURINCGH2Y indicates whether in the last 2 years, the respondent has experienced any incontinence when coughing, sneezing, picking something up, or exercising. RXURINCGH2Y is coded as 0.No and 1.Yes.</t>
  </si>
  <si>
    <t>RXURINURG2Y indicates whether the respondent has experienced any incontinence when they had the urge to urinate, but couldn't reach the bathroom in time. RXURINURG2Y  is coded as 0.No and 1.Yes.</t>
  </si>
  <si>
    <t>Verbal Fluency Score</t>
  </si>
  <si>
    <t>Verbal Fluency</t>
  </si>
  <si>
    <t>RXVERBF is the verbal fluency score. Respondents were asked to name all the animals they can within a time span of one minute.</t>
  </si>
  <si>
    <t>Wtr vigorus phys act 3+/wk</t>
  </si>
  <si>
    <t>Health Behaviors: Physical Activity or Exercise</t>
  </si>
  <si>
    <t>RXVIGACT indicates whether the respondent has participated in hard physical work on average during the last two years, three or more times a week; including various activities such as sports, heavy household chores, or other physical work. A code of 1 indicates that the respondent did participate in vigorous activity three or more times a week. A code of 0 indicates that the respondent did not participate in vigorous activity three or more times a week.</t>
  </si>
  <si>
    <t>Visual Scanning</t>
  </si>
  <si>
    <t>RXVSCAN is the visual scanning score, ranging from 0 to 60. Respondents were asked to circle all figures that are identical to a specific stimulus shown previously within an array of different stimuli.</t>
  </si>
  <si>
    <t>Feature with Color</t>
  </si>
  <si>
    <t>Note</t>
  </si>
  <si>
    <t>The feature refers to whether or not data was attributed; it is not required since it is assumed that all data must be filled in in the app.</t>
  </si>
  <si>
    <t>It is possible to unify only as a single Feature</t>
  </si>
  <si>
    <t>All subjects are treated independently</t>
  </si>
  <si>
    <t>missing values will not be considered</t>
  </si>
  <si>
    <t>{0: 'NO', 1: 'YES'}</t>
  </si>
  <si>
    <t>Always is one respondent</t>
  </si>
  <si>
    <t>{0: 'URBAN', 1: 'RURAL'}</t>
  </si>
  <si>
    <t>{1: 'MAN', 2: 'WOMAN'}</t>
  </si>
  <si>
    <t>It's not possible to include this question.</t>
  </si>
  <si>
    <t>RXARHTLMT indicates whether arthritis limits the daily activities of the respondent. are coded as 0 "No" and 1 "Yes".</t>
  </si>
  <si>
    <t>INT</t>
  </si>
  <si>
    <t>RXCHOLST, RXFLUSHT, RXBREAST, RXMAMMOG, RXPAPSM, and RXPROST indicate whether the respondent reports preventative health tests and procedures in the last two years. The tests and procedures are: blood test for cholesterol, a flu vaccine (flu shot), monthly self-checks for breast lumps, mammogram or x-ray to check for breast cancer, pap smear to check for uterine cancer, and rectal exam or blood test to screen for prostate cancer, respectively. RwCHOLST, RwFLUSHT, RwBREAST, RwMAMMOG, RwPAPSM, and RwPROST are assigned a value of 0 if the respondent has not had the preventative test or procedure in the last two years, and are assigned a value of 1 if the respondent has had the preventative test or procedure in the last two years.</t>
  </si>
  <si>
    <t>RXHIP50E indicates whether the respondent has ever had a fractured a bone, including the hip, since their fiftieth birthday. are coded as 0.No and 1.Yes.</t>
  </si>
  <si>
    <t>RXHIP_M indicates whether the respondent has fractured a bone, including the hip, in the past two years. are coded as 0.No and 1.Yes.</t>
  </si>
  <si>
    <t>RXHIP indicates whether the respondent has fractured their hip in the past two years. are coded as 0.No and 1.Yes.</t>
  </si>
  <si>
    <t>the columns RXSITA, RXCHAIRA, RXSTOOPA, RXPUSHA are not part of the analyzed data.</t>
  </si>
  <si>
    <t>some of the columns RXWALK1A, RXWALKRA, RXCLIM1A, RXBEDA, RXBATHA are not part of the data analyzed</t>
  </si>
  <si>
    <t>some of the columns RXDIMEA, RXEATA, RXDRESSA are not part of the data analyzed</t>
  </si>
  <si>
    <t>some of the columns RXARMSA, RXLIFTA, RXDIMEA are not part of the data analyzed</t>
  </si>
  <si>
    <t>some of the columns RXWALK1A, RXCLIMSA, RXCHAIRA, RXSTOOPA are not part of the data analyzed</t>
  </si>
  <si>
    <t>FLOAT</t>
  </si>
  <si>
    <t>missing or not reported values will not be considered</t>
  </si>
  <si>
    <t>{1: 'Disagree', 2: 'Neutral', 3: 'Agree'}</t>
  </si>
  <si>
    <t>hXcpl</t>
  </si>
  <si>
    <t>hXhhres</t>
  </si>
  <si>
    <t>hXiftot</t>
  </si>
  <si>
    <t>hXitot</t>
  </si>
  <si>
    <t>hXrural</t>
  </si>
  <si>
    <t>rXagey</t>
  </si>
  <si>
    <t>rabyear</t>
  </si>
  <si>
    <t>rabmonth</t>
  </si>
  <si>
    <t>ragender</t>
  </si>
  <si>
    <t>rXgenderf</t>
  </si>
  <si>
    <t>raindlang</t>
  </si>
  <si>
    <t>raedisced</t>
  </si>
  <si>
    <t>rXiwm</t>
  </si>
  <si>
    <t>rXiwy</t>
  </si>
  <si>
    <t>rXiwf</t>
  </si>
  <si>
    <t>rXiwstat</t>
  </si>
  <si>
    <t>rXmpart</t>
  </si>
  <si>
    <t>rXmrct</t>
  </si>
  <si>
    <t>rXmstat</t>
  </si>
  <si>
    <t>rXwalkra</t>
  </si>
  <si>
    <t>rXbatha</t>
  </si>
  <si>
    <t>rXeata</t>
  </si>
  <si>
    <t>rXtoilta</t>
  </si>
  <si>
    <t>rXresplmt</t>
  </si>
  <si>
    <t>rXhrtatlmt</t>
  </si>
  <si>
    <t>rXstroklmt</t>
  </si>
  <si>
    <t>rXarthlmt</t>
  </si>
  <si>
    <t>rXhibpe</t>
  </si>
  <si>
    <t>rXdiabe</t>
  </si>
  <si>
    <t>rXcancre</t>
  </si>
  <si>
    <t>rXrespe</t>
  </si>
  <si>
    <t>rXhrtatte</t>
  </si>
  <si>
    <t>rXhearte</t>
  </si>
  <si>
    <t>rXstroke</t>
  </si>
  <si>
    <t>rXarthre</t>
  </si>
  <si>
    <t>rXdrink</t>
  </si>
  <si>
    <t>rXdrinkd</t>
  </si>
  <si>
    <t>rXdrinkn</t>
  </si>
  <si>
    <t>rXdrinkb</t>
  </si>
  <si>
    <t>rXbinged</t>
  </si>
  <si>
    <t>rXdrinkcut</t>
  </si>
  <si>
    <t>rXdrinkcr</t>
  </si>
  <si>
    <t>rXdrinkbd</t>
  </si>
  <si>
    <t>rXdrinknr</t>
  </si>
  <si>
    <t>rXcage</t>
  </si>
  <si>
    <t>rXcagem</t>
  </si>
  <si>
    <t>rXcholst</t>
  </si>
  <si>
    <t>rXflusht</t>
  </si>
  <si>
    <t>rXbreast</t>
  </si>
  <si>
    <t>rXmammog</t>
  </si>
  <si>
    <t>rXpapsm</t>
  </si>
  <si>
    <t>rXprost</t>
  </si>
  <si>
    <t>rXrxhibp</t>
  </si>
  <si>
    <t>rXrxdiabo</t>
  </si>
  <si>
    <t>rXrxdiabi</t>
  </si>
  <si>
    <t>rXrxdiab</t>
  </si>
  <si>
    <t>rXcncrchem</t>
  </si>
  <si>
    <t>rXcncrsurg</t>
  </si>
  <si>
    <t>rXcncrradn</t>
  </si>
  <si>
    <t>rXcncrmeds</t>
  </si>
  <si>
    <t>rXcncrothr</t>
  </si>
  <si>
    <t>rXrxresp</t>
  </si>
  <si>
    <t>rXrxhrtat</t>
  </si>
  <si>
    <t>rXrxstrok</t>
  </si>
  <si>
    <t>rXrxarthr</t>
  </si>
  <si>
    <t>rXdress</t>
  </si>
  <si>
    <t>rXwalkr</t>
  </si>
  <si>
    <t>rXbath</t>
  </si>
  <si>
    <t>rXeat</t>
  </si>
  <si>
    <t>rXbed</t>
  </si>
  <si>
    <t>rXtoilt</t>
  </si>
  <si>
    <t>rXwalks</t>
  </si>
  <si>
    <t>rXjog</t>
  </si>
  <si>
    <t>rXwalk1</t>
  </si>
  <si>
    <t>rXsit</t>
  </si>
  <si>
    <t>rXchair</t>
  </si>
  <si>
    <t>rXclims</t>
  </si>
  <si>
    <t>rXclim1</t>
  </si>
  <si>
    <t>rXstoop</t>
  </si>
  <si>
    <t>rXlift</t>
  </si>
  <si>
    <t>rXdime</t>
  </si>
  <si>
    <t>rXarms</t>
  </si>
  <si>
    <t>rXpush</t>
  </si>
  <si>
    <t>rXbmi</t>
  </si>
  <si>
    <t>rXweight</t>
  </si>
  <si>
    <t>rXheight</t>
  </si>
  <si>
    <t>rXswell</t>
  </si>
  <si>
    <t>rXbreath_m</t>
  </si>
  <si>
    <t>rXwheeze</t>
  </si>
  <si>
    <t>rXfatigue</t>
  </si>
  <si>
    <t>rXsight</t>
  </si>
  <si>
    <t>rXglasses</t>
  </si>
  <si>
    <t>rXhearing</t>
  </si>
  <si>
    <t>rXhearaid</t>
  </si>
  <si>
    <t>rXshlt</t>
  </si>
  <si>
    <t>rXhltc</t>
  </si>
  <si>
    <t>rXfall</t>
  </si>
  <si>
    <t>rXfallnum</t>
  </si>
  <si>
    <t>rXfallinj</t>
  </si>
  <si>
    <t>rXhip50e</t>
  </si>
  <si>
    <t>rXhip_m</t>
  </si>
  <si>
    <t>rXhip</t>
  </si>
  <si>
    <t>rXmobila</t>
  </si>
  <si>
    <t>rXmobilam</t>
  </si>
  <si>
    <t>rXmobilaa</t>
  </si>
  <si>
    <t>rXlgmusa</t>
  </si>
  <si>
    <t>rXlgmusam</t>
  </si>
  <si>
    <t>rXlgmusaa</t>
  </si>
  <si>
    <t>rXgrossa</t>
  </si>
  <si>
    <t>rXgrossam</t>
  </si>
  <si>
    <t>rXgrossaa</t>
  </si>
  <si>
    <t>rXfinea</t>
  </si>
  <si>
    <t>rXfineam</t>
  </si>
  <si>
    <t>rXfineaa</t>
  </si>
  <si>
    <t>rXmobilsev</t>
  </si>
  <si>
    <t>rXmobilsevm</t>
  </si>
  <si>
    <t>rXmobilseva</t>
  </si>
  <si>
    <t>rXuppermob</t>
  </si>
  <si>
    <t>rXuppermobm</t>
  </si>
  <si>
    <t>rXuppermoba</t>
  </si>
  <si>
    <t>rXlowermob</t>
  </si>
  <si>
    <t>rXlowermobm</t>
  </si>
  <si>
    <t>rXlowermoba</t>
  </si>
  <si>
    <t>rXnagi10</t>
  </si>
  <si>
    <t>rXnagi10m</t>
  </si>
  <si>
    <t>rXnagi10a</t>
  </si>
  <si>
    <t xml:space="preserve">rXnagi8 </t>
  </si>
  <si>
    <t xml:space="preserve">rXnagi8m </t>
  </si>
  <si>
    <t>rXnagi8a</t>
  </si>
  <si>
    <t>rXmoney</t>
  </si>
  <si>
    <t>rXmeds</t>
  </si>
  <si>
    <t>rXshop</t>
  </si>
  <si>
    <t>rXmeals</t>
  </si>
  <si>
    <t>rXvigact</t>
  </si>
  <si>
    <t>rXurina2y</t>
  </si>
  <si>
    <t>rXurinurg2y</t>
  </si>
  <si>
    <t>rXurincgh2y</t>
  </si>
  <si>
    <t>rXpainfr</t>
  </si>
  <si>
    <t>rXpainlv</t>
  </si>
  <si>
    <t>rXpaina</t>
  </si>
  <si>
    <t>rXsmokev</t>
  </si>
  <si>
    <t>rXsmoken</t>
  </si>
  <si>
    <t>rXsmokef</t>
  </si>
  <si>
    <t>rXstrtsmok</t>
  </si>
  <si>
    <t>rXquitsmok</t>
  </si>
  <si>
    <t>rXdoctor1y</t>
  </si>
  <si>
    <t>rXdoctim1y</t>
  </si>
  <si>
    <t>TARGET</t>
  </si>
  <si>
    <t>rXhspnit1y</t>
  </si>
  <si>
    <t>rXcovr_m</t>
  </si>
  <si>
    <t>rXcovs_m</t>
  </si>
  <si>
    <t>rXoutpt1y</t>
  </si>
  <si>
    <t>rXdentst1y</t>
  </si>
  <si>
    <t>rXdentim1y</t>
  </si>
  <si>
    <t>rXhenum</t>
  </si>
  <si>
    <t>rXhigov</t>
  </si>
  <si>
    <t>rXhipriv</t>
  </si>
  <si>
    <t>rXverbf</t>
  </si>
  <si>
    <t>rXvscan</t>
  </si>
  <si>
    <t>rXimrc8</t>
  </si>
  <si>
    <t>rXfimrc8</t>
  </si>
  <si>
    <t>rXbwc20</t>
  </si>
  <si>
    <t>rxbwc20_m</t>
  </si>
  <si>
    <t>rXfbwc20_m</t>
  </si>
  <si>
    <t>rXidraw2</t>
  </si>
  <si>
    <t>rXfidraw2</t>
  </si>
  <si>
    <t>rXidraw1</t>
  </si>
  <si>
    <t>rXfidraw1</t>
  </si>
  <si>
    <t>rXddraw2</t>
  </si>
  <si>
    <t>rXfddraw2</t>
  </si>
  <si>
    <t>rXddraw1</t>
  </si>
  <si>
    <t>rXfddraw1</t>
  </si>
  <si>
    <t>rXdlrc8</t>
  </si>
  <si>
    <t>rXfdlrc8</t>
  </si>
  <si>
    <t>rXser7</t>
  </si>
  <si>
    <t>rXfser7</t>
  </si>
  <si>
    <t>rXdy</t>
  </si>
  <si>
    <t>rXfdy</t>
  </si>
  <si>
    <t>rXmo</t>
  </si>
  <si>
    <t>rXfmo</t>
  </si>
  <si>
    <t>rXyr</t>
  </si>
  <si>
    <t>rXfyr</t>
  </si>
  <si>
    <t>rXorient_m</t>
  </si>
  <si>
    <t>rXforient_m</t>
  </si>
  <si>
    <t>rXslfmem</t>
  </si>
  <si>
    <t>rXpstmem</t>
  </si>
  <si>
    <t>rXnovisual</t>
  </si>
  <si>
    <t>rXnopencil</t>
  </si>
  <si>
    <t>hXaftotb</t>
  </si>
  <si>
    <t>hXatotb</t>
  </si>
  <si>
    <t>hXctot1m</t>
  </si>
  <si>
    <t>hXcftot1m</t>
  </si>
  <si>
    <t>hXcoresd</t>
  </si>
  <si>
    <t>hXchild</t>
  </si>
  <si>
    <t>hXdau</t>
  </si>
  <si>
    <t>hXson</t>
  </si>
  <si>
    <t>hXdchild</t>
  </si>
  <si>
    <t>hXfcamt</t>
  </si>
  <si>
    <t>hXfcany</t>
  </si>
  <si>
    <t>hXfcflag</t>
  </si>
  <si>
    <t>hXgrchild</t>
  </si>
  <si>
    <t>hXkcnt</t>
  </si>
  <si>
    <t>hXlvnear</t>
  </si>
  <si>
    <t>hXtcany</t>
  </si>
  <si>
    <t>hXtcamt</t>
  </si>
  <si>
    <t>hXtcflag</t>
  </si>
  <si>
    <t>rXmomage</t>
  </si>
  <si>
    <t>rXdadage</t>
  </si>
  <si>
    <t>rXmomliv</t>
  </si>
  <si>
    <t>rXdadliv</t>
  </si>
  <si>
    <t>rXdecsib</t>
  </si>
  <si>
    <t>raevbrn</t>
  </si>
  <si>
    <t>rameduc_m</t>
  </si>
  <si>
    <t>rafeduc_m</t>
  </si>
  <si>
    <t>rXtpany</t>
  </si>
  <si>
    <t>rXtpamt</t>
  </si>
  <si>
    <t>rXtpflag</t>
  </si>
  <si>
    <t>rXsocwk</t>
  </si>
  <si>
    <t>rXsocact_m</t>
  </si>
  <si>
    <t>rXrelgwk</t>
  </si>
  <si>
    <t>rXrelgimp</t>
  </si>
  <si>
    <t>rXrfcnt</t>
  </si>
  <si>
    <t>rXrfcntx_m</t>
  </si>
  <si>
    <t>rXlivpar</t>
  </si>
  <si>
    <t>rXlivsib</t>
  </si>
  <si>
    <t>rXunemp</t>
  </si>
  <si>
    <t>rXjlasty</t>
  </si>
  <si>
    <t>rXjrsleft</t>
  </si>
  <si>
    <t>hXgapcare</t>
  </si>
  <si>
    <t>hXgapcarehr</t>
  </si>
  <si>
    <t>hXgccare_m</t>
  </si>
  <si>
    <t>hXgccarehr_m</t>
  </si>
  <si>
    <t>hXrcchore</t>
  </si>
  <si>
    <t>hXrcchorenf</t>
  </si>
  <si>
    <t>hXrcchorehr</t>
  </si>
  <si>
    <t>rXwalkre</t>
  </si>
  <si>
    <t>rXbede</t>
  </si>
  <si>
    <t>rXftrhlp</t>
  </si>
  <si>
    <t>rXgcaresck</t>
  </si>
  <si>
    <t>rXgcaresckd_m</t>
  </si>
  <si>
    <t>rXracaany</t>
  </si>
  <si>
    <t>rXracany</t>
  </si>
  <si>
    <t>rXrafaany</t>
  </si>
  <si>
    <t>rXrcaany</t>
  </si>
  <si>
    <t>rXrccare</t>
  </si>
  <si>
    <t>rXrccaren</t>
  </si>
  <si>
    <t>rXrccaredpm</t>
  </si>
  <si>
    <t>rXrccaredpmm</t>
  </si>
  <si>
    <t>rXrccarehr</t>
  </si>
  <si>
    <t>rXrccarehrm</t>
  </si>
  <si>
    <t>rXrfaany</t>
  </si>
  <si>
    <t>rXrfcare</t>
  </si>
  <si>
    <t>rXrfcaren</t>
  </si>
  <si>
    <t>rXrfcaredpm</t>
  </si>
  <si>
    <t>rXrfcaredpmm</t>
  </si>
  <si>
    <t>rXrfcarehr</t>
  </si>
  <si>
    <t>rXrfcarehrm</t>
  </si>
  <si>
    <t>rXrpfcare</t>
  </si>
  <si>
    <t>rXrpfcaren</t>
  </si>
  <si>
    <t>rXrpfcaredpm</t>
  </si>
  <si>
    <t>rXrpfcaredpmm</t>
  </si>
  <si>
    <t>rXrpfcarehr</t>
  </si>
  <si>
    <t>rXrpfcarehrm</t>
  </si>
  <si>
    <t>rXrrcare</t>
  </si>
  <si>
    <t>rXrrcaren</t>
  </si>
  <si>
    <t>rXrrcaredpm</t>
  </si>
  <si>
    <t>rXrrcaredpmm</t>
  </si>
  <si>
    <t>rXrrcarehr</t>
  </si>
  <si>
    <t>rXrrcarehrm</t>
  </si>
  <si>
    <t>rXrscare</t>
  </si>
  <si>
    <t>rXrscaredpm</t>
  </si>
  <si>
    <t>rXrscaredpmm</t>
  </si>
  <si>
    <t>rXrscarehr</t>
  </si>
  <si>
    <t>rXrscarehrm</t>
  </si>
  <si>
    <t>rXsustdfe_m</t>
  </si>
  <si>
    <t>rXsrely_m</t>
  </si>
  <si>
    <t>rXsopenup_m</t>
  </si>
  <si>
    <t>rXsletdow_m</t>
  </si>
  <si>
    <t>rXssupport4_m</t>
  </si>
  <si>
    <t>rXssupport4m_m</t>
  </si>
  <si>
    <t>hXchdeathe</t>
  </si>
  <si>
    <t>rXfustdfe_m</t>
  </si>
  <si>
    <t>rXfrely_m</t>
  </si>
  <si>
    <t>rXfopenup_m</t>
  </si>
  <si>
    <t>rXfletdow_m</t>
  </si>
  <si>
    <t>rXfsupport4_m</t>
  </si>
  <si>
    <t>rXfsupport4m_m</t>
  </si>
  <si>
    <t>rXkustdfe_m</t>
  </si>
  <si>
    <t>rXkrely_m</t>
  </si>
  <si>
    <t>rXkopenup_m</t>
  </si>
  <si>
    <t>rXkletdow_m</t>
  </si>
  <si>
    <t>rXksupport4_m</t>
  </si>
  <si>
    <t>rXksupport4m_m</t>
  </si>
  <si>
    <t>rXdepres</t>
  </si>
  <si>
    <t>rXeffort</t>
  </si>
  <si>
    <t>rXsleepr</t>
  </si>
  <si>
    <t>rXwhappy</t>
  </si>
  <si>
    <t>rXflone</t>
  </si>
  <si>
    <t>rXenlife</t>
  </si>
  <si>
    <t>rXfsad</t>
  </si>
  <si>
    <t>rXftired</t>
  </si>
  <si>
    <t>rXenerg</t>
  </si>
  <si>
    <t>rXcesd_m</t>
  </si>
  <si>
    <t>rXcesdm_m</t>
  </si>
  <si>
    <t>rXlideal3</t>
  </si>
  <si>
    <t>rXlexcl3</t>
  </si>
  <si>
    <t>rXlstsf3</t>
  </si>
  <si>
    <t>rXlimptt3</t>
  </si>
  <si>
    <t>rXlchnot3</t>
  </si>
  <si>
    <t>rXlsatsc3</t>
  </si>
  <si>
    <t>rXlsatsc3m</t>
  </si>
  <si>
    <t>The feature refers to whether or not the respondent is treated as coupled.</t>
  </si>
  <si>
    <t>rXinlbrf</t>
  </si>
  <si>
    <t>rXopen</t>
  </si>
  <si>
    <t>rXpenic</t>
  </si>
  <si>
    <t>rXpeninc</t>
  </si>
  <si>
    <t>rXpubpen</t>
  </si>
  <si>
    <t>rXretemp</t>
  </si>
  <si>
    <t>Summaries are not considered</t>
  </si>
  <si>
    <t>Remove</t>
  </si>
  <si>
    <t>rXfverbf</t>
  </si>
  <si>
    <t>rXfvscan</t>
  </si>
  <si>
    <t>Cognition Flag R Verbal Fluency</t>
  </si>
  <si>
    <t>RXFVERBF is a flag variable indicating whether any component of RXVERBF was imputed.</t>
  </si>
  <si>
    <t>Cognition Flag R Visual Scanning</t>
  </si>
  <si>
    <t>RwFVSCAN is a flag variable indicating whether any component of RwVSCAN was imputed.</t>
  </si>
  <si>
    <t>In the Labor Force</t>
  </si>
  <si>
    <t>RXINLBRF is an indicator for whether the respondent is considered part of the labor force as defined by the Bureau of Labor Statistics (BLS). Briefly, this definition considers those who are working for pay or those who are not working but actively seeking work as part of the labor force.</t>
  </si>
  <si>
    <t>Section J</t>
  </si>
  <si>
    <t>Whether Receives Other Pension</t>
  </si>
  <si>
    <t>Whether receives any other pension</t>
  </si>
  <si>
    <t>RwOPEN indicates whether the respondent is currently receiving any retirement or widowhood pension not already included in public and private pensions (RwPUBPEN and RwPENINC). RwOPEN considers pensions from the US Social Security, other institutions (different from the ones included in RwPUBPEN and RwPENINC), and a pension from an individual.</t>
  </si>
  <si>
    <t>Whether current private pension can continue</t>
  </si>
  <si>
    <t>Whether Current Private Pension Can Continue</t>
  </si>
  <si>
    <t>RXPENIC indicates whether the respondent's spouse could receive part of the respondent's current private pension, from retirement or widowhood, if the respondent were to die.</t>
  </si>
  <si>
    <t>Whether receives private pension</t>
  </si>
  <si>
    <t>Whether Receives Private Pension</t>
  </si>
  <si>
    <t>RXPENINC indicates whether the respondent is currently receiving a private pension, from retirement or widowhood. Other pensions such as Disability or Work Accident, or Other Pensions are included in the MHAS but not in the construction of RXPENINC.</t>
  </si>
  <si>
    <t>Whether Receives Public Pension</t>
  </si>
  <si>
    <t>Whether receives public pension</t>
  </si>
  <si>
    <t>RwPUBPEN indicates whether the respondent is currently receiving any public pension, from retirement or widowhood.</t>
  </si>
  <si>
    <t>Retired Employment Status</t>
  </si>
  <si>
    <t>Retired employment status</t>
  </si>
  <si>
    <t>RXRETEMP is set to 1 if the respondent reports only a retired status, to 2 if they report being retired in addition to other statuses, or to 0 if no retirement status is reported at all.</t>
  </si>
  <si>
    <t>Only people with TARGET=1 are considered</t>
  </si>
  <si>
    <t>Section A - DEMOGRAPHICS, IDENTIFIERS, AND WEIGHTS</t>
  </si>
  <si>
    <t>Section B - HEALTH</t>
  </si>
  <si>
    <t>Section C - HEALTH CARE UTILIZATION AND INSURANCE</t>
  </si>
  <si>
    <t>Section D: COGNITION</t>
  </si>
  <si>
    <t>Section E - FINANCIAL AND HOUSING WEALTH</t>
  </si>
  <si>
    <t>Section F - INCOME</t>
  </si>
  <si>
    <t>Section G - FAMILY STRUCTURE</t>
  </si>
  <si>
    <t>Section H - EMPLOYMENT HISTORY</t>
  </si>
  <si>
    <t>Section I - RETIREMENT</t>
  </si>
  <si>
    <t>Section J - PENSION</t>
  </si>
  <si>
    <t>Section K - PHYSICAL MEASURES</t>
  </si>
  <si>
    <t>Section L - ASSISTANCE AND CAREGIVING</t>
  </si>
  <si>
    <t>Section M - STRESS</t>
  </si>
  <si>
    <t>Section O - END OF LIFE PLANNING</t>
  </si>
  <si>
    <t>Section Q - PSYCHOSOCIAL</t>
  </si>
  <si>
    <t>SECTION NAME</t>
  </si>
  <si>
    <t>A</t>
  </si>
  <si>
    <t>B</t>
  </si>
  <si>
    <t>C</t>
  </si>
  <si>
    <t>D</t>
  </si>
  <si>
    <t>E</t>
  </si>
  <si>
    <t>F</t>
  </si>
  <si>
    <t>G</t>
  </si>
  <si>
    <t>H</t>
  </si>
  <si>
    <t>I</t>
  </si>
  <si>
    <t>J</t>
  </si>
  <si>
    <t>K</t>
  </si>
  <si>
    <t>L</t>
  </si>
  <si>
    <t>M</t>
  </si>
  <si>
    <t>O</t>
  </si>
  <si>
    <t>Q</t>
  </si>
  <si>
    <t>Person Specific Identifier</t>
  </si>
  <si>
    <t>Household Identifier</t>
  </si>
  <si>
    <t>Spouse Identifier</t>
  </si>
  <si>
    <t>Response Indicator</t>
  </si>
  <si>
    <t>Sample Cohort</t>
  </si>
  <si>
    <t>Whether Proxy Interview</t>
  </si>
  <si>
    <t>Household Analysis Weight</t>
  </si>
  <si>
    <t>Person-Level Analysis Weight</t>
  </si>
  <si>
    <t>Birth Date</t>
  </si>
  <si>
    <t>Death Date</t>
  </si>
  <si>
    <t>Age at Interview</t>
  </si>
  <si>
    <t>Education</t>
  </si>
  <si>
    <t>Education_Cat</t>
  </si>
  <si>
    <t>Education_ Harmon</t>
  </si>
  <si>
    <t>Literacy and Numeracy</t>
  </si>
  <si>
    <t>With Partnership</t>
  </si>
  <si>
    <t>Without Partnership</t>
  </si>
  <si>
    <t>ADLs Raw Recodes</t>
  </si>
  <si>
    <t>ADLs Some Difficulty</t>
  </si>
  <si>
    <t>IADLs Raw Recodes</t>
  </si>
  <si>
    <t>IADLs Some Difficulty</t>
  </si>
  <si>
    <t>Other Limitations Raw Recodes</t>
  </si>
  <si>
    <t>Other Limitations Some Difficulty</t>
  </si>
  <si>
    <t>ADL Summary</t>
  </si>
  <si>
    <t>IADL Summary</t>
  </si>
  <si>
    <t>Other Summary Indices</t>
  </si>
  <si>
    <t>Doctor Diagnosed Health Problems</t>
  </si>
  <si>
    <t>Treatment or Medication for Disease</t>
  </si>
  <si>
    <t>Whether Disease Limits Activity</t>
  </si>
  <si>
    <t>Age of Diagnosis</t>
  </si>
  <si>
    <t>Sleep</t>
  </si>
  <si>
    <t>Menopause</t>
  </si>
  <si>
    <t>Physical Activity or Exercise</t>
  </si>
  <si>
    <t>Drinking</t>
  </si>
  <si>
    <t>Smoking (Cigarettes)</t>
  </si>
  <si>
    <t>Preventive Care</t>
  </si>
  <si>
    <t>Medical Care Hospital</t>
  </si>
  <si>
    <t>Medical Care Doctor</t>
  </si>
  <si>
    <t>Medical Care Other</t>
  </si>
  <si>
    <t>Medical Expenditures</t>
  </si>
  <si>
    <t>Covered by Government</t>
  </si>
  <si>
    <t>Covered by Private</t>
  </si>
  <si>
    <t>Covered by Employer</t>
  </si>
  <si>
    <t>Delayed Word Recall</t>
  </si>
  <si>
    <t>Summary Scores</t>
  </si>
  <si>
    <t>Serial 7s</t>
  </si>
  <si>
    <t>JORM IQCODE</t>
  </si>
  <si>
    <t>Ratings of Memory and Abilities</t>
  </si>
  <si>
    <t>Cognitive Impairment</t>
  </si>
  <si>
    <t>Problem Behaviors in Past Week</t>
  </si>
  <si>
    <t>Inflation Multiplier</t>
  </si>
  <si>
    <t>Net Value of Real Estate</t>
  </si>
  <si>
    <t>Net Value of Cars</t>
  </si>
  <si>
    <t>Net Value of Businesses</t>
  </si>
  <si>
    <t>Value of Stocks</t>
  </si>
  <si>
    <t>Value of Accounts</t>
  </si>
  <si>
    <t>Value of Other</t>
  </si>
  <si>
    <t>Value of Residence</t>
  </si>
  <si>
    <t>Value of Mortgages</t>
  </si>
  <si>
    <t>Net Value P Residence</t>
  </si>
  <si>
    <t>Home ownership</t>
  </si>
  <si>
    <t>Value of Other Debt</t>
  </si>
  <si>
    <t>Value of Loans Lent</t>
  </si>
  <si>
    <t>Net Value Financial Wealth</t>
  </si>
  <si>
    <t>Individual Earnings</t>
  </si>
  <si>
    <t>Household Income</t>
  </si>
  <si>
    <t>Income from Private Pension</t>
  </si>
  <si>
    <t>Public Pension Income</t>
  </si>
  <si>
    <t>Other Pensions Income</t>
  </si>
  <si>
    <t>Total Pensions Income</t>
  </si>
  <si>
    <t>Other Government Transfers</t>
  </si>
  <si>
    <t>All Other Income</t>
  </si>
  <si>
    <t>Total Household Income r&amp;s</t>
  </si>
  <si>
    <t>Total Household Consumption h</t>
  </si>
  <si>
    <t>N Living in Household</t>
  </si>
  <si>
    <t>N Living Children</t>
  </si>
  <si>
    <t>N Deceased Children</t>
  </si>
  <si>
    <t>N Children Ever Born</t>
  </si>
  <si>
    <t>N Grandchildren</t>
  </si>
  <si>
    <t>N Living Siblings</t>
  </si>
  <si>
    <t>N Deceased Siblings</t>
  </si>
  <si>
    <t>N Living Parents</t>
  </si>
  <si>
    <t>Parents Age or Age at Death</t>
  </si>
  <si>
    <t>Parents Education</t>
  </si>
  <si>
    <t>Any Child with Respondent</t>
  </si>
  <si>
    <t>Any Children Same City</t>
  </si>
  <si>
    <t>Frequent Contact with Relatives</t>
  </si>
  <si>
    <t>Weekly Social Activities</t>
  </si>
  <si>
    <t>Currently Working for Pay</t>
  </si>
  <si>
    <t>Whether Self-Employed</t>
  </si>
  <si>
    <t>Labor Force Status</t>
  </si>
  <si>
    <t>Hours at Main Job</t>
  </si>
  <si>
    <t>Main Activity Years of Tenure</t>
  </si>
  <si>
    <t>Job Allows Move</t>
  </si>
  <si>
    <t>Occupation Code with Longest</t>
  </si>
  <si>
    <t>Retirement year</t>
  </si>
  <si>
    <t>Retirement age</t>
  </si>
  <si>
    <t>Public Pension</t>
  </si>
  <si>
    <t>Private Pension</t>
  </si>
  <si>
    <t>Other Pension</t>
  </si>
  <si>
    <t>Age Public Pension</t>
  </si>
  <si>
    <t>Age Private Pension</t>
  </si>
  <si>
    <t>Public Pension Continuity</t>
  </si>
  <si>
    <t>Private Pension Continuity</t>
  </si>
  <si>
    <t>Waist and Hip Measure</t>
  </si>
  <si>
    <t>Waist and Hip Measure Incomplete</t>
  </si>
  <si>
    <t>Sitting Height</t>
  </si>
  <si>
    <t>Sitting Height Incomplete</t>
  </si>
  <si>
    <t>Balance Test</t>
  </si>
  <si>
    <t>Balance Test Incomplete</t>
  </si>
  <si>
    <t>Blood Pressure Measure</t>
  </si>
  <si>
    <t>Blood Pressure Measure Incomplete</t>
  </si>
  <si>
    <t>Timed Walk Measure</t>
  </si>
  <si>
    <t>Timed Walk Measure Incomplete</t>
  </si>
  <si>
    <t>Hand Grip Measure</t>
  </si>
  <si>
    <t>Hand Grip Measure Incomplete</t>
  </si>
  <si>
    <t>ADL Help</t>
  </si>
  <si>
    <t>IADL Help</t>
  </si>
  <si>
    <t>Personal Aids</t>
  </si>
  <si>
    <t>ADL Any Care</t>
  </si>
  <si>
    <t>ADL Informal Care</t>
  </si>
  <si>
    <t>ADL Informal Care Spouse</t>
  </si>
  <si>
    <t>ADL Care Children or Grandchildren</t>
  </si>
  <si>
    <t>ADL Care Relatives</t>
  </si>
  <si>
    <t>ADL Care Other Individuals</t>
  </si>
  <si>
    <t>ADL Formal Care</t>
  </si>
  <si>
    <t>ADL Care Paid Professional</t>
  </si>
  <si>
    <t>IADL Any Care</t>
  </si>
  <si>
    <t>IADL Informal Care</t>
  </si>
  <si>
    <t>IADL Informal Care Spouse</t>
  </si>
  <si>
    <t>IADL Care Children or Grandchildren</t>
  </si>
  <si>
    <t>IADL Care Relatives</t>
  </si>
  <si>
    <t>IADL Care Other Individuals</t>
  </si>
  <si>
    <t>IADL Formal Care</t>
  </si>
  <si>
    <t>IADL Care Paid Professional</t>
  </si>
  <si>
    <t>ADL &amp; IADL Any Care</t>
  </si>
  <si>
    <t>ADL &amp; IADL Informal Care</t>
  </si>
  <si>
    <t>ADL &amp; IADL Care Spouse</t>
  </si>
  <si>
    <t>ADL &amp; IADL Care Children or Grandchildren</t>
  </si>
  <si>
    <t>ADL &amp; IADL Care Relatives</t>
  </si>
  <si>
    <t>ADL &amp; IADL Care Other Individuals</t>
  </si>
  <si>
    <t>ADL &amp; IADL Formal Care</t>
  </si>
  <si>
    <t>ADL &amp; IADL Care Paid Professional</t>
  </si>
  <si>
    <t>Help Children or Grandchildren</t>
  </si>
  <si>
    <t>Provides Care to Children or Grandchildren</t>
  </si>
  <si>
    <t>Provides Care to Parents</t>
  </si>
  <si>
    <t>Provides Care for Sick or Disabled Adults</t>
  </si>
  <si>
    <t>Support Spouse</t>
  </si>
  <si>
    <t>Support Children</t>
  </si>
  <si>
    <t>Support: Friends</t>
  </si>
  <si>
    <t>Has a Will</t>
  </si>
  <si>
    <t>Beneficiaries Will</t>
  </si>
  <si>
    <t>Covered Life Insurance</t>
  </si>
  <si>
    <t>Depressive Symptoms</t>
  </si>
  <si>
    <t>Satisfaction Life</t>
  </si>
  <si>
    <t>Single Life Satisfaction</t>
  </si>
  <si>
    <t>Cantril Ladder</t>
  </si>
  <si>
    <t>hXicap</t>
  </si>
  <si>
    <t>hXifcap</t>
  </si>
  <si>
    <t>hXifrent</t>
  </si>
  <si>
    <t>hXifsemp</t>
  </si>
  <si>
    <t>hXiftrest</t>
  </si>
  <si>
    <t>hXirent</t>
  </si>
  <si>
    <t>hXisemp</t>
  </si>
  <si>
    <t>hXitrest</t>
  </si>
  <si>
    <t>rXfciqscore1</t>
  </si>
  <si>
    <t>rXiearn</t>
  </si>
  <si>
    <t>rXifearn</t>
  </si>
  <si>
    <t>rXifgxfr</t>
  </si>
  <si>
    <t>rXifothr</t>
  </si>
  <si>
    <t>rXifpena</t>
  </si>
  <si>
    <t>rXifpeno</t>
  </si>
  <si>
    <t>rXifpent</t>
  </si>
  <si>
    <t>rXifpubo</t>
  </si>
  <si>
    <t>rXifpubpen</t>
  </si>
  <si>
    <t>rXifssdi</t>
  </si>
  <si>
    <t>rXigxfr</t>
  </si>
  <si>
    <t>rXiothr</t>
  </si>
  <si>
    <t>rXipena</t>
  </si>
  <si>
    <t>rXipeno</t>
  </si>
  <si>
    <t>rXipent</t>
  </si>
  <si>
    <t>rXipubo</t>
  </si>
  <si>
    <t>rXissdi</t>
  </si>
  <si>
    <t>Household Capital Income</t>
  </si>
  <si>
    <t>Income:H Capital Income</t>
  </si>
  <si>
    <t>HXICAP is constructed as the sum of the income from business earnings, rental income, and interest income from financial assets. All components of this variable are constructed at the household level and include imputed values.</t>
  </si>
  <si>
    <t>IncFlag:H Capital Inc</t>
  </si>
  <si>
    <t>IncFlag:H Rental income</t>
  </si>
  <si>
    <t>IncFlag:H Earnings from business</t>
  </si>
  <si>
    <t>Impflag:H Interest income from financial assets</t>
  </si>
  <si>
    <t>HXIFSEMP is a flag variable indicating whether or not any component of HXISEMP was imputed.</t>
  </si>
  <si>
    <t>HXIFRENT is a flag variable indicating whether or not any component of  HXIRENT was imputed.</t>
  </si>
  <si>
    <t>HXIFCAP is a flag variable based on the original flag variables (previously defined as HXIFSEMP, HXIFRENT, and HXIFTREST), indicating whether or not any component of HwICAP was imputed.</t>
  </si>
  <si>
    <t>HXIFTREST is a flag variable indicating whether or not any component of HXITREST was imputed.</t>
  </si>
  <si>
    <t>HXIRENT captures the household's rental income at an annual-level.</t>
  </si>
  <si>
    <t>Income:H Rental income</t>
  </si>
  <si>
    <t>HXISEMP captures the household's business income at an annual-level.</t>
  </si>
  <si>
    <t>Income:H Earnings from business</t>
  </si>
  <si>
    <t>HwITREST captures the household's income from financial assets at an annual-level.</t>
  </si>
  <si>
    <t>Income:H Interest income from financial assets</t>
  </si>
  <si>
    <t>R JORM flag family/friend details</t>
  </si>
  <si>
    <t>Income:R Earnings from employment</t>
  </si>
  <si>
    <t>RXIEARN captures the respondent's employment individual earnings at an annual-level, respectively.</t>
  </si>
  <si>
    <t>IncFlag:R Earnings from employment</t>
  </si>
  <si>
    <t>RXIFEARN is a flag variable indicating whether or not any component of RXIEARN was imputed.</t>
  </si>
  <si>
    <t>Individual Income from Other Government Transfers</t>
  </si>
  <si>
    <t>IncFlag:R Other Government Transfers</t>
  </si>
  <si>
    <t>RXIFGXFR is a flag variable indicating whether or not any component of RXIGXFR was imputed.</t>
  </si>
  <si>
    <t>IncFlag:R Other Income</t>
  </si>
  <si>
    <t>RXIFOTHR is a flag variable indicating whether or not any component of RwIOTHR was imputed.</t>
  </si>
  <si>
    <t>ImpFlag:R Pension + Annuity</t>
  </si>
  <si>
    <t>Individual Income from Private Pension</t>
  </si>
  <si>
    <t>RXIFPENA is a flag variable indicating whether or not any component of RXIPENA was imputed.</t>
  </si>
  <si>
    <t>ImpFlag:R Other Pensions</t>
  </si>
  <si>
    <t>Individual Other Pensions Income</t>
  </si>
  <si>
    <t>RXIFPENO is a flag variable indicating whether or not any component of RXIPENO was imputed.</t>
  </si>
  <si>
    <t>Impflag:R Total Pensions</t>
  </si>
  <si>
    <t>Individual Total Pensions Income</t>
  </si>
  <si>
    <t>RXwIFPENT is a flag variable indicating whether or not any component of RXIPENT was imputed.</t>
  </si>
  <si>
    <t>Individual Public Pension Income</t>
  </si>
  <si>
    <t>IncFlag:R Other Public Pensions</t>
  </si>
  <si>
    <t>RXIFPUBO is a flag variable indicating whether or not any component of RXIPUBO was imputed.</t>
  </si>
  <si>
    <t>RXIFPUBPEN is a flag variable indicating whether or not any component of RXIPUBPEN was imputed.</t>
  </si>
  <si>
    <t>Impflag:R Public Pensions</t>
  </si>
  <si>
    <t>IncFlag:S Public Disability Pensions</t>
  </si>
  <si>
    <t>RXIFSSDI is a flag variable indicating whether or not any component of RXISSDI was imputed.</t>
  </si>
  <si>
    <t>Income:R Other Government Transfers</t>
  </si>
  <si>
    <t>RXIGXFR captures the respondent's other government transfer individual income at an annual-level.</t>
  </si>
  <si>
    <t>Income:R Other Income</t>
  </si>
  <si>
    <t>RXIOTHR captures the respondent's other individual income at an annual-level.</t>
  </si>
  <si>
    <t>Income:R Pension + Annuity</t>
  </si>
  <si>
    <t>RXIPENA captures the respondent's individual income from private pensions at an annual-level.</t>
  </si>
  <si>
    <t>Income:R Other Pensions</t>
  </si>
  <si>
    <t>RXIPENO captures the respondent's individual income from other pensions at an annual-level.</t>
  </si>
  <si>
    <t>Income:R Total Pensions</t>
  </si>
  <si>
    <t>RSIPENT captures the respondent's total income from pensions at an annual-level.</t>
  </si>
  <si>
    <t>Income:R Other Public Pensions</t>
  </si>
  <si>
    <t>RXIPUBO captures the respondent's income from other public pensions at an annual-level.</t>
  </si>
  <si>
    <t>Income:R Public Disability Pensions</t>
  </si>
  <si>
    <t>RXISSDI captures the respondent's income from public disability pensions at an annual-level.</t>
  </si>
  <si>
    <t>rXfciqscore10</t>
  </si>
  <si>
    <t>rXifsret</t>
  </si>
  <si>
    <t>RXFCIQSCORE10 is a flag variable indicating whether any component of RXCIQSCORE10 was imputed.</t>
  </si>
  <si>
    <t>RXFCIQSCORE1 is a flag variable indicating whether any component of RXCIQSCORE1 was imputed.</t>
  </si>
  <si>
    <t>IncFlag:R Public Old Age + Survivor Pensions</t>
  </si>
  <si>
    <t>RXIFSRET is a flag variable indicating whether or not any component of RXISRET was imputed.</t>
  </si>
  <si>
    <t>rXfciqscore11</t>
  </si>
  <si>
    <t>rXfciqscore16</t>
  </si>
  <si>
    <t>RXFCIQSCORE16 is a flag variable indicating whether any component of RXCIQSCORE16 was imputed.</t>
  </si>
  <si>
    <t>rXfciqscore15</t>
  </si>
  <si>
    <t>RXFCIQSCORE15 is a flag variable indicating whether any component of RXCIQSCORE15 was imputed.</t>
  </si>
  <si>
    <t>rXfciqscore14</t>
  </si>
  <si>
    <t>RXFCIQSCORE14 is a flag variable indicating whether any component of RXCIQSCORE14 was imputed.</t>
  </si>
  <si>
    <t>rXfciqscore13</t>
  </si>
  <si>
    <t>RXFCIQSCORE13 is a flag variable indicating whether any component of RXCIQSCORE13 was imputed.</t>
  </si>
  <si>
    <t>rXfciqscore12</t>
  </si>
  <si>
    <t>RXFCIQSCORE12 is a flag variable indicating whether any component of RXCIQSCORE12 was imputed.</t>
  </si>
  <si>
    <t>RXFCIQSCORE11 is a flag variable indicating whether any component of RXCIQSCORE11 was imputed.</t>
  </si>
  <si>
    <t>rXfciqscore9</t>
  </si>
  <si>
    <t>RXFCIQSCORE9 is a flag variable indicating whether any component of RXCIQSCORE9 was imputed.</t>
  </si>
  <si>
    <t>rXfciqscore8</t>
  </si>
  <si>
    <t>RXFCIQSCORE8 is a flag variable indicating whether any component of RXCIQSCORE8 was imputed.</t>
  </si>
  <si>
    <t>RXFCIQSCORE7 is a flag variable indicating whether any component of RXCIQSCORE7 was imputed.</t>
  </si>
  <si>
    <t>rXfciqscore7</t>
  </si>
  <si>
    <t>RXFCIQSCORE6 is a flag variable indicating whether any component of RXCIQSCORE6 was imputed.</t>
  </si>
  <si>
    <t>rXfciqscore6</t>
  </si>
  <si>
    <t>RXFCIQSCORE5 is a flag variable indicating whether any component of RXCIQSCORE5 was imputed.</t>
  </si>
  <si>
    <t>rXfciqscore5</t>
  </si>
  <si>
    <t>rXfciqscore4</t>
  </si>
  <si>
    <t>RXFCIQSCORE4 is a flag variable indicating whether any component of RXCIQSCORE4 was imputed.</t>
  </si>
  <si>
    <t>RXFCIQSCORE3 is a flag variable indicating whether any component of RXCIQSCORE3 was imputed.</t>
  </si>
  <si>
    <t>rXfciqscore3</t>
  </si>
  <si>
    <t>rXfciqscore2</t>
  </si>
  <si>
    <t>RXFCIQSCORE2 is a flag variable indicating whether any component of RXCIQSCORE2 was imputed.</t>
  </si>
  <si>
    <t>Visuospatial tasks are challenging to implement in the survey.</t>
  </si>
  <si>
    <t>It's necessary a test before the survey.</t>
  </si>
  <si>
    <t>Feature Name Python Correlated</t>
  </si>
  <si>
    <t>Feature Name Python LGBM</t>
  </si>
  <si>
    <t>The variable is a float and not an integer, contrary to the document</t>
  </si>
  <si>
    <t xml:space="preserve"> </t>
  </si>
  <si>
    <t>raedyrs</t>
  </si>
  <si>
    <t>raeducl</t>
  </si>
  <si>
    <t>CAT</t>
  </si>
  <si>
    <t>{ 0: 'NoDifficulty', 1: 'SomeDifficulty', 2: 'CannotDo', 9: 'DoNotDo'}</t>
  </si>
  <si>
    <t>{ 1: 'MuchBetter', 2: 'SomewhatBetter', 3: 'MoreLessSame', 4: 'SomewhatWorse', 5: 'MuchWorse'}</t>
  </si>
  <si>
    <t>{ 1: 'Retired', 2: 'Fired', 3: 'LaidOff', 4: 'HealthReasons', 5: 'FamilyReasons', 6: 'NewJob', 7: 'Quit', 8: 'OtherReason'}</t>
  </si>
  <si>
    <t>{0: 'IDidNot', 1: 'IDid'}</t>
  </si>
  <si>
    <t>{0: 'NoEducation', 1: 'Primary', 2: 'LowSecondary', 3: 'UpperSecondary', 5: 'FirstStageTertiaryEducation', 6: 'SecondStageTertiaryEducation'}</t>
  </si>
  <si>
    <t>{0:'NoPain', 1:'Mild', 2:'Moderate', 3:'Severe'}</t>
  </si>
  <si>
    <t>{1: 'ALot', 2: 'Little', 3: 'NotAtAll'}</t>
  </si>
  <si>
    <t>{1: 'Married', 3: 'Partnered', 4: 'Separated', 5: 'Divorced', 7: 'Widowed', 8: 'Single'}</t>
  </si>
  <si>
    <t>{1: 'MoreThanEnough', 2: 'Enough', 3: 'NotEnough'}</t>
  </si>
  <si>
    <t>{1: 'AlmostEveryDay', 2: 'FourTimesWeek', 3: 'TwoThreeTimesWeek', 4: 'OnceWeek', 5: 'FourMoreTimesMonth', 6: 'TwoThreeTimesMonth', 7: 'OnceMonth', 8: 'AlmostNeverSporadic', 9: 'Never'}</t>
  </si>
  <si>
    <t>{1: 'VeryImportant', 2: 'SomewhatImportant', 3: 'NotImportant'}</t>
  </si>
  <si>
    <t>{1:'Excellent', 2: 'VeryGood', 3: 'Good', 4: 'Fair', 5: 'Poor', 6: 'LegallyBlind'}</t>
  </si>
  <si>
    <t>{1:'Excellent', 2: 'VeryGood', 3: 'Good', 4: 'Fair', 5: 'Poor', 6: 'LegallyDeaf'}</t>
  </si>
  <si>
    <t>{1:'Excellent', 2: 'VeryGood', 3: 'Good', 4: 'Fair', 5: 'Poor'}</t>
  </si>
  <si>
    <t>{2: 'FirstTry', 1: 'SecondTry', 0: 'NotSuccessful'}</t>
  </si>
  <si>
    <t>{1:'Excellent', 2: 'VeryGood', 3: 'Good', 4: 'Fair', 5: 'PoorMemory'}</t>
  </si>
  <si>
    <t>{1:'Better', 2: 'AboutSame', 3: 'Worse'}</t>
  </si>
  <si>
    <t>{1: 'NoEducation', 2: 'SomePrimary', 3 : 'Primary', 4: 'MoreThanPrimary'}</t>
  </si>
  <si>
    <t>{1: 'Retired', 2: 'RetiredOtherStatus', 0: 'Working'}</t>
  </si>
  <si>
    <t xml:space="preserve">SECTION A: DEMOGRAPHICS, IDENTIFIERS, AND WEIGHTS </t>
  </si>
  <si>
    <t xml:space="preserve">SECTION B: HEALTH </t>
  </si>
  <si>
    <t xml:space="preserve">SECTION C: HEALTH CARE UTILIZATION AND INSURANCE </t>
  </si>
  <si>
    <t xml:space="preserve">SECTION D: COGNITION </t>
  </si>
  <si>
    <t xml:space="preserve">SECTION E: FINANCIAL AND HOUSING WEALTH </t>
  </si>
  <si>
    <t xml:space="preserve">SECTION F: INCOME </t>
  </si>
  <si>
    <t xml:space="preserve">SECTION G: FAMILY STRUCTURE </t>
  </si>
  <si>
    <t>SECTION H: EMPLOYMENT HISTORY</t>
  </si>
  <si>
    <t>SECTION I: RETIREMENT</t>
  </si>
  <si>
    <t xml:space="preserve">SECTION J: PENSION </t>
  </si>
  <si>
    <t xml:space="preserve">SECTION K: PHYSICAL MEASURES </t>
  </si>
  <si>
    <t xml:space="preserve">SECTION L: ASSISTANCE AND CAREGIVING </t>
  </si>
  <si>
    <t xml:space="preserve">SECTION M: STRESS </t>
  </si>
  <si>
    <t xml:space="preserve">SECTION O: END OF LIFE PLANNING </t>
  </si>
  <si>
    <t xml:space="preserve">SECTION Q: PSYCHOSOCIAL </t>
  </si>
  <si>
    <t>rXalone</t>
  </si>
  <si>
    <t>rXballf</t>
  </si>
  <si>
    <t>rXballfcomp</t>
  </si>
  <si>
    <t>rXballfsec</t>
  </si>
  <si>
    <t>rXbalrt</t>
  </si>
  <si>
    <t>rXbalrtsec</t>
  </si>
  <si>
    <t>rXbeda</t>
  </si>
  <si>
    <t>rXbedhlp</t>
  </si>
  <si>
    <t>rXciqscore1</t>
  </si>
  <si>
    <t>rXciqscore10</t>
  </si>
  <si>
    <t>rXciqscore11</t>
  </si>
  <si>
    <t>rXciqscore12</t>
  </si>
  <si>
    <t>rXciqscore13</t>
  </si>
  <si>
    <t>rXciqscore14</t>
  </si>
  <si>
    <t>rXciqscore15</t>
  </si>
  <si>
    <t>rXciqscore16</t>
  </si>
  <si>
    <t>rXciqscore2</t>
  </si>
  <si>
    <t>rXciqscore3</t>
  </si>
  <si>
    <t>rXciqscore4</t>
  </si>
  <si>
    <t>rXciqscore5</t>
  </si>
  <si>
    <t>rXciqscore6</t>
  </si>
  <si>
    <t>rXciqscore7</t>
  </si>
  <si>
    <t>rXciqscore8</t>
  </si>
  <si>
    <t>rXciqscore9</t>
  </si>
  <si>
    <t>rXcjormscore</t>
  </si>
  <si>
    <t>rXdresshlp</t>
  </si>
  <si>
    <t>rXhaluc</t>
  </si>
  <si>
    <t>rXhipcomp</t>
  </si>
  <si>
    <t>rXjcten</t>
  </si>
  <si>
    <t>rXjhours</t>
  </si>
  <si>
    <t>rXjredhr</t>
  </si>
  <si>
    <t>rXlost</t>
  </si>
  <si>
    <t>rXmbmi</t>
  </si>
  <si>
    <t>rXmheight</t>
  </si>
  <si>
    <t>rXmhip</t>
  </si>
  <si>
    <t>rXmwaist</t>
  </si>
  <si>
    <t>rXmweight</t>
  </si>
  <si>
    <t>rXmwhratio</t>
  </si>
  <si>
    <t>rXriccaredpm</t>
  </si>
  <si>
    <t>rXriccaredpmm</t>
  </si>
  <si>
    <t>rXriccarehr</t>
  </si>
  <si>
    <t>rXriccarehrm</t>
  </si>
  <si>
    <t>rXriccaren</t>
  </si>
  <si>
    <t>rXrifcaredpmm</t>
  </si>
  <si>
    <t>rXrifcarehr</t>
  </si>
  <si>
    <t>rXrifcarehrm</t>
  </si>
  <si>
    <t>rXripfcaredpm</t>
  </si>
  <si>
    <t>rXripfcaredpmm</t>
  </si>
  <si>
    <t>rXripfcarehr</t>
  </si>
  <si>
    <t>rXripfcarehrm</t>
  </si>
  <si>
    <t>rXrircare</t>
  </si>
  <si>
    <t>rXrircaredpm</t>
  </si>
  <si>
    <t>rXrircaredpmm</t>
  </si>
  <si>
    <t>rXrircarehr</t>
  </si>
  <si>
    <t>rXrircarehrm</t>
  </si>
  <si>
    <t>rXriscare</t>
  </si>
  <si>
    <t>rXriscaredpm</t>
  </si>
  <si>
    <t>rXriscaredpmm</t>
  </si>
  <si>
    <t>rXriscarehr</t>
  </si>
  <si>
    <t>rXriscarehrm</t>
  </si>
  <si>
    <t>rXslfemp</t>
  </si>
  <si>
    <t>rXwalkhlp</t>
  </si>
  <si>
    <t>rXwander</t>
  </si>
  <si>
    <t>rXjlocc_m</t>
  </si>
  <si>
    <t>Harmonized Education</t>
  </si>
  <si>
    <t>Education: Harmonized Education</t>
  </si>
  <si>
    <t>RAEDUCL is a three-tier harmonized scale developed to compare education levels across countries. This Harmonized education scale is a simplified version of ISCED 1997 International Standard Classification of Education ISCED codes, used to construct RAEDISCED. For more information on ISCED codes see www.uis.unesco.org.</t>
  </si>
  <si>
    <t>{1: 'LessThanUppSecond', 2: 'UppSecondVocation',  3: 'Tertiary'}</t>
  </si>
  <si>
    <t>can be left alone</t>
  </si>
  <si>
    <t>Proxy Cognition: Cognitive Impairment</t>
  </si>
  <si>
    <t>RwALONE indicates whether the respondent can be left alone for an hour or so. These variables are coded as 0.no and 1.yes.</t>
  </si>
  <si>
    <t>Section K</t>
  </si>
  <si>
    <t>Left Foot Balance Test Completed 10 sec</t>
  </si>
  <si>
    <t>RwBALLF indicate whether the respondent completed the balance test for at least 10 seconds, with the left foot.</t>
  </si>
  <si>
    <t>willing &amp; able to complete left foot balan</t>
  </si>
  <si>
    <t xml:space="preserve">RXBALLFCOMP indicate whether the respondent is willing and able to complete the balance test. </t>
  </si>
  <si>
    <t>Left Foot Balance Results (sec)</t>
  </si>
  <si>
    <t>RXBALLFSEC are the respective right and left foot balance test results, taken from a subsample of the MHAS and given in seconds.</t>
  </si>
  <si>
    <t>Right Foot Balance Test Completed 10 sec</t>
  </si>
  <si>
    <t>Right Foot Balance Results (sec)</t>
  </si>
  <si>
    <t>RXBALRTSEC are the respective right and left foot balance test results, taken from a subsample of the MHAS and given in seconds.</t>
  </si>
  <si>
    <t>Some difficulty-Getting in/out of bed</t>
  </si>
  <si>
    <t>whether anyone helps R get in/out of bed</t>
  </si>
  <si>
    <t>RwBEDHLP indicates whether anyone helps the respondent get into or out of bed.</t>
  </si>
  <si>
    <t>Proxy Cognition: JORM IQCODE</t>
  </si>
  <si>
    <t>JORM family/friend details</t>
  </si>
  <si>
    <t>JORM recent events</t>
  </si>
  <si>
    <t>JORM recent conversations</t>
  </si>
  <si>
    <t>JORM address and telephone number</t>
  </si>
  <si>
    <t>JORM day and month</t>
  </si>
  <si>
    <t>JORM where things are usually kept</t>
  </si>
  <si>
    <t>JORM where to find things</t>
  </si>
  <si>
    <t>JORM work familiar machines</t>
  </si>
  <si>
    <t>JORM new gadget or machine</t>
  </si>
  <si>
    <t>JORM new things in general</t>
  </si>
  <si>
    <t>JORM story in a book or on TV</t>
  </si>
  <si>
    <t>JORM making decisions on everyday matters</t>
  </si>
  <si>
    <t>JORM handling money for shopping</t>
  </si>
  <si>
    <t>JORM handling financial matters</t>
  </si>
  <si>
    <t>JORM handling other everyday arithmetic pr</t>
  </si>
  <si>
    <t>JORM reason things through</t>
  </si>
  <si>
    <t>{1: 'MuchImproved', 2: 'ABitImproved', 3: 'NotMuchChange', 4: 'ABitWorse', 5: 'MuchWorse'}</t>
  </si>
  <si>
    <t xml:space="preserve">In RwCIQSCORE2, the informant compared the respondent's current ability to remember things that have happened recently with their ability in the past.
</t>
  </si>
  <si>
    <t xml:space="preserve">In RwCIQSCORE3, the informant compared the respondent's current ability to recall conversations a few days later with their ability in the past.
</t>
  </si>
  <si>
    <t xml:space="preserve">In RwCIQSCORE4, the informant compared the respondent's current ability to remember their address and telephone number with their ability in the past.
</t>
  </si>
  <si>
    <t xml:space="preserve">In RwCIQSCORE5, the informant compared the respondent's current ability to remember what day and month it is with their ability in the past.
</t>
  </si>
  <si>
    <t xml:space="preserve">In RwCIQSCORE6, the informant compared the respondent's current ability to remember where things are usually kept with their ability in the past.
</t>
  </si>
  <si>
    <t xml:space="preserve">In RwCIQSCORE7, the informant compared the respondent's current ability to remember where to find things that have been put in a different place than usual with their ability in the past.
</t>
  </si>
  <si>
    <t xml:space="preserve">In RwCIQSCORE8, the informant compared the respondent's current ability to know how to work familiar machines around the house with their ability in the past.
</t>
  </si>
  <si>
    <t xml:space="preserve">In RwCIQSCORE9, the informant compared the respondent's current ability to learn to use a new gadget or machine around the house with their ability in the past.
</t>
  </si>
  <si>
    <t xml:space="preserve">In RwCIQSCORE10, the informant compared the respondent's current ability to learn new things in general with their ability in the past.
</t>
  </si>
  <si>
    <t xml:space="preserve">In RwCIQSCORE11, the informant compared the respondent's current ability to follow a story in a book or on TV with their ability in the past.
</t>
  </si>
  <si>
    <t xml:space="preserve">In RwCIQSCORE12, the informant compared the respondent's current ability to make decisions on everyday matters, like what to cook or to wear, with their ability in the past.
</t>
  </si>
  <si>
    <t xml:space="preserve">In RwCIQSCORE13, the informant compared the respondent's current ability to handle money for shopping with their ability in the past.
</t>
  </si>
  <si>
    <t xml:space="preserve">In RwCIQSCORE14, the informant compared the respondent's current ability to handle financial matters, such as pension or dealing with the bank, with their ability in the past.
</t>
  </si>
  <si>
    <t>In RwCIQSCORE1, the informant compared the respondent's current ability to remember things about family and friends, such as occupations, birthdays, and addresses, with their ability in the past.</t>
  </si>
  <si>
    <t xml:space="preserve">In RwCIQSCORE15, the informant compared the respondent's current ability to handle other everyday mathematical problems, such as knowing how much food to buy and knowing how much time elapsed between visits from family or friends, with their ability in the past.
</t>
  </si>
  <si>
    <t xml:space="preserve">In RwCIQSCORE16, the informant compared the respondent's current ability to use their intelligence to understand what's going on and to reason things through with their ability in the past.
</t>
  </si>
  <si>
    <t>Instrumental Activities of Daily Living: Receives Informal Care from Children or Grandchildren</t>
  </si>
  <si>
    <t>days/month kids/grandkids help R with IADLs</t>
  </si>
  <si>
    <t>RwRICCAREDPM indicates the number of total days per month the respondent's children or grandchildren help the respondent with IADL needs.</t>
  </si>
  <si>
    <t>RwRICCAREDPMM indicates the number of children or grandchildren who helped the respondent for whom no value of days was reported and was not accounted for in RwRICCAREDPM.</t>
  </si>
  <si>
    <t># kids/grandkids missing days of help fo</t>
  </si>
  <si>
    <t>hours/day kids/grandkids help R with IADLs</t>
  </si>
  <si>
    <t>RwRICCAREHR indicates the number of hours per day the respondent's children or grandchildren help the respondent with IADL needs. Respondents are asked, on days their children or grandchildren help, how many hours per day that is.</t>
  </si>
  <si>
    <t># kids/grandkids missing hours of help fo</t>
  </si>
  <si>
    <t>RwRICCAREHRM indicates the number of children or grandchildren who helped the respondent for whom no value of hours was reported and was not accounted for in RwRICCAREHR.</t>
  </si>
  <si>
    <t># kids/grandkids who help S with IADLs</t>
  </si>
  <si>
    <t>Instrumental Activities of Daily Living: Receives Informal Care from Other Individuals</t>
  </si>
  <si>
    <t>RwRIFCAREDPMM indicates the number of non-relatives who helped the respondent for whom no value of days was reported and was not accounted for in RwRIFCAREDPM.</t>
  </si>
  <si>
    <t>hours/day non-relatives help R with IADLs</t>
  </si>
  <si>
    <t>RwRIFCAREHR indicates the number of hours per day the respondent's non-relatives help the respondent with IADL needs.</t>
  </si>
  <si>
    <t>RwRIFCAREHRM indicates the number of non-relatives who helped the respondent for whom no value of hours was reported and was not accounted for in RwRIFCAREHR.</t>
  </si>
  <si>
    <t>Instrumental Activities of Daily Living: Receives Formal Care from Paid Professional</t>
  </si>
  <si>
    <t>days/month paid professionals help R with</t>
  </si>
  <si>
    <t>RwRIPFCAREDPM indicates the number of total days per month paid professionals help the respondent with IADL needs.</t>
  </si>
  <si>
    <t>RwRIPFCAREDPMM indicates the number of paid professionals who helped the respondent for whom no value of days was reported and was not accounted for in RwRIPFCAREDPM.</t>
  </si>
  <si>
    <t># paid professionals missing days of he</t>
  </si>
  <si>
    <t>hours/day paid professionals help R with IA</t>
  </si>
  <si>
    <t># paid professionals missing hours of he</t>
  </si>
  <si>
    <t>RwRIPFCAREHR is the sum of hours per day for all paid professional helpers, and so values can be over 24 hours.</t>
  </si>
  <si>
    <t>RwRIPFCAREHRM indicates the number of paid professionals who helped the respondent for whom no value of hours was reported and was not accounted for in RwRIPFCAREHR.</t>
  </si>
  <si>
    <t>receives informal care from relatives for IA</t>
  </si>
  <si>
    <t>days/month relatives help R with IADLs</t>
  </si>
  <si>
    <t># relatives missing days of help for IAD</t>
  </si>
  <si>
    <t>hours/day relatives help R with IADLs</t>
  </si>
  <si>
    <t># relatives missing hours of help for IAD</t>
  </si>
  <si>
    <t>RwRIRCARE indicates whether any of the respondent's relatives help the respondent with IADL needs.</t>
  </si>
  <si>
    <t>RwRIRCAREDPM indicates the number of total days per month the respondent's relatives help the respondent with IADL needs.</t>
  </si>
  <si>
    <t>RwRIRCAREDPMM indicates the number of relatives who helped the respondent for whom no value of days was reported and was not accounted for in RwRIRCAREDPM.</t>
  </si>
  <si>
    <t>RwRIRCAREHR indicates the number of hours per day the respondent's relatives help the respondent with IADL needs.</t>
  </si>
  <si>
    <t>RwRIRCAREHRM indicates the number of relatives who helped the respondent for whom no value of hours was reported and was not accounted for in RwRIRCAREHR.</t>
  </si>
  <si>
    <t>Instrumental Activities of Daily Living: Receives Informal Care from Spouse</t>
  </si>
  <si>
    <t>Instrumental Activities of Daily Living: Receives Informal Care from Relatives</t>
  </si>
  <si>
    <t>receives informal care from spouse for IADLs</t>
  </si>
  <si>
    <t>days/month spouse helps R with IADLs</t>
  </si>
  <si>
    <t># spouse missing days of help for IADLs</t>
  </si>
  <si>
    <t>hours/day spouse helps R with IADLs</t>
  </si>
  <si>
    <t># spouse missing hours of help for IADLs</t>
  </si>
  <si>
    <t>RwRISCARE indicates whether the respondent's spouse helps the respondent with any IADL needs. RwRISCARE is coded as 0 if the respondent receives no assistance from their spouse; and is coded as 1 if the respondent does receive help from their spouse.</t>
  </si>
  <si>
    <t>RwRISCAREDPM indicates the number of days per month the respondent's spouse helps the respondent with IADL needs.</t>
  </si>
  <si>
    <t>RwRISCAREDPMM indicates whether no value of days was reported for their spouse helper and so was not accounted for in RwRISCAREDPM.</t>
  </si>
  <si>
    <t>RwRISCAREHR indicates the number of hours per day the respondent's spouse helps the respondent with any IADL needs.</t>
  </si>
  <si>
    <t>RwRISCAREHRM indicates whether no value of hours was reported for their spouse helper and so was not accounted for in RwRISCAREHR.</t>
  </si>
  <si>
    <t>JORM average score</t>
  </si>
  <si>
    <t>RwCJORMSCORE indicates the average value of RwCIQSCORE1 - RwCIQSCORE16 and ranges from 0-5.</t>
  </si>
  <si>
    <t>involves other variables that may not be in the final answer.</t>
  </si>
  <si>
    <t>whether anyone helps R dress</t>
  </si>
  <si>
    <t>whether anyone helps S walk</t>
  </si>
  <si>
    <t>RwWALKHLP indicates whether anyone helps the respondent walk across a room.</t>
  </si>
  <si>
    <t>RwDRESSHLP indicates whether anyone helps the respondent dress.</t>
  </si>
  <si>
    <t>RwHALUC indicates whether the respondent ever sees or hears things that are not really there.</t>
  </si>
  <si>
    <t>RwWANDER indicates whether the respondent ever wanders off and is not able to return by themselves.</t>
  </si>
  <si>
    <t>RwLOST indicates whether the respondent has ever gotten lost in a familiar environment.</t>
  </si>
  <si>
    <t>lost in familiar environments</t>
  </si>
  <si>
    <t>ever wanders off</t>
  </si>
  <si>
    <t>hallucinates</t>
  </si>
  <si>
    <t>Height, Weight, Waist and Hip Circumference Measurements</t>
  </si>
  <si>
    <t xml:space="preserve">rXhtcomp
</t>
  </si>
  <si>
    <t>R Measured Height in meters</t>
  </si>
  <si>
    <t>willing &amp; able to complete height measurement</t>
  </si>
  <si>
    <t>Measured Weight in kilograms</t>
  </si>
  <si>
    <t>Measured Body Mass Index=kg/m2</t>
  </si>
  <si>
    <t>Measured Waist Circumference in cm</t>
  </si>
  <si>
    <t>Measured Hip Circumference in cm</t>
  </si>
  <si>
    <t>willing &amp; able to complete hip measurement</t>
  </si>
  <si>
    <t>Measured Waist to Hip Ratio</t>
  </si>
  <si>
    <t>RwHTCOMP and RwWTCOMP indicate whether the respondent is willing and able to complete the height and weight measures, respectively.</t>
  </si>
  <si>
    <t>RwMBMI is the respondent's body mass index and it is derived by dividing the respondent’s measured weight (kg) by the squared value of their measured height, taken from a subsample of the MHAS.</t>
  </si>
  <si>
    <t>RwMWAIST and RwMHIP are the respective measured waist and hip circumference variables (in centimeters), taken from a subsample of the MHAS.</t>
  </si>
  <si>
    <t>RwWATCOMP and RwHIPCOMP indicate whether the respondent is willing and able to complete the waist and hip circumference measurements, respectively.</t>
  </si>
  <si>
    <t>RwMWHRATIO is the respondent's waist to hip ratio, taken from a subsample of the MHAS. It is calculated by dividing the respondent's waist measurement by their hip measurement.</t>
  </si>
  <si>
    <t>Current job tenure</t>
  </si>
  <si>
    <t>RwJCTEN is the respondent's number of years of tenure on their current job.</t>
  </si>
  <si>
    <t>Job Allows Move to Less Demanding Work</t>
  </si>
  <si>
    <t>Job allows move to less demanding work</t>
  </si>
  <si>
    <t>RwJREDHR indicates if the respondent could reduce the number of hours at work if they wanted, even if the salary would be reduced as well, and is set to 0.No or 1.Yes.</t>
  </si>
  <si>
    <t>Longest job occupation code</t>
  </si>
  <si>
    <t>Occupation Code for Job with Longest Reported Tenure</t>
  </si>
  <si>
    <t>{1:'Professionals', 2:'Technicians', 3:'Educators', 4:'WorkersinArtandSports', 5:'OfficialsandDirectors', 6:'WorkersinAgricultureLivestock', 7:'BossesSupervisorsetcinArtistic', 8:'ArtisansandWorkersinProduction', 9:'OperatorsofFixedMachinery', 10:'AsstLaborersetcinInd', 11:'DriversandAsstDriversofMobile', 12:'DepartmentHeadsCoordinators', 13:'AdministrativeSupportStaff', 14:'MerchantsandSalesRepresent', 15:'TravelingSalespeople', 16:'WorkersintheServiceIndustry', 17:'DomesticWorkers', 18:'SafetyandSecurityPersonnel', 19:'OtherWorkers'}</t>
  </si>
  <si>
    <t>RwJLOCC_M is the occupation code for the primary job performed most of their life.</t>
  </si>
  <si>
    <t>hXrural_m</t>
  </si>
  <si>
    <t>rXarmsa</t>
  </si>
  <si>
    <t>rXbwc20_m</t>
  </si>
  <si>
    <t>rXchaira</t>
  </si>
  <si>
    <t>rXclim1a</t>
  </si>
  <si>
    <t>rXclimsa</t>
  </si>
  <si>
    <t>rXdimea</t>
  </si>
  <si>
    <t>rXdressa</t>
  </si>
  <si>
    <t>rXipubpen</t>
  </si>
  <si>
    <t>rXisret</t>
  </si>
  <si>
    <t>rXjoga</t>
  </si>
  <si>
    <t>rXlbrf_m</t>
  </si>
  <si>
    <t>rXlifta</t>
  </si>
  <si>
    <t>rXmealsa</t>
  </si>
  <si>
    <t>rXmedsa</t>
  </si>
  <si>
    <t>rXmoneya</t>
  </si>
  <si>
    <t>rXmstath</t>
  </si>
  <si>
    <t>rXpusha</t>
  </si>
  <si>
    <t>rXrcany</t>
  </si>
  <si>
    <t>rXricaany</t>
  </si>
  <si>
    <t>rXricany</t>
  </si>
  <si>
    <t>rXrifaany</t>
  </si>
  <si>
    <t>rXsatlife_m</t>
  </si>
  <si>
    <t>rXsatlifez</t>
  </si>
  <si>
    <t>rXshopa</t>
  </si>
  <si>
    <t>rXsita</t>
  </si>
  <si>
    <t>rXssic</t>
  </si>
  <si>
    <t>rXstoopa</t>
  </si>
  <si>
    <t>rXwalk1a</t>
  </si>
  <si>
    <t>rXwalksa</t>
  </si>
  <si>
    <t>rXwork</t>
  </si>
  <si>
    <t>Size of Locality of Residence</t>
  </si>
  <si>
    <t>HwRURAL_M indicates the locality size where the respondent's household resides. HwRURAL_M is set to 1 to indicate if the household resides in an 'Urban' location, 2 if in a 'Semi-urban' location, 3 if in a 'Semi-rural' location, and 4 if in a 'Rural' location.</t>
  </si>
  <si>
    <t>{1: 'Urban', 2: 'SemiUrban', 3: 'SemiRural', 4: 'Rural'}</t>
  </si>
  <si>
    <t>Years of Education</t>
  </si>
  <si>
    <t>Other Functional Limitations: Some Difficulty</t>
  </si>
  <si>
    <t>Some difficulty-Reach/extending arms up</t>
  </si>
  <si>
    <t>These variables indicate difficulty with functional limitations other than ADLs and IADLs. reaching arms above shoulder level (RwARMSA),</t>
  </si>
  <si>
    <t>Some difficulty-Getting up from chair</t>
  </si>
  <si>
    <t>These variables indicate difficulty with functional limitations other than ADLs and IADLs. getting up from a chair after sitting for long periods (RwCHAIRA),</t>
  </si>
  <si>
    <t>Some difficulty-Climbing one flt stairs</t>
  </si>
  <si>
    <t>These variables indicate difficulty with functional limitations other than ADLs and IADLs. climbing one flight of stairs without resting (RwCLIM1A)</t>
  </si>
  <si>
    <t>Some difficulty-Climbing sev flts stairs</t>
  </si>
  <si>
    <t>Some difficulty-Stoop/kneel/crouching</t>
  </si>
  <si>
    <t>Some difficulty-Lift/carrying 5 kgs</t>
  </si>
  <si>
    <t>Some difficulty-Picking up a coin</t>
  </si>
  <si>
    <t>Some difficulty-Push/pulling large objects</t>
  </si>
  <si>
    <t>Some difficulty-Walking one block</t>
  </si>
  <si>
    <t>Some difficulty-Walking several blocks</t>
  </si>
  <si>
    <t>Some difficulty-Run/Jogging one km</t>
  </si>
  <si>
    <t>Some difficulty-Sitting for 2 hours</t>
  </si>
  <si>
    <t>These variables indicate difficulty with functional limitations other than ADLs and IADLs. climbing several flights of stairs without resting (RwCLIMSA),</t>
  </si>
  <si>
    <t>These variables indicate difficulty with functional limitations other than ADLs and IADLs. and picking up a small coin (one peso) from the table (RwDIMEA).</t>
  </si>
  <si>
    <t>These variables indicate difficulty with functional limitations other than ADLs and IADLs. stooping/ kneeling/or crouching (RwSTOOPA)</t>
  </si>
  <si>
    <t>These variables indicate difficulty with functional limitations other than ADLs and IADLs.walking one block (RwWALK1A),</t>
  </si>
  <si>
    <t>These variables indicate difficulty with functional limitations other than ADLs and IADLs. lifting or carrying weights over 5 kilos (RwLIFTA),</t>
  </si>
  <si>
    <t>These variables indicate difficulty with functional limitations other than ADLs and IADLs. The other functional limitations include walking several blocks (RwWALKSA),</t>
  </si>
  <si>
    <t>These variables indicate difficulty with functional limitations other than ADLs and IADLs. running and jogging one kilometer (RwJOGA)</t>
  </si>
  <si>
    <t>These variables indicate difficulty with functional limitations other than ADLs and IADLs. pushing or pulling large objects (RwPUSHA),</t>
  </si>
  <si>
    <t>These variables indicate difficulty with functional limitations other than ADLs and IADLs. sitting for about 2 hours (RwSITA),</t>
  </si>
  <si>
    <t>Some difficulty-Dressing</t>
  </si>
  <si>
    <t>Income:R Public Pensions</t>
  </si>
  <si>
    <t>RwIPUBPEN and SwIPUBPEN capture the respondent's and spouse's total income from public pensions at an annual-level, respectively. RwIPUBPEN and SwIPUBPEN are based on information from:
Income from public retirement and widowhood pensions, as previously described.
Income from public disability pensions, as previously described.
Income from other public pensions, as previously described.</t>
  </si>
  <si>
    <t>Income:R Public Old Age + Survivor Pensions</t>
  </si>
  <si>
    <t>RwISRET and SwISRET capture the respondent's and spouse's individual income from public retirement and widowhood pensions at an annual-level, respectively.</t>
  </si>
  <si>
    <t>R Hours/week worked at main job</t>
  </si>
  <si>
    <t>RwJHOURS indicates the number of hours per week the respondent works in a normal week, at their main job, and it has possible values from 0 to 168.</t>
  </si>
  <si>
    <t>R Labor force status</t>
  </si>
  <si>
    <t>RwLBRF_M is an MHAS specific variable; it summarizes the labor force status for the respondent at each wave indicating one of the following statuses: 1 working, 2 unemployed, 3 retired, 4 disabled, 5 not in the labor force.</t>
  </si>
  <si>
    <t>Instrumental Activities of Daily Living (IADLs): Some Difficulty</t>
  </si>
  <si>
    <t>Some difficulty-Managing money</t>
  </si>
  <si>
    <t>Some difficulty-Taking medications</t>
  </si>
  <si>
    <t>Some difficulty-Shopping for groceries</t>
  </si>
  <si>
    <t>Some difficulty-Preparing hot meals</t>
  </si>
  <si>
    <t>These variables indicate difficulty with instrumental activities of daily living (IADLs). The IADL variables include managing money (RwMONEYA)</t>
  </si>
  <si>
    <t>These variables indicate difficulty with instrumental activities of daily living (IADLs). Taking medications (RwMEDSA),</t>
  </si>
  <si>
    <t>These variables indicate difficulty with instrumental activities of daily living (IADLs). The IADL variables include shopping for groceries (RwSHOPA),</t>
  </si>
  <si>
    <t>These variables indicate difficulty with instrumental activities of daily living (IADLs). The IADL variables include and preparing meals (RwMEALSA).</t>
  </si>
  <si>
    <t>Current Marital Status: Without Partnership</t>
  </si>
  <si>
    <t>Marital Status w/o Partnership Filled</t>
  </si>
  <si>
    <t>RwMSTATH ignores the implied partnership status, using the RwMPART variable, and indicates the reported marital status in the current wave. A code of 1 indicates that the respondent is married. A code of 3 indicates that the respondent is partnered, only through self-report. A code of 4 indicates that the respondent is separated. A code of 5 indicates that the respondent is divorced. A code of 7 indicates that the respondent is widowed. A code of 8 indicates that the respondent has never been married.</t>
  </si>
  <si>
    <t>{1: 'Married', 3: 'Partnered', 4: 'Separated', 5: 'Divorced', 7: 'Widowed', 8: 'NeverMarried'}</t>
  </si>
  <si>
    <t>Activities of Daily Living and Instrumental Activities of Daily Living: Whether Receives Any Care</t>
  </si>
  <si>
    <t>receives any care for ADLs/IADLs</t>
  </si>
  <si>
    <t>RwRCANY indicates whether the respondent receives any care for difficulties with activities of daily living (ADL) and/or instrumental activities of daily living (IADL). RwRCANY is assigned a value of 0 if the respondent has difficulty with at least one ADL or IADL but receives no help with the activity. RwRCANY is assigned a value of 1 if the respondent has difficulty with at least one ADL or IADL and someone helps with at least one of the activities.</t>
  </si>
  <si>
    <t>receives any informal care for IADLs</t>
  </si>
  <si>
    <t>Instrumental Activities of Daily Living: Whether Receives Any Informal Care</t>
  </si>
  <si>
    <t>RwRICAANY indicates whether the respondent receives any informal care for difficulties with instrumental activities of daily living (IADL).</t>
  </si>
  <si>
    <t>receives any care for IADLs</t>
  </si>
  <si>
    <t>Instrumental Activities of Daily Living: Whether Receives Any Care</t>
  </si>
  <si>
    <t>RwRICANY indicates whether the respondent receives any care for difficulties with instrumental activities of daily living (IADL). If the respondent reports having difficulty with an IADL, then they are asked whether someone helps them with that activity. The instrumental activities of daily living include preparing meals, grocery shopping, taking medications, and managing money. RwRICANY is assigned a value of 0 if the respondent has difficulty with at least one IADL but receives no help with the activity.</t>
  </si>
  <si>
    <t>receives any formal care for IADLs</t>
  </si>
  <si>
    <t>Instrumental Activities of Daily Living: Whether Receives Any Formal Care</t>
  </si>
  <si>
    <t>RwRIFAANY indicates whether the respondent receives any informal care for difficulties with instrumental activities of daily living (IADL). The instrumental activities of daily living include preparing meals, grocery shopping, taking medications, and managing money.</t>
  </si>
  <si>
    <t>Single Life Satisfaction Question</t>
  </si>
  <si>
    <t>Satisfied with life z-score</t>
  </si>
  <si>
    <t>{3: 'Disagree', 2: 'Neutral', 1: 'Agree'}</t>
  </si>
  <si>
    <t>RwSATLIFE_M indicates the respondent's agreement with the statement, I am satisfied with my life. RwSATLIFE_M is coded as follows: 1.agree, 2.neutral, 3.disagree.</t>
  </si>
  <si>
    <t>RwSATLIFEZ is a z-scored version of the respondent's agreement with the statement, I am satisfied with my life.</t>
  </si>
  <si>
    <t>{0: 'NotSelfEmployed', 1: 'SelfEmployed'}</t>
  </si>
  <si>
    <t>RwSLFEMP indicates whether the respondent is self-employed in the current wave. RwSLFEMP is derived from the question: 'In your current primary job you are a(n)</t>
  </si>
  <si>
    <t>Whether Current Public Pension(s) Can Continue</t>
  </si>
  <si>
    <t>Whether current public pension can continue</t>
  </si>
  <si>
    <t>RwSSIC indicates whether the respondent's spouse could receive part of the respondent's current public pension(s), from retirement or widowhood, if the respondent were to die. RwSSIC is coded as 0 for no and 1 for yes.</t>
  </si>
  <si>
    <t>Currently working for pay</t>
  </si>
  <si>
    <t>{0: 'NotWorkingForPay', 1: 'WorkingForPay'}</t>
  </si>
  <si>
    <t xml:space="preserve">RwWORK indicates whether the respondent is working in the current wave. </t>
  </si>
  <si>
    <t>Is in Dataset</t>
  </si>
  <si>
    <t>Is choosen in the Dataset</t>
  </si>
  <si>
    <t>Feature Names Excel</t>
  </si>
  <si>
    <t>rXbalrtcomp</t>
  </si>
  <si>
    <t>rXhtcomp</t>
  </si>
  <si>
    <t>rXjhoursd</t>
  </si>
  <si>
    <t>rXmbmicat</t>
  </si>
  <si>
    <t>rXmealhlp</t>
  </si>
  <si>
    <t>rXoalchl</t>
  </si>
  <si>
    <t>rXoangry</t>
  </si>
  <si>
    <t>rXodngr</t>
  </si>
  <si>
    <t>rXopace</t>
  </si>
  <si>
    <t>rXoplot</t>
  </si>
  <si>
    <t>rXprchmem</t>
  </si>
  <si>
    <t>rXprmem</t>
  </si>
  <si>
    <t>rXpubage</t>
  </si>
  <si>
    <t>rXriccare</t>
  </si>
  <si>
    <t>rXrifcare</t>
  </si>
  <si>
    <t>rXrifcaredpm</t>
  </si>
  <si>
    <t>rXrifcaren</t>
  </si>
  <si>
    <t>rXripfcare</t>
  </si>
  <si>
    <t>rXripfcaren</t>
  </si>
  <si>
    <t>rXrircaren</t>
  </si>
  <si>
    <t>rXrjudg</t>
  </si>
  <si>
    <t>rXrorgnz</t>
  </si>
  <si>
    <t>rXshophlp</t>
  </si>
  <si>
    <t>rXwatcomp</t>
  </si>
  <si>
    <t>Feature</t>
  </si>
  <si>
    <t>Dtype</t>
  </si>
  <si>
    <t>DTYPEDoc</t>
  </si>
  <si>
    <t>DTYPEFrame</t>
  </si>
  <si>
    <t>Bool</t>
  </si>
  <si>
    <t>H Total Income</t>
  </si>
  <si>
    <t>HwITOT captures the household's total income at an annual-level and is based on information from:</t>
  </si>
  <si>
    <t>willing &amp; able to complete right foot bala</t>
  </si>
  <si>
    <t>RwBALRTCOMP and RwBALLFCOMP indicate whether the respondent is willing and able to complete the balance test. RwSTHTCOMP is coded as 1 if the respondent understood the directions for the test, the respondent felt it would be safe to complete the test, and the interviewer was able to complete the measures.</t>
  </si>
  <si>
    <t>Hours/day worked at main job</t>
  </si>
  <si>
    <t>RwJHOURSD is the number of hours per day the respondent works in a normal day, and it ranges from 0 to 24.</t>
  </si>
  <si>
    <t>Measured Body Mass Index Categorization</t>
  </si>
  <si>
    <t>willing &amp; able to complete waist measurement</t>
  </si>
  <si>
    <t>{1: 'Underweight', 2: 'Normal', 3: 'PreObesity', 4: 'ObesityClass1', 5: 'obesityClass2', 6: 'obesityClass3'}</t>
  </si>
  <si>
    <t>RwMBMICAT indicates the respondent's reported BMI category according to WHO standards.</t>
  </si>
  <si>
    <t>whether anyone helps R with meal preparation</t>
  </si>
  <si>
    <t>whether anyone helps S with grocery shopping</t>
  </si>
  <si>
    <t>RwMEALHLP indicates whether respondents who have difficulty with meal preparation have anyone help them prepare hot meals.</t>
  </si>
  <si>
    <t>RwSHOPHLP indicates whether respondents who have difficulty with grocery shopping have anyone help them shop for groceries.</t>
  </si>
  <si>
    <t>Proxy Cognition: Problem Behaviors in Past Week</t>
  </si>
  <si>
    <t>how often angry during past week</t>
  </si>
  <si>
    <t>how often dangerous during past week</t>
  </si>
  <si>
    <t>how often paced around during past week</t>
  </si>
  <si>
    <t>how often thought someone plotting during past</t>
  </si>
  <si>
    <t>how often drunk too much alcohol during past</t>
  </si>
  <si>
    <t>{1: 'MostOfTime', 2: 'SomeOfTime', 3: 'Never'}</t>
  </si>
  <si>
    <t>RwOANGRY indicates how often the respondent became angry or hostile.</t>
  </si>
  <si>
    <t>RwODNGR indicates how often the respondent did things that are dangerous to themselves or others.</t>
  </si>
  <si>
    <t>RwOPACE indicates how often the respondent paced around or made unexplained rocking movements while sitting.</t>
  </si>
  <si>
    <t>RwOPLOT indicates how often the respondent mentioned that people are plotting against or trying to harm them.</t>
  </si>
  <si>
    <t>RwOALCHL indicates how often the respondent drank too much alcohol.</t>
  </si>
  <si>
    <t>Proxy Cognition: Ratings of Memory and Abilities</t>
  </si>
  <si>
    <t>proxy rating of memory</t>
  </si>
  <si>
    <t>proxy rating change in memory</t>
  </si>
  <si>
    <t>proxy rating of judgement</t>
  </si>
  <si>
    <t>proxy rating of daily activity organization</t>
  </si>
  <si>
    <t>{1: 'Excellent', 2: 'VeryGood', 3: 'Good', 4: 'Fair', 5: 'Poor'}</t>
  </si>
  <si>
    <t>{1: 'Better', 2: 'Same', 3: 'Worse'}</t>
  </si>
  <si>
    <t>RwPRMEM indicates the proxy's rating of the respondent's memory at the present time.</t>
  </si>
  <si>
    <t>RwPRCHMEM indicates the proxy's rating of the respondent's memory compared to two years ago.</t>
  </si>
  <si>
    <t>RwRJUDG indicates the proxy's rating of the respondent's ability to make judgements and decisions.</t>
  </si>
  <si>
    <t>RwRORGNZ indicates the proxy's rating of the respondent's ability to organize their daily activities.</t>
  </si>
  <si>
    <t>Age when started to receive public pension</t>
  </si>
  <si>
    <t>Age When Started to Receive a Public Pension</t>
  </si>
  <si>
    <t>RwPUBAGE indicates the age when the respondent started receiving a public pension, from retirement or widowhood.</t>
  </si>
  <si>
    <t>{1: 'Working', 2: 'Unemployed', 3: 'Retired', 4: 'Disabled', 5: 'Notinthelaborforce', 6: 'Unemployed'}</t>
  </si>
  <si>
    <t xml:space="preserve"> float32</t>
  </si>
  <si>
    <t xml:space="preserve"> category</t>
  </si>
  <si>
    <t xml:space="preserve"> Int32</t>
  </si>
  <si>
    <t xml:space="preserve"> float64</t>
  </si>
  <si>
    <t xml:space="preserve"> object</t>
  </si>
  <si>
    <t xml:space="preserve"> bool</t>
  </si>
  <si>
    <t>receives informal care from kids/grandkids f</t>
  </si>
  <si>
    <t>RwRICCARE indicates whether any of the respondent's children or grandchildren help the respondent with IADL needs.</t>
  </si>
  <si>
    <t>RwRICCAREN indicates the number of the respondent's children or grandchildren who help the respondent with IADL needs.</t>
  </si>
  <si>
    <t>receives informal care from non-relatives fo</t>
  </si>
  <si>
    <t>RwRIFCARE indicates whether any of the respondent's non-relatives help the respondent with IADL needs.</t>
  </si>
  <si>
    <t>days/month non-relatives help R with IADLs</t>
  </si>
  <si>
    <t>RwRIFCAREDPM indicates the number of total days per month the respondent's non-relatives help the respondent with IADL needs.</t>
  </si>
  <si>
    <t>rifcaren</t>
  </si>
  <si>
    <t># non-relatives who help R with IADLs</t>
  </si>
  <si>
    <t>RwRIFCAREN indicates the number of the respondent's non-relatives who help the respondent with IADL needs.</t>
  </si>
  <si>
    <t># paid professionals who help R with IADLs</t>
  </si>
  <si>
    <t>RwRIPFCARE indicates whether any paid professionals help the respondent with IADL needs.</t>
  </si>
  <si>
    <t>RwRIPFCAREN indicates the number of paid professionals who help the respondent with IADL needs.</t>
  </si>
  <si>
    <t># relatives who help R with IADLs</t>
  </si>
  <si>
    <t>RwRIRCAREN indicates the number of the respondent's relatives who help the respondent with IADL needs.</t>
  </si>
  <si>
    <t>{0: 'NoGenderProb', 1: 'Genderprob'}</t>
  </si>
  <si>
    <t>{-1: 'Missing', 0: 'NotImputed', 1: 'Imputed'}</t>
  </si>
  <si>
    <t>{0: 'NotImputed', 1: 'Imputed'}</t>
  </si>
  <si>
    <t>{0:'monthyear', 2:'monthyearmiss'}</t>
  </si>
  <si>
    <t>hXabdstk</t>
  </si>
  <si>
    <t>hXabsns</t>
  </si>
  <si>
    <t>hXachck</t>
  </si>
  <si>
    <t>hXadebt</t>
  </si>
  <si>
    <t>hXafbdstk</t>
  </si>
  <si>
    <t>hXafbsns</t>
  </si>
  <si>
    <t>hXafchck</t>
  </si>
  <si>
    <t>hXafdebt</t>
  </si>
  <si>
    <t>hXafhous</t>
  </si>
  <si>
    <t>hXaflend</t>
  </si>
  <si>
    <t>hXafmort</t>
  </si>
  <si>
    <t>hXafothr</t>
  </si>
  <si>
    <t>hXafrles</t>
  </si>
  <si>
    <t>hXaftotf</t>
  </si>
  <si>
    <t>hXaftoth</t>
  </si>
  <si>
    <t>hXaftran</t>
  </si>
  <si>
    <t>hXahous</t>
  </si>
  <si>
    <t>hXalend</t>
  </si>
  <si>
    <t>hXamort</t>
  </si>
  <si>
    <t>hXaothr</t>
  </si>
  <si>
    <t>hXarles</t>
  </si>
  <si>
    <t>hXatotf</t>
  </si>
  <si>
    <t>hXatoth</t>
  </si>
  <si>
    <t>hXatran</t>
  </si>
  <si>
    <t>hXhownrnt</t>
  </si>
  <si>
    <t>rXadla</t>
  </si>
  <si>
    <t>rXadla_m</t>
  </si>
  <si>
    <t>rXadlaa</t>
  </si>
  <si>
    <t>rXadlaa_m</t>
  </si>
  <si>
    <t>rXadlam</t>
  </si>
  <si>
    <t>rXadlam_m</t>
  </si>
  <si>
    <t>rXadlfive</t>
  </si>
  <si>
    <t>rXadlfivea</t>
  </si>
  <si>
    <t>rXadlfivem</t>
  </si>
  <si>
    <t>rXadltot6</t>
  </si>
  <si>
    <t>rXadltot6a</t>
  </si>
  <si>
    <t>rXadltot6m</t>
  </si>
  <si>
    <t>rXadlwa</t>
  </si>
  <si>
    <t>rXadlwaa</t>
  </si>
  <si>
    <t>rXadlwam</t>
  </si>
  <si>
    <t>rXfallslp</t>
  </si>
  <si>
    <t>rXflstmnspd</t>
  </si>
  <si>
    <t>rXftr16</t>
  </si>
  <si>
    <t>rXhystere</t>
  </si>
  <si>
    <t>rXiadlfour</t>
  </si>
  <si>
    <t>rXiadlfoura</t>
  </si>
  <si>
    <t>rXiadlfourm</t>
  </si>
  <si>
    <t>rXlstmnspd</t>
  </si>
  <si>
    <t>rXnagi8</t>
  </si>
  <si>
    <t>rXnagi8m</t>
  </si>
  <si>
    <t>rXoopden1y</t>
  </si>
  <si>
    <t>rXoopdenf1y</t>
  </si>
  <si>
    <t>rXoopdoc1y</t>
  </si>
  <si>
    <t>rXoopdocf1y</t>
  </si>
  <si>
    <t>rXoopfhho1y</t>
  </si>
  <si>
    <t>rXoopfhhof1y</t>
  </si>
  <si>
    <t>rXoophos1y</t>
  </si>
  <si>
    <t>rXoophosf1y</t>
  </si>
  <si>
    <t>rXoopmd1y</t>
  </si>
  <si>
    <t>rXoopmdf1y</t>
  </si>
  <si>
    <t>rXooposrg1y</t>
  </si>
  <si>
    <t>rXooposrgf1y</t>
  </si>
  <si>
    <t>rXrested</t>
  </si>
  <si>
    <t>rXtr16</t>
  </si>
  <si>
    <t>rXwakent</t>
  </si>
  <si>
    <t>rXwakeup</t>
  </si>
  <si>
    <t>Value of Stocks, Shares, and Bonds</t>
  </si>
  <si>
    <t>assets: business</t>
  </si>
  <si>
    <t>assets: checking,savings acct</t>
  </si>
  <si>
    <t>assets: debts</t>
  </si>
  <si>
    <t>asst flag: bonds and stocks</t>
  </si>
  <si>
    <t>asst flag: business</t>
  </si>
  <si>
    <t>asst flag: checking,savings acct</t>
  </si>
  <si>
    <t>asst flag: debts</t>
  </si>
  <si>
    <t>flag: value of house/prim res</t>
  </si>
  <si>
    <t>asst flag: loans lent</t>
  </si>
  <si>
    <t>flag: value of mortgage/prim res</t>
  </si>
  <si>
    <t>asst flag: other assets</t>
  </si>
  <si>
    <t>asst flag: other real estat</t>
  </si>
  <si>
    <t>assets: other real estate</t>
  </si>
  <si>
    <t>flag: non-housing financial wealth</t>
  </si>
  <si>
    <t>non-housing financial wealth</t>
  </si>
  <si>
    <t>net value of house/prim res</t>
  </si>
  <si>
    <t>assets: vehicles Cont</t>
  </si>
  <si>
    <t>{1: 'Owned', 2: 'Rented', 3: 'Other'}</t>
  </si>
  <si>
    <t>{0: 'Lessthanprim', 1: 'Primary', 2: 'Lowersec', 3: 'Uppersec', 5: 'Firststageter', 6: 'Secondstagetert'}</t>
  </si>
  <si>
    <t>{1: 'Lessuppsecondary', 2: 'Uppersecondary', 3: 'Tertiary'}</t>
  </si>
  <si>
    <t>{1: 'None', 2: 'Someprimary', 3: 'Primary', 4: 'Morethanprimary'}</t>
  </si>
  <si>
    <t>{1: 'Man', 2: 'Woman'}</t>
  </si>
  <si>
    <t>{1: 'Mostoftime', 2: 'Sometimes', 3: 'RarelyNever'}</t>
  </si>
  <si>
    <t>{0: 'ReportedValue', 1: 'EstimatedValue'}</t>
  </si>
  <si>
    <t>CONT</t>
  </si>
  <si>
    <t>{1: 'MostoftheTime', 2: 'Sometimes', 3: 'RarelyNever'}</t>
  </si>
  <si>
    <t>{1: 'Agree', 2: 'Neutral', 3: 'Disagree'}</t>
  </si>
  <si>
    <t>{ 0: 'No', 1: 'Yes', 2: 'CannotDo', 9: 'DoNotDo'}</t>
  </si>
  <si>
    <t>{1: 'Excellent', 2: 'VeryGood', 3: 'Good', 4: 'Fair', 5: 'Poor', 6: 'LegallyBlind'}</t>
  </si>
  <si>
    <t>{1: 'Alot', 2: 'Little', 3: 'Notatall'}</t>
  </si>
  <si>
    <t>{0: 'Incorrect', 1: 'Correct'}</t>
  </si>
  <si>
    <t>hXgccarehr-m</t>
  </si>
  <si>
    <t>rXcesd-m</t>
  </si>
  <si>
    <t>Five activities of daily living (ADL) summaries are derived from the Rw (ADL] variables.</t>
  </si>
  <si>
    <t>DICTIONARY NAME</t>
  </si>
  <si>
    <t>CANDIDATETOINCLUDE</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</si>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</sst>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scheme val="minor"/>
    </font>
    <font>
      <sz val="12"/>
      <color theme="1"/>
      <name val="Calibri"/>
      <family val="2"/>
      <scheme val="minor"/>
    </font>
    <font>
      <b/>
      <sz val="12"/>
      <color theme="1"/>
      <name val="Calibri"/>
      <family val="2"/>
      <scheme val="minor"/>
    </font>
    <font>
      <sz val="12"/>
      <name val="Calibri"/>
      <family val="2"/>
      <scheme val="minor"/>
    </font>
    <font>
      <b/>
      <sz val="12"/>
      <color rgb="FFFF0000"/>
      <name val="Calibri"/>
      <family val="2"/>
      <scheme val="minor"/>
    </font>
    <font>
      <b/>
      <sz val="12"/>
      <name val="Calibri"/>
      <family val="2"/>
      <scheme val="minor"/>
    </font>
    <font>
      <sz val="12"/>
      <name val="Calibri"/>
      <family val="2"/>
    </font>
  </fonts>
  <fills count="11">
    <fill>
      <patternFill patternType="none"/>
    </fill>
    <fill>
      <patternFill patternType="gray125"/>
    </fill>
    <fill>
      <patternFill patternType="solid">
        <fgColor theme="9" tint="0.39997558519241921"/>
        <bgColor rgb="FFFF5A67"/>
      </patternFill>
    </fill>
    <fill>
      <patternFill patternType="solid">
        <fgColor theme="0"/>
        <bgColor indexed="64"/>
      </patternFill>
    </fill>
    <fill>
      <patternFill patternType="solid">
        <fgColor theme="9" tint="0.39997558519241921"/>
        <bgColor rgb="FFA8D08D"/>
      </patternFill>
    </fill>
    <fill>
      <patternFill patternType="solid">
        <fgColor theme="9" tint="0.39997558519241921"/>
        <bgColor indexed="64"/>
      </patternFill>
    </fill>
    <fill>
      <patternFill patternType="solid">
        <fgColor theme="9" tint="0.39997558519241921"/>
        <bgColor theme="7"/>
      </patternFill>
    </fill>
    <fill>
      <patternFill patternType="solid">
        <fgColor theme="2" tint="-0.249977111117893"/>
        <bgColor rgb="FFD9D9D9"/>
      </patternFill>
    </fill>
    <fill>
      <patternFill patternType="solid">
        <fgColor theme="0" tint="-0.34998626667073579"/>
        <bgColor theme="0"/>
      </patternFill>
    </fill>
    <fill>
      <patternFill patternType="solid">
        <fgColor rgb="FFFF0000"/>
        <bgColor rgb="FFFF5A67"/>
      </patternFill>
    </fill>
    <fill>
      <patternFill patternType="solid">
        <fgColor rgb="FFFF0000"/>
        <bgColor rgb="FFA8D08D"/>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medium">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thin">
        <color indexed="64"/>
      </left>
      <right/>
      <top/>
      <bottom style="thin">
        <color indexed="64"/>
      </bottom>
      <diagonal/>
    </border>
    <border>
      <left/>
      <right/>
      <top style="thin">
        <color indexed="64"/>
      </top>
      <bottom/>
      <diagonal/>
    </border>
  </borders>
  <cellStyleXfs count="1">
    <xf numFmtId="0" fontId="0" fillId="0" borderId="0"/>
  </cellStyleXfs>
  <cellXfs count="234">
    <xf numFmtId="0" fontId="0" fillId="0" borderId="0" xfId="0"/>
    <xf numFmtId="0" fontId="1" fillId="0" borderId="0" xfId="0" applyFont="1"/>
    <xf numFmtId="0" fontId="0" fillId="0" borderId="1" xfId="0" applyBorder="1"/>
    <xf numFmtId="0" fontId="1" fillId="0" borderId="1" xfId="0" applyFont="1" applyBorder="1"/>
    <xf numFmtId="0" fontId="0" fillId="3" borderId="0" xfId="0" applyFill="1" applyAlignment="1">
      <alignment vertical="center"/>
    </xf>
    <xf numFmtId="0" fontId="0" fillId="3" borderId="0" xfId="0" applyFill="1" applyAlignment="1">
      <alignment horizontal="center" vertical="center"/>
    </xf>
    <xf numFmtId="0" fontId="0" fillId="3" borderId="0" xfId="0" applyFill="1" applyAlignment="1">
      <alignment horizontal="left" vertical="center" wrapText="1"/>
    </xf>
    <xf numFmtId="0" fontId="0" fillId="3" borderId="0" xfId="0" applyFill="1" applyAlignment="1">
      <alignment horizontal="left"/>
    </xf>
    <xf numFmtId="0" fontId="0" fillId="3" borderId="0" xfId="0" applyFill="1"/>
    <xf numFmtId="0" fontId="2" fillId="3" borderId="0" xfId="0" applyFont="1" applyFill="1"/>
    <xf numFmtId="0" fontId="0" fillId="3" borderId="1" xfId="0" applyFill="1" applyBorder="1"/>
    <xf numFmtId="0" fontId="0" fillId="3" borderId="0" xfId="0" applyFill="1" applyAlignment="1">
      <alignment wrapText="1"/>
    </xf>
    <xf numFmtId="0" fontId="3" fillId="3" borderId="0" xfId="0" applyFont="1" applyFill="1"/>
    <xf numFmtId="0" fontId="0" fillId="3" borderId="0" xfId="0" applyFill="1" applyAlignment="1">
      <alignment horizontal="left" wrapText="1"/>
    </xf>
    <xf numFmtId="0" fontId="0" fillId="3" borderId="0" xfId="0" applyFill="1" applyAlignment="1">
      <alignment horizontal="left" vertical="center"/>
    </xf>
    <xf numFmtId="0" fontId="1" fillId="0" borderId="1" xfId="0" applyFont="1" applyBorder="1" applyAlignment="1">
      <alignment horizontal="left" vertical="center" wrapText="1"/>
    </xf>
    <xf numFmtId="0" fontId="2" fillId="3" borderId="1" xfId="0" applyFont="1" applyFill="1" applyBorder="1" applyAlignment="1">
      <alignment horizontal="left" vertical="center" wrapText="1"/>
    </xf>
    <xf numFmtId="0" fontId="2" fillId="3" borderId="1" xfId="0" applyFont="1" applyFill="1" applyBorder="1" applyAlignment="1">
      <alignment horizontal="left" wrapText="1"/>
    </xf>
    <xf numFmtId="0" fontId="6" fillId="2" borderId="7" xfId="0" applyFont="1" applyFill="1" applyBorder="1" applyAlignment="1">
      <alignment vertical="center" wrapText="1"/>
    </xf>
    <xf numFmtId="0" fontId="6" fillId="6" borderId="7" xfId="0" applyFont="1" applyFill="1" applyBorder="1" applyAlignment="1">
      <alignment vertical="center" wrapText="1"/>
    </xf>
    <xf numFmtId="0" fontId="3" fillId="2" borderId="6" xfId="0" applyFont="1" applyFill="1" applyBorder="1" applyAlignment="1">
      <alignment wrapText="1"/>
    </xf>
    <xf numFmtId="0" fontId="3" fillId="2" borderId="7" xfId="0" applyFont="1" applyFill="1" applyBorder="1" applyAlignment="1">
      <alignment wrapText="1"/>
    </xf>
    <xf numFmtId="0" fontId="3" fillId="4" borderId="7" xfId="0" applyFont="1" applyFill="1" applyBorder="1" applyAlignment="1">
      <alignment wrapText="1"/>
    </xf>
    <xf numFmtId="0" fontId="3" fillId="4" borderId="9" xfId="0" applyFont="1" applyFill="1" applyBorder="1" applyAlignment="1">
      <alignment wrapText="1"/>
    </xf>
    <xf numFmtId="0" fontId="6" fillId="4" borderId="7" xfId="0" applyFont="1" applyFill="1" applyBorder="1" applyAlignment="1">
      <alignment vertical="center" wrapText="1"/>
    </xf>
    <xf numFmtId="0" fontId="3" fillId="2" borderId="9" xfId="0" applyFont="1" applyFill="1" applyBorder="1" applyAlignment="1">
      <alignment wrapText="1"/>
    </xf>
    <xf numFmtId="0" fontId="3" fillId="4" borderId="1"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4" borderId="6" xfId="0" applyFont="1" applyFill="1" applyBorder="1" applyAlignment="1">
      <alignment wrapText="1"/>
    </xf>
    <xf numFmtId="0" fontId="6" fillId="4" borderId="6" xfId="0" applyFont="1" applyFill="1" applyBorder="1" applyAlignment="1">
      <alignment vertical="center" wrapText="1"/>
    </xf>
    <xf numFmtId="0" fontId="5" fillId="7" borderId="20" xfId="0" applyFont="1" applyFill="1" applyBorder="1" applyAlignment="1">
      <alignment horizontal="center" vertical="center"/>
    </xf>
    <xf numFmtId="0" fontId="3" fillId="2" borderId="14" xfId="0" applyFont="1" applyFill="1" applyBorder="1" applyAlignment="1">
      <alignment horizontal="center" vertical="center"/>
    </xf>
    <xf numFmtId="0" fontId="3" fillId="2" borderId="15" xfId="0" applyFont="1" applyFill="1" applyBorder="1" applyAlignment="1">
      <alignment horizontal="center" vertical="center"/>
    </xf>
    <xf numFmtId="0" fontId="3" fillId="4" borderId="15" xfId="0" applyFont="1" applyFill="1" applyBorder="1" applyAlignment="1">
      <alignment horizontal="center" vertical="center"/>
    </xf>
    <xf numFmtId="0" fontId="3" fillId="4" borderId="14" xfId="0" applyFont="1" applyFill="1" applyBorder="1" applyAlignment="1">
      <alignment horizontal="center" vertical="center"/>
    </xf>
    <xf numFmtId="0" fontId="3" fillId="4" borderId="16" xfId="0" applyFont="1" applyFill="1" applyBorder="1" applyAlignment="1">
      <alignment horizontal="center" vertical="center"/>
    </xf>
    <xf numFmtId="0" fontId="3" fillId="6" borderId="15" xfId="0" applyFont="1" applyFill="1" applyBorder="1" applyAlignment="1">
      <alignment horizontal="center" vertical="center"/>
    </xf>
    <xf numFmtId="0" fontId="3" fillId="2" borderId="16" xfId="0" applyFont="1" applyFill="1" applyBorder="1" applyAlignment="1">
      <alignment horizontal="center" vertical="center"/>
    </xf>
    <xf numFmtId="0" fontId="5" fillId="7" borderId="20" xfId="0" applyFont="1" applyFill="1" applyBorder="1" applyAlignment="1">
      <alignment horizontal="left" vertical="center"/>
    </xf>
    <xf numFmtId="0" fontId="3" fillId="2" borderId="14" xfId="0" applyFont="1" applyFill="1" applyBorder="1" applyAlignment="1">
      <alignment horizontal="left" vertical="center"/>
    </xf>
    <xf numFmtId="0" fontId="3" fillId="2" borderId="15" xfId="0" applyFont="1" applyFill="1" applyBorder="1" applyAlignment="1">
      <alignment horizontal="left" vertical="center"/>
    </xf>
    <xf numFmtId="0" fontId="3" fillId="4" borderId="15" xfId="0" applyFont="1" applyFill="1" applyBorder="1" applyAlignment="1">
      <alignment horizontal="left" vertical="center"/>
    </xf>
    <xf numFmtId="0" fontId="3" fillId="4" borderId="16" xfId="0" applyFont="1" applyFill="1" applyBorder="1" applyAlignment="1">
      <alignment horizontal="left" vertical="center"/>
    </xf>
    <xf numFmtId="0" fontId="3" fillId="4" borderId="14" xfId="0" applyFont="1" applyFill="1" applyBorder="1" applyAlignment="1">
      <alignment horizontal="left" vertical="center"/>
    </xf>
    <xf numFmtId="0" fontId="3" fillId="6" borderId="15" xfId="0" applyFont="1" applyFill="1" applyBorder="1" applyAlignment="1">
      <alignment horizontal="left" vertical="center"/>
    </xf>
    <xf numFmtId="0" fontId="3" fillId="2" borderId="16" xfId="0" applyFont="1" applyFill="1" applyBorder="1" applyAlignment="1">
      <alignment horizontal="left" vertical="center"/>
    </xf>
    <xf numFmtId="0" fontId="5" fillId="7" borderId="19" xfId="0" applyFont="1" applyFill="1" applyBorder="1" applyAlignment="1">
      <alignment horizontal="center" vertical="center" wrapText="1"/>
    </xf>
    <xf numFmtId="0" fontId="5" fillId="7" borderId="20" xfId="0" applyFont="1" applyFill="1" applyBorder="1" applyAlignment="1">
      <alignment horizontal="center" vertical="center" wrapText="1"/>
    </xf>
    <xf numFmtId="0" fontId="5" fillId="7" borderId="22" xfId="0" applyFont="1" applyFill="1" applyBorder="1" applyAlignment="1">
      <alignment horizontal="center" vertical="center" wrapText="1"/>
    </xf>
    <xf numFmtId="0" fontId="5" fillId="7" borderId="21" xfId="0" applyFont="1" applyFill="1" applyBorder="1" applyAlignment="1">
      <alignment horizontal="center" vertical="center" wrapText="1"/>
    </xf>
    <xf numFmtId="0" fontId="3" fillId="2" borderId="5" xfId="0" applyFont="1" applyFill="1" applyBorder="1" applyAlignment="1">
      <alignment vertical="center" wrapText="1"/>
    </xf>
    <xf numFmtId="0" fontId="3" fillId="2" borderId="1" xfId="0" applyFont="1" applyFill="1" applyBorder="1" applyAlignment="1">
      <alignment vertical="center" wrapText="1"/>
    </xf>
    <xf numFmtId="0" fontId="3" fillId="4" borderId="1" xfId="0" applyFont="1" applyFill="1" applyBorder="1" applyAlignment="1">
      <alignment vertical="center" wrapText="1"/>
    </xf>
    <xf numFmtId="0" fontId="3" fillId="4" borderId="8" xfId="0" applyFont="1" applyFill="1" applyBorder="1" applyAlignment="1">
      <alignment vertical="center" wrapText="1"/>
    </xf>
    <xf numFmtId="0" fontId="3" fillId="4" borderId="5" xfId="0" applyFont="1" applyFill="1" applyBorder="1" applyAlignment="1">
      <alignment vertical="center" wrapText="1"/>
    </xf>
    <xf numFmtId="0" fontId="3" fillId="6" borderId="1" xfId="0" applyFont="1" applyFill="1" applyBorder="1" applyAlignment="1">
      <alignment vertical="center" wrapText="1"/>
    </xf>
    <xf numFmtId="0" fontId="3" fillId="2" borderId="8" xfId="0" applyFont="1" applyFill="1" applyBorder="1" applyAlignment="1">
      <alignment vertical="center" wrapText="1"/>
    </xf>
    <xf numFmtId="0" fontId="1" fillId="3" borderId="0" xfId="0" applyFont="1" applyFill="1" applyAlignment="1">
      <alignment vertical="center"/>
    </xf>
    <xf numFmtId="0" fontId="3" fillId="4" borderId="5" xfId="0" applyFont="1" applyFill="1" applyBorder="1" applyAlignment="1">
      <alignment horizontal="center" vertical="center" wrapText="1"/>
    </xf>
    <xf numFmtId="0" fontId="3" fillId="4" borderId="24" xfId="0" applyFont="1" applyFill="1" applyBorder="1" applyAlignment="1">
      <alignment horizontal="left" wrapText="1"/>
    </xf>
    <xf numFmtId="0" fontId="3" fillId="4" borderId="25" xfId="0" applyFont="1" applyFill="1" applyBorder="1" applyAlignment="1">
      <alignment horizontal="left" wrapText="1"/>
    </xf>
    <xf numFmtId="0" fontId="3" fillId="4" borderId="23" xfId="0" applyFont="1" applyFill="1" applyBorder="1" applyAlignment="1">
      <alignment horizontal="left" wrapText="1"/>
    </xf>
    <xf numFmtId="0" fontId="3" fillId="2" borderId="24" xfId="0" applyFont="1" applyFill="1" applyBorder="1" applyAlignment="1">
      <alignment horizontal="left" wrapText="1"/>
    </xf>
    <xf numFmtId="0" fontId="3" fillId="2" borderId="23" xfId="0" applyFont="1" applyFill="1" applyBorder="1" applyAlignment="1">
      <alignment horizontal="left" wrapText="1"/>
    </xf>
    <xf numFmtId="0" fontId="3" fillId="4" borderId="24" xfId="0" applyFont="1" applyFill="1" applyBorder="1" applyAlignment="1">
      <alignment horizontal="left" vertical="center" wrapText="1"/>
    </xf>
    <xf numFmtId="0" fontId="3" fillId="4" borderId="25" xfId="0" applyFont="1" applyFill="1" applyBorder="1" applyAlignment="1">
      <alignment horizontal="left" vertical="center" wrapText="1"/>
    </xf>
    <xf numFmtId="0" fontId="3" fillId="2" borderId="23" xfId="0" applyFont="1" applyFill="1" applyBorder="1" applyAlignment="1">
      <alignment horizontal="left" vertical="center" wrapText="1"/>
    </xf>
    <xf numFmtId="0" fontId="3" fillId="2" borderId="24" xfId="0" applyFont="1" applyFill="1" applyBorder="1" applyAlignment="1">
      <alignment horizontal="left" vertical="center" wrapText="1"/>
    </xf>
    <xf numFmtId="0" fontId="3" fillId="2" borderId="25" xfId="0" applyFont="1" applyFill="1" applyBorder="1" applyAlignment="1">
      <alignment horizontal="left" wrapText="1"/>
    </xf>
    <xf numFmtId="0" fontId="6" fillId="2" borderId="23" xfId="0" applyFont="1" applyFill="1" applyBorder="1" applyAlignment="1">
      <alignment horizontal="left" vertical="center" wrapText="1"/>
    </xf>
    <xf numFmtId="0" fontId="6" fillId="2" borderId="24" xfId="0" applyFont="1" applyFill="1" applyBorder="1" applyAlignment="1">
      <alignment horizontal="left" vertical="center" wrapText="1"/>
    </xf>
    <xf numFmtId="0" fontId="6" fillId="4" borderId="23" xfId="0" applyFont="1" applyFill="1" applyBorder="1" applyAlignment="1">
      <alignment horizontal="left" vertical="center" wrapText="1"/>
    </xf>
    <xf numFmtId="0" fontId="6" fillId="4" borderId="24" xfId="0" applyFont="1" applyFill="1" applyBorder="1" applyAlignment="1">
      <alignment horizontal="left" vertical="center" wrapText="1"/>
    </xf>
    <xf numFmtId="0" fontId="6" fillId="6" borderId="24" xfId="0" applyFont="1" applyFill="1" applyBorder="1" applyAlignment="1">
      <alignment horizontal="left" vertical="center" wrapText="1"/>
    </xf>
    <xf numFmtId="0" fontId="1" fillId="5" borderId="0" xfId="0" applyFont="1" applyFill="1" applyAlignment="1">
      <alignment horizontal="left" wrapText="1"/>
    </xf>
    <xf numFmtId="0" fontId="6" fillId="4" borderId="25" xfId="0" applyFont="1" applyFill="1" applyBorder="1" applyAlignment="1">
      <alignment horizontal="left" vertical="center" wrapText="1"/>
    </xf>
    <xf numFmtId="0" fontId="0" fillId="0" borderId="1" xfId="0" applyBorder="1" applyAlignment="1">
      <alignment horizontal="left" vertical="center" wrapText="1"/>
    </xf>
    <xf numFmtId="0" fontId="3" fillId="6" borderId="27" xfId="0" applyFont="1" applyFill="1" applyBorder="1" applyAlignment="1">
      <alignment horizontal="left" vertical="center"/>
    </xf>
    <xf numFmtId="0" fontId="3" fillId="6" borderId="27" xfId="0" applyFont="1" applyFill="1" applyBorder="1" applyAlignment="1">
      <alignment horizontal="center" vertical="center"/>
    </xf>
    <xf numFmtId="0" fontId="3" fillId="6" borderId="2" xfId="0" applyFont="1" applyFill="1" applyBorder="1" applyAlignment="1">
      <alignment vertical="center" wrapText="1"/>
    </xf>
    <xf numFmtId="0" fontId="3" fillId="4" borderId="2" xfId="0" applyFont="1" applyFill="1" applyBorder="1" applyAlignment="1">
      <alignment horizontal="center" vertical="center" wrapText="1"/>
    </xf>
    <xf numFmtId="0" fontId="6" fillId="6" borderId="28" xfId="0" applyFont="1" applyFill="1" applyBorder="1" applyAlignment="1">
      <alignment horizontal="left" vertical="center" wrapText="1"/>
    </xf>
    <xf numFmtId="0" fontId="6" fillId="6" borderId="29" xfId="0" applyFont="1" applyFill="1" applyBorder="1" applyAlignment="1">
      <alignment vertical="center" wrapText="1"/>
    </xf>
    <xf numFmtId="0" fontId="3" fillId="2" borderId="18" xfId="0" applyFont="1" applyFill="1" applyBorder="1" applyAlignment="1">
      <alignment horizontal="left" vertical="center"/>
    </xf>
    <xf numFmtId="0" fontId="3" fillId="2" borderId="18" xfId="0" applyFont="1" applyFill="1" applyBorder="1" applyAlignment="1">
      <alignment horizontal="center" vertical="center"/>
    </xf>
    <xf numFmtId="0" fontId="3" fillId="2" borderId="3" xfId="0" applyFont="1" applyFill="1" applyBorder="1" applyAlignment="1">
      <alignment vertical="center" wrapText="1"/>
    </xf>
    <xf numFmtId="0" fontId="3" fillId="4" borderId="3" xfId="0" applyFont="1" applyFill="1" applyBorder="1" applyAlignment="1">
      <alignment horizontal="center" vertical="center" wrapText="1"/>
    </xf>
    <xf numFmtId="0" fontId="3" fillId="2" borderId="30" xfId="0" applyFont="1" applyFill="1" applyBorder="1" applyAlignment="1">
      <alignment horizontal="left" wrapText="1"/>
    </xf>
    <xf numFmtId="0" fontId="3" fillId="2" borderId="1" xfId="0" applyFont="1" applyFill="1" applyBorder="1" applyAlignment="1">
      <alignment horizontal="center" vertical="center"/>
    </xf>
    <xf numFmtId="0" fontId="3" fillId="2" borderId="1" xfId="0" applyFont="1" applyFill="1" applyBorder="1" applyAlignment="1">
      <alignment horizontal="left" wrapText="1"/>
    </xf>
    <xf numFmtId="0" fontId="3" fillId="2" borderId="5" xfId="0" applyFont="1" applyFill="1" applyBorder="1" applyAlignment="1">
      <alignment horizontal="center" vertical="center"/>
    </xf>
    <xf numFmtId="0" fontId="3" fillId="2" borderId="5" xfId="0" applyFont="1" applyFill="1" applyBorder="1" applyAlignment="1">
      <alignment horizontal="left" wrapText="1"/>
    </xf>
    <xf numFmtId="0" fontId="3" fillId="4" borderId="8" xfId="0" applyFont="1" applyFill="1" applyBorder="1" applyAlignment="1">
      <alignment horizontal="center" vertical="center"/>
    </xf>
    <xf numFmtId="0" fontId="3" fillId="4" borderId="8" xfId="0" applyFont="1" applyFill="1" applyBorder="1" applyAlignment="1">
      <alignment horizontal="left" wrapText="1"/>
    </xf>
    <xf numFmtId="0" fontId="4" fillId="0" borderId="1" xfId="0" applyFont="1" applyBorder="1" applyAlignment="1">
      <alignment horizontal="left" vertical="center" wrapText="1"/>
    </xf>
    <xf numFmtId="0" fontId="4" fillId="0" borderId="1" xfId="0" applyFont="1" applyBorder="1" applyAlignment="1">
      <alignment horizontal="center" vertical="center" wrapText="1"/>
    </xf>
    <xf numFmtId="0" fontId="4" fillId="0" borderId="1" xfId="0" applyFont="1" applyBorder="1"/>
    <xf numFmtId="0" fontId="4" fillId="0" borderId="1" xfId="0" applyFont="1" applyBorder="1" applyAlignment="1">
      <alignment vertical="center" wrapText="1"/>
    </xf>
    <xf numFmtId="0" fontId="3" fillId="0" borderId="1" xfId="0" applyFont="1" applyBorder="1" applyAlignment="1">
      <alignment horizontal="left" vertical="center" wrapText="1"/>
    </xf>
    <xf numFmtId="0" fontId="4" fillId="0" borderId="1" xfId="0" applyFont="1" applyBorder="1" applyAlignment="1">
      <alignment horizontal="center" vertical="center"/>
    </xf>
    <xf numFmtId="0" fontId="4" fillId="0" borderId="1" xfId="0" applyFont="1" applyBorder="1" applyAlignment="1">
      <alignment wrapText="1"/>
    </xf>
    <xf numFmtId="0" fontId="4" fillId="0" borderId="1" xfId="0" applyFont="1" applyBorder="1" applyAlignment="1">
      <alignment horizontal="left"/>
    </xf>
    <xf numFmtId="0" fontId="4" fillId="0" borderId="1" xfId="0" applyFont="1" applyBorder="1" applyAlignment="1">
      <alignment horizontal="left" wrapText="1"/>
    </xf>
    <xf numFmtId="0" fontId="1" fillId="0" borderId="1" xfId="0" applyFont="1" applyBorder="1" applyAlignment="1">
      <alignment vertical="center" wrapText="1"/>
    </xf>
    <xf numFmtId="0" fontId="0" fillId="0" borderId="1" xfId="0" applyBorder="1" applyAlignment="1">
      <alignment horizontal="center" vertical="center"/>
    </xf>
    <xf numFmtId="0" fontId="0" fillId="0" borderId="1" xfId="0" applyBorder="1" applyAlignment="1">
      <alignment wrapText="1"/>
    </xf>
    <xf numFmtId="0" fontId="0" fillId="0" borderId="1" xfId="0" applyBorder="1" applyAlignment="1">
      <alignment vertical="center" wrapText="1"/>
    </xf>
    <xf numFmtId="0" fontId="1" fillId="0" borderId="1" xfId="0" applyFont="1" applyBorder="1" applyAlignment="1">
      <alignment wrapText="1"/>
    </xf>
    <xf numFmtId="0" fontId="0" fillId="0" borderId="1" xfId="0" applyBorder="1" applyAlignment="1">
      <alignment horizontal="center" vertical="center" wrapText="1"/>
    </xf>
    <xf numFmtId="0" fontId="3" fillId="0" borderId="1" xfId="0" applyFont="1" applyBorder="1" applyAlignment="1">
      <alignment vertical="center"/>
    </xf>
    <xf numFmtId="0" fontId="3" fillId="0" borderId="1" xfId="0" applyFont="1" applyBorder="1" applyAlignment="1">
      <alignment vertical="center" wrapText="1"/>
    </xf>
    <xf numFmtId="0" fontId="3" fillId="0" borderId="1" xfId="0" applyFont="1" applyBorder="1" applyAlignment="1">
      <alignment horizontal="center" vertical="center"/>
    </xf>
    <xf numFmtId="0" fontId="3" fillId="0" borderId="1" xfId="0" applyFont="1" applyBorder="1" applyAlignment="1">
      <alignment horizontal="left"/>
    </xf>
    <xf numFmtId="0" fontId="1" fillId="0" borderId="1" xfId="0" applyFont="1" applyBorder="1" applyAlignment="1">
      <alignment horizontal="center" vertical="center" wrapText="1"/>
    </xf>
    <xf numFmtId="0" fontId="4" fillId="0" borderId="1" xfId="0" applyFont="1" applyBorder="1" applyAlignment="1">
      <alignment horizontal="center" wrapText="1"/>
    </xf>
    <xf numFmtId="0" fontId="3" fillId="0" borderId="1" xfId="0" applyFont="1" applyBorder="1" applyAlignment="1">
      <alignment horizontal="center" vertical="center" wrapText="1"/>
    </xf>
    <xf numFmtId="0" fontId="4" fillId="0" borderId="1" xfId="0" applyFont="1" applyBorder="1" applyAlignment="1">
      <alignment horizontal="left" vertical="center"/>
    </xf>
    <xf numFmtId="0" fontId="0" fillId="0" borderId="0" xfId="0" applyAlignment="1">
      <alignment vertical="center" wrapText="1"/>
    </xf>
    <xf numFmtId="0" fontId="3" fillId="0" borderId="1" xfId="0" applyFont="1" applyBorder="1" applyAlignment="1">
      <alignment wrapText="1"/>
    </xf>
    <xf numFmtId="0" fontId="2" fillId="0" borderId="0" xfId="0" applyFont="1" applyAlignment="1">
      <alignment horizontal="center"/>
    </xf>
    <xf numFmtId="0" fontId="0" fillId="0" borderId="0" xfId="0" applyAlignment="1">
      <alignment horizontal="center"/>
    </xf>
    <xf numFmtId="0" fontId="2" fillId="0" borderId="0" xfId="0" applyFont="1"/>
    <xf numFmtId="0" fontId="2" fillId="0" borderId="1" xfId="0" applyFont="1" applyBorder="1" applyAlignment="1">
      <alignment horizontal="left" vertical="center"/>
    </xf>
    <xf numFmtId="0" fontId="4" fillId="0" borderId="1" xfId="0" applyFont="1" applyBorder="1" applyAlignment="1">
      <alignment vertical="center"/>
    </xf>
    <xf numFmtId="0" fontId="1" fillId="0" borderId="1" xfId="0" applyFont="1" applyBorder="1" applyAlignment="1">
      <alignment vertical="center"/>
    </xf>
    <xf numFmtId="0" fontId="0" fillId="0" borderId="1" xfId="0" applyBorder="1" applyAlignment="1">
      <alignment vertical="center"/>
    </xf>
    <xf numFmtId="0" fontId="1" fillId="0" borderId="1" xfId="0" applyFont="1" applyBorder="1" applyAlignment="1">
      <alignment horizontal="left" vertical="center"/>
    </xf>
    <xf numFmtId="0" fontId="4" fillId="0" borderId="1" xfId="0" quotePrefix="1" applyFont="1" applyBorder="1" applyAlignment="1">
      <alignment vertical="center"/>
    </xf>
    <xf numFmtId="0" fontId="1" fillId="0" borderId="2" xfId="0" applyFont="1" applyBorder="1" applyAlignment="1">
      <alignment horizontal="left" vertical="center" wrapText="1"/>
    </xf>
    <xf numFmtId="0" fontId="1" fillId="0" borderId="1" xfId="0" quotePrefix="1" applyFont="1" applyBorder="1" applyAlignment="1">
      <alignment vertical="center"/>
    </xf>
    <xf numFmtId="0" fontId="0" fillId="0" borderId="0" xfId="0" applyAlignment="1">
      <alignment vertical="center"/>
    </xf>
    <xf numFmtId="0" fontId="0" fillId="0" borderId="0" xfId="0" applyAlignment="1">
      <alignment wrapText="1"/>
    </xf>
    <xf numFmtId="0" fontId="3" fillId="0" borderId="0" xfId="0" applyFont="1"/>
    <xf numFmtId="0" fontId="0" fillId="0" borderId="0" xfId="0" applyAlignment="1">
      <alignment horizontal="left" vertical="center"/>
    </xf>
    <xf numFmtId="0" fontId="3" fillId="0" borderId="1" xfId="0" applyFont="1" applyBorder="1"/>
    <xf numFmtId="0" fontId="3" fillId="9" borderId="16" xfId="0" applyFont="1" applyFill="1" applyBorder="1" applyAlignment="1">
      <alignment horizontal="left" vertical="center"/>
    </xf>
    <xf numFmtId="0" fontId="3" fillId="9" borderId="16" xfId="0" applyFont="1" applyFill="1" applyBorder="1" applyAlignment="1">
      <alignment horizontal="center" vertical="center"/>
    </xf>
    <xf numFmtId="0" fontId="3" fillId="9" borderId="8" xfId="0" applyFont="1" applyFill="1" applyBorder="1" applyAlignment="1">
      <alignment vertical="center" wrapText="1"/>
    </xf>
    <xf numFmtId="0" fontId="3" fillId="10" borderId="8" xfId="0" applyFont="1" applyFill="1" applyBorder="1" applyAlignment="1">
      <alignment horizontal="center" vertical="center" wrapText="1"/>
    </xf>
    <xf numFmtId="0" fontId="3" fillId="9" borderId="25" xfId="0" applyFont="1" applyFill="1" applyBorder="1" applyAlignment="1">
      <alignment horizontal="left" wrapText="1"/>
    </xf>
    <xf numFmtId="0" fontId="3" fillId="9" borderId="9" xfId="0" applyFont="1" applyFill="1" applyBorder="1" applyAlignment="1">
      <alignment wrapText="1"/>
    </xf>
    <xf numFmtId="0" fontId="1" fillId="0" borderId="3" xfId="0" applyFont="1" applyBorder="1" applyAlignment="1">
      <alignment horizontal="left" vertical="center" wrapText="1"/>
    </xf>
    <xf numFmtId="0" fontId="2" fillId="3" borderId="1" xfId="0" applyFont="1" applyFill="1" applyBorder="1" applyAlignment="1">
      <alignment horizontal="center" vertical="center" wrapText="1"/>
    </xf>
    <xf numFmtId="0" fontId="2" fillId="3" borderId="1" xfId="0" applyFont="1" applyFill="1" applyBorder="1" applyAlignment="1">
      <alignment vertical="center"/>
    </xf>
    <xf numFmtId="0" fontId="2" fillId="3" borderId="1" xfId="0" applyFont="1" applyFill="1" applyBorder="1" applyAlignment="1">
      <alignment horizontal="center" wrapText="1"/>
    </xf>
    <xf numFmtId="0" fontId="2" fillId="3" borderId="1" xfId="0" applyFont="1" applyFill="1" applyBorder="1" applyAlignment="1">
      <alignment vertical="center" wrapText="1"/>
    </xf>
    <xf numFmtId="0" fontId="1" fillId="3" borderId="1" xfId="0" applyFont="1" applyFill="1" applyBorder="1"/>
    <xf numFmtId="0" fontId="1" fillId="3" borderId="0" xfId="0" applyFont="1" applyFill="1"/>
    <xf numFmtId="0" fontId="3" fillId="3" borderId="1" xfId="0" applyFont="1" applyFill="1" applyBorder="1" applyAlignment="1">
      <alignment vertical="center"/>
    </xf>
    <xf numFmtId="0" fontId="3" fillId="3" borderId="1" xfId="0" applyFont="1" applyFill="1" applyBorder="1" applyAlignment="1">
      <alignment vertical="center" wrapText="1"/>
    </xf>
    <xf numFmtId="0" fontId="3" fillId="3" borderId="1" xfId="0" quotePrefix="1" applyFont="1" applyFill="1" applyBorder="1" applyAlignment="1">
      <alignment vertical="center"/>
    </xf>
    <xf numFmtId="0" fontId="3" fillId="3" borderId="1" xfId="0" applyFont="1" applyFill="1" applyBorder="1" applyAlignment="1">
      <alignment horizontal="left" vertical="center" wrapText="1"/>
    </xf>
    <xf numFmtId="0" fontId="1" fillId="3" borderId="1" xfId="0" applyFont="1" applyFill="1" applyBorder="1" applyAlignment="1">
      <alignment vertical="center"/>
    </xf>
    <xf numFmtId="0" fontId="1" fillId="0" borderId="1" xfId="0" applyFont="1" applyBorder="1" applyAlignment="1">
      <alignment horizontal="center" vertical="center"/>
    </xf>
    <xf numFmtId="0" fontId="2" fillId="0" borderId="1" xfId="0" applyFont="1" applyBorder="1" applyAlignment="1">
      <alignment horizontal="left" wrapText="1"/>
    </xf>
    <xf numFmtId="0" fontId="0" fillId="0" borderId="1" xfId="0" applyBorder="1" applyAlignment="1">
      <alignment horizontal="left"/>
    </xf>
    <xf numFmtId="0" fontId="0" fillId="0" borderId="31" xfId="0" applyBorder="1" applyAlignment="1">
      <alignment horizontal="left"/>
    </xf>
    <xf numFmtId="0" fontId="0" fillId="0" borderId="0" xfId="0" applyAlignment="1">
      <alignment horizontal="left"/>
    </xf>
    <xf numFmtId="0" fontId="4" fillId="3" borderId="1" xfId="0" applyFont="1" applyFill="1" applyBorder="1"/>
    <xf numFmtId="0" fontId="1" fillId="0" borderId="2" xfId="0" applyFont="1" applyBorder="1" applyAlignment="1">
      <alignment vertical="center" wrapText="1"/>
    </xf>
    <xf numFmtId="0" fontId="1" fillId="0" borderId="3" xfId="0" applyFont="1" applyBorder="1" applyAlignment="1">
      <alignment vertical="center" wrapText="1"/>
    </xf>
    <xf numFmtId="0" fontId="0" fillId="0" borderId="3" xfId="0" applyBorder="1" applyAlignment="1">
      <alignment vertical="center"/>
    </xf>
    <xf numFmtId="0" fontId="0" fillId="0" borderId="2" xfId="0" applyBorder="1" applyAlignment="1">
      <alignment vertical="center"/>
    </xf>
    <xf numFmtId="0" fontId="2" fillId="0" borderId="1" xfId="0" applyFont="1" applyBorder="1" applyAlignment="1">
      <alignment horizontal="left" vertical="center" wrapText="1"/>
    </xf>
    <xf numFmtId="0" fontId="2" fillId="3" borderId="1" xfId="0" applyFont="1" applyFill="1" applyBorder="1" applyAlignment="1">
      <alignment horizontal="left" vertical="center"/>
    </xf>
    <xf numFmtId="0" fontId="3" fillId="0" borderId="1" xfId="0" applyFont="1" applyBorder="1" applyAlignment="1">
      <alignment horizontal="left" wrapText="1"/>
    </xf>
    <xf numFmtId="0" fontId="2" fillId="0" borderId="1" xfId="0" applyFont="1" applyBorder="1"/>
    <xf numFmtId="0" fontId="0" fillId="3" borderId="15" xfId="0" applyFill="1" applyBorder="1"/>
    <xf numFmtId="0" fontId="3" fillId="2" borderId="27" xfId="0" applyFont="1" applyFill="1" applyBorder="1" applyAlignment="1">
      <alignment horizontal="left" vertical="center"/>
    </xf>
    <xf numFmtId="0" fontId="3" fillId="2" borderId="27" xfId="0" applyFont="1" applyFill="1" applyBorder="1" applyAlignment="1">
      <alignment horizontal="center" vertical="center"/>
    </xf>
    <xf numFmtId="0" fontId="3" fillId="2" borderId="2" xfId="0" applyFont="1" applyFill="1" applyBorder="1" applyAlignment="1">
      <alignment vertical="center" wrapText="1"/>
    </xf>
    <xf numFmtId="0" fontId="3" fillId="2" borderId="28" xfId="0" applyFont="1" applyFill="1" applyBorder="1" applyAlignment="1">
      <alignment horizontal="left" wrapText="1"/>
    </xf>
    <xf numFmtId="0" fontId="3" fillId="2" borderId="29" xfId="0" applyFont="1" applyFill="1" applyBorder="1" applyAlignment="1">
      <alignment wrapText="1"/>
    </xf>
    <xf numFmtId="0" fontId="3" fillId="4" borderId="18" xfId="0" applyFont="1" applyFill="1" applyBorder="1" applyAlignment="1">
      <alignment horizontal="left" vertical="center"/>
    </xf>
    <xf numFmtId="0" fontId="3" fillId="4" borderId="18" xfId="0" applyFont="1" applyFill="1" applyBorder="1" applyAlignment="1">
      <alignment horizontal="center" vertical="center"/>
    </xf>
    <xf numFmtId="0" fontId="3" fillId="4" borderId="3" xfId="0" applyFont="1" applyFill="1" applyBorder="1" applyAlignment="1">
      <alignment vertical="center" wrapText="1"/>
    </xf>
    <xf numFmtId="0" fontId="3" fillId="4" borderId="30" xfId="0" applyFont="1" applyFill="1" applyBorder="1" applyAlignment="1">
      <alignment horizontal="left" wrapText="1"/>
    </xf>
    <xf numFmtId="0" fontId="3" fillId="4" borderId="1" xfId="0" applyFont="1" applyFill="1" applyBorder="1" applyAlignment="1">
      <alignment horizontal="center" vertical="center"/>
    </xf>
    <xf numFmtId="0" fontId="3" fillId="4"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4" borderId="5" xfId="0" applyFont="1" applyFill="1" applyBorder="1" applyAlignment="1">
      <alignment horizontal="center" vertical="center"/>
    </xf>
    <xf numFmtId="0" fontId="3" fillId="4" borderId="5" xfId="0" applyFont="1" applyFill="1" applyBorder="1" applyAlignment="1">
      <alignment horizontal="left" vertical="center" wrapText="1"/>
    </xf>
    <xf numFmtId="0" fontId="3" fillId="2" borderId="8" xfId="0" applyFont="1" applyFill="1" applyBorder="1" applyAlignment="1">
      <alignment horizontal="center" vertical="center"/>
    </xf>
    <xf numFmtId="0" fontId="3" fillId="2" borderId="8" xfId="0" applyFont="1" applyFill="1" applyBorder="1" applyAlignment="1">
      <alignment horizontal="left" wrapText="1"/>
    </xf>
    <xf numFmtId="0" fontId="0" fillId="3" borderId="1" xfId="0" applyFill="1" applyBorder="1" applyAlignment="1">
      <alignment horizontal="center" vertical="center"/>
    </xf>
    <xf numFmtId="0" fontId="0" fillId="3" borderId="1" xfId="0" applyFill="1" applyBorder="1" applyAlignment="1">
      <alignment horizontal="left" vertical="center" wrapText="1"/>
    </xf>
    <xf numFmtId="0" fontId="0" fillId="3" borderId="1" xfId="0" applyFill="1" applyBorder="1" applyAlignment="1">
      <alignment wrapText="1"/>
    </xf>
    <xf numFmtId="0" fontId="0" fillId="3" borderId="1" xfId="0" applyFill="1" applyBorder="1" applyAlignment="1">
      <alignment horizontal="left" wrapText="1"/>
    </xf>
    <xf numFmtId="0" fontId="0" fillId="3" borderId="1" xfId="0" applyFill="1" applyBorder="1" applyAlignment="1">
      <alignment horizontal="left"/>
    </xf>
    <xf numFmtId="0" fontId="1" fillId="3" borderId="1" xfId="0" applyFont="1" applyFill="1" applyBorder="1" applyAlignment="1">
      <alignment horizontal="left" wrapText="1"/>
    </xf>
    <xf numFmtId="0" fontId="1" fillId="3" borderId="1" xfId="0" applyFont="1" applyFill="1" applyBorder="1" applyAlignment="1">
      <alignment horizontal="left"/>
    </xf>
    <xf numFmtId="0" fontId="1" fillId="0" borderId="0" xfId="0" applyFont="1" applyAlignment="1">
      <alignment horizontal="left"/>
    </xf>
    <xf numFmtId="0" fontId="3" fillId="2" borderId="6" xfId="0" applyFont="1" applyFill="1" applyBorder="1" applyAlignment="1">
      <alignment horizontal="left" vertical="center" wrapText="1"/>
    </xf>
    <xf numFmtId="0" fontId="6" fillId="5" borderId="7" xfId="0" applyFont="1" applyFill="1" applyBorder="1" applyAlignment="1">
      <alignment wrapText="1"/>
    </xf>
    <xf numFmtId="0" fontId="5" fillId="8" borderId="17" xfId="0" applyFont="1" applyFill="1" applyBorder="1" applyAlignment="1">
      <alignment horizontal="center" vertical="center" textRotation="90" wrapText="1"/>
    </xf>
    <xf numFmtId="0" fontId="5" fillId="8" borderId="12" xfId="0" applyFont="1" applyFill="1" applyBorder="1" applyAlignment="1">
      <alignment horizontal="center" vertical="center" textRotation="90" wrapText="1"/>
    </xf>
    <xf numFmtId="0" fontId="5" fillId="8" borderId="13" xfId="0" applyFont="1" applyFill="1" applyBorder="1" applyAlignment="1">
      <alignment horizontal="center" vertical="center" textRotation="90" wrapText="1"/>
    </xf>
    <xf numFmtId="0" fontId="3" fillId="2" borderId="10" xfId="0" applyFont="1" applyFill="1" applyBorder="1" applyAlignment="1">
      <alignment vertical="center" wrapText="1"/>
    </xf>
    <xf numFmtId="0" fontId="5" fillId="8" borderId="11" xfId="0" applyFont="1" applyFill="1" applyBorder="1" applyAlignment="1">
      <alignment horizontal="center" vertical="center" textRotation="90"/>
    </xf>
    <xf numFmtId="0" fontId="5" fillId="8" borderId="12" xfId="0" applyFont="1" applyFill="1" applyBorder="1" applyAlignment="1">
      <alignment horizontal="center" vertical="center" textRotation="90"/>
    </xf>
    <xf numFmtId="0" fontId="5" fillId="8" borderId="13" xfId="0" applyFont="1" applyFill="1" applyBorder="1" applyAlignment="1">
      <alignment horizontal="center" vertical="center" textRotation="90"/>
    </xf>
    <xf numFmtId="0" fontId="5" fillId="8" borderId="11" xfId="0" applyFont="1" applyFill="1" applyBorder="1" applyAlignment="1">
      <alignment horizontal="center" vertical="center" textRotation="90" wrapText="1"/>
    </xf>
    <xf numFmtId="0" fontId="5" fillId="8" borderId="26" xfId="0" applyFont="1" applyFill="1" applyBorder="1" applyAlignment="1">
      <alignment horizontal="center" vertical="center" textRotation="90" wrapText="1"/>
    </xf>
    <xf numFmtId="0" fontId="5" fillId="8" borderId="26" xfId="0" applyFont="1" applyFill="1" applyBorder="1" applyAlignment="1">
      <alignment horizontal="center" vertical="center" textRotation="90"/>
    </xf>
    <xf numFmtId="0" fontId="5" fillId="8" borderId="17" xfId="0" applyFont="1" applyFill="1" applyBorder="1" applyAlignment="1">
      <alignment horizontal="center" vertical="center" textRotation="90"/>
    </xf>
    <xf numFmtId="0" fontId="3" fillId="4" borderId="10" xfId="0" applyFont="1" applyFill="1" applyBorder="1" applyAlignment="1">
      <alignment horizontal="left" vertical="center" wrapText="1"/>
    </xf>
    <xf numFmtId="0" fontId="6" fillId="5" borderId="9" xfId="0" applyFont="1" applyFill="1" applyBorder="1" applyAlignment="1">
      <alignment wrapText="1"/>
    </xf>
    <xf numFmtId="0" fontId="3" fillId="4" borderId="6" xfId="0" applyFont="1" applyFill="1" applyBorder="1" applyAlignment="1">
      <alignment vertical="center" wrapText="1"/>
    </xf>
    <xf numFmtId="0" fontId="1" fillId="0" borderId="1" xfId="0" applyFont="1" applyBorder="1" applyAlignment="1">
      <alignment horizontal="left" vertical="center" wrapText="1"/>
    </xf>
    <xf numFmtId="0" fontId="0" fillId="0" borderId="1" xfId="0" applyBorder="1" applyAlignment="1">
      <alignment horizontal="left" vertical="center" wrapText="1"/>
    </xf>
    <xf numFmtId="0" fontId="1" fillId="0" borderId="2" xfId="0" applyFont="1" applyBorder="1" applyAlignment="1">
      <alignment horizontal="center" vertical="center" textRotation="90"/>
    </xf>
    <xf numFmtId="0" fontId="1" fillId="0" borderId="4" xfId="0" applyFont="1" applyBorder="1" applyAlignment="1">
      <alignment horizontal="center" vertical="center" textRotation="90"/>
    </xf>
    <xf numFmtId="0" fontId="1" fillId="0" borderId="3" xfId="0" applyFont="1" applyBorder="1" applyAlignment="1">
      <alignment horizontal="center" vertical="center" textRotation="90"/>
    </xf>
    <xf numFmtId="0" fontId="0" fillId="0" borderId="2" xfId="0" applyBorder="1" applyAlignment="1">
      <alignment horizontal="center" vertical="center" textRotation="90"/>
    </xf>
    <xf numFmtId="0" fontId="0" fillId="0" borderId="4" xfId="0" applyBorder="1" applyAlignment="1">
      <alignment horizontal="center" vertical="center" textRotation="90"/>
    </xf>
    <xf numFmtId="0" fontId="0" fillId="0" borderId="3" xfId="0" applyBorder="1" applyAlignment="1">
      <alignment horizontal="center" vertical="center" textRotation="90"/>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1" fillId="0" borderId="3" xfId="0" applyFont="1"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3" xfId="0" applyBorder="1" applyAlignment="1">
      <alignment horizontal="center" vertical="center" wrapText="1"/>
    </xf>
    <xf numFmtId="0" fontId="1" fillId="0" borderId="2" xfId="0" applyFont="1" applyBorder="1" applyAlignment="1">
      <alignment horizontal="center" vertical="center"/>
    </xf>
    <xf numFmtId="0" fontId="1" fillId="0" borderId="4" xfId="0" applyFont="1" applyBorder="1" applyAlignment="1">
      <alignment horizontal="center" vertical="center"/>
    </xf>
    <xf numFmtId="0" fontId="1" fillId="0" borderId="3" xfId="0" applyFont="1" applyBorder="1" applyAlignment="1">
      <alignment horizontal="center" vertical="center"/>
    </xf>
    <xf numFmtId="0" fontId="3" fillId="0" borderId="2" xfId="0" applyFont="1" applyBorder="1" applyAlignment="1">
      <alignment horizontal="center" vertical="center" textRotation="90"/>
    </xf>
    <xf numFmtId="0" fontId="3" fillId="0" borderId="4" xfId="0" applyFont="1" applyBorder="1" applyAlignment="1">
      <alignment horizontal="center" vertical="center" textRotation="90"/>
    </xf>
    <xf numFmtId="0" fontId="3" fillId="0" borderId="3" xfId="0" applyFont="1" applyBorder="1" applyAlignment="1">
      <alignment horizontal="center" vertical="center" textRotation="90"/>
    </xf>
    <xf numFmtId="0" fontId="3" fillId="0" borderId="2" xfId="0" applyFont="1" applyBorder="1" applyAlignment="1">
      <alignment horizontal="center" vertical="center" wrapText="1"/>
    </xf>
    <xf numFmtId="0" fontId="3" fillId="0" borderId="4" xfId="0" applyFont="1" applyBorder="1" applyAlignment="1">
      <alignment horizontal="center" vertical="center" wrapText="1"/>
    </xf>
    <xf numFmtId="0" fontId="3" fillId="0" borderId="3" xfId="0" applyFont="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cellXfs>
  <cellStyles count="1">
    <cellStyle name="Normal" xfId="0" builtinId="0"/>
  </cellStyles>
  <dxfs count="3">
    <dxf>
      <fill>
        <patternFill>
          <bgColor rgb="FF92D050"/>
        </patternFill>
      </fill>
    </dxf>
    <dxf>
      <fill>
        <patternFill>
          <bgColor rgb="FF92D050"/>
        </patternFill>
      </fill>
    </dxf>
    <dxf>
      <font>
        <b/>
        <i val="0"/>
      </font>
      <fill>
        <patternFill>
          <bgColor rgb="FFFF0000"/>
        </patternFill>
      </fill>
    </dxf>
  </dxfs>
  <tableStyles count="0" defaultTableStyle="TableStyleMedium2" defaultPivotStyle="PivotStyleLight16"/>
  <colors>
    <mruColors>
      <color rgb="FFFF6600"/>
      <color rgb="FFFF5A6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3" Type="http://schemas.openxmlformats.org/officeDocument/2006/relationships/worksheet" Target="worksheets/sheet3.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9B73F-A186-4A09-A11D-4E5527319F71}">
  <dimension ref="B1:H197"/>
  <sheetViews>
    <sheetView tabSelected="1" zoomScale="75" zoomScaleNormal="75" workbookViewId="0">
      <selection activeCell="M36" sqref="M36"/>
    </sheetView>
  </sheetViews>
  <sheetFormatPr defaultRowHeight="15.75" x14ac:dyDescent="0.25"/>
  <cols>
    <col min="1" max="1" width="9" style="8"/>
    <col min="2" max="2" width="14.625" style="8" customWidth="1"/>
    <col min="3" max="3" width="3.5" style="14" customWidth="1"/>
    <col min="4" max="4" width="8.125" style="5" bestFit="1" customWidth="1"/>
    <col min="5" max="5" width="32.875" style="4" customWidth="1"/>
    <col min="6" max="6" width="11.75" style="57" customWidth="1"/>
    <col min="7" max="7" width="27" style="11" customWidth="1"/>
    <col min="8" max="8" width="100.25" style="11" customWidth="1"/>
    <col min="9" max="16384" width="9" style="8"/>
  </cols>
  <sheetData>
    <row r="1" spans="2:8" s="4" customFormat="1" ht="32.25" thickBot="1" x14ac:dyDescent="0.3">
      <c r="B1" s="46" t="s">
        <v>1363</v>
      </c>
      <c r="C1" s="38" t="s">
        <v>0</v>
      </c>
      <c r="D1" s="30" t="s">
        <v>358</v>
      </c>
      <c r="E1" s="47" t="s">
        <v>1</v>
      </c>
      <c r="F1" s="47" t="s">
        <v>2204</v>
      </c>
      <c r="G1" s="48" t="s">
        <v>2203</v>
      </c>
      <c r="H1" s="49" t="s">
        <v>2</v>
      </c>
    </row>
    <row r="2" spans="2:8" ht="47.25" x14ac:dyDescent="0.25">
      <c r="B2" s="198" t="s">
        <v>1348</v>
      </c>
      <c r="C2" s="39">
        <v>1</v>
      </c>
      <c r="D2" s="31" t="s">
        <v>1364</v>
      </c>
      <c r="E2" s="50" t="s">
        <v>3</v>
      </c>
      <c r="F2" s="58" t="s">
        <v>4</v>
      </c>
      <c r="G2" s="69" t="s">
        <v>1379</v>
      </c>
      <c r="H2" s="20" t="s">
        <v>5</v>
      </c>
    </row>
    <row r="3" spans="2:8" ht="31.5" x14ac:dyDescent="0.25">
      <c r="B3" s="199"/>
      <c r="C3" s="40">
        <v>2</v>
      </c>
      <c r="D3" s="32" t="s">
        <v>1364</v>
      </c>
      <c r="E3" s="51" t="s">
        <v>6</v>
      </c>
      <c r="F3" s="26" t="s">
        <v>4</v>
      </c>
      <c r="G3" s="70" t="s">
        <v>1380</v>
      </c>
      <c r="H3" s="21" t="s">
        <v>7</v>
      </c>
    </row>
    <row r="4" spans="2:8" ht="31.5" x14ac:dyDescent="0.25">
      <c r="B4" s="199"/>
      <c r="C4" s="40">
        <v>3</v>
      </c>
      <c r="D4" s="32" t="s">
        <v>1364</v>
      </c>
      <c r="E4" s="51" t="s">
        <v>8</v>
      </c>
      <c r="F4" s="26" t="s">
        <v>4</v>
      </c>
      <c r="G4" s="70" t="s">
        <v>1381</v>
      </c>
      <c r="H4" s="21" t="s">
        <v>9</v>
      </c>
    </row>
    <row r="5" spans="2:8" ht="31.5" x14ac:dyDescent="0.25">
      <c r="B5" s="199"/>
      <c r="C5" s="40">
        <v>4</v>
      </c>
      <c r="D5" s="32" t="s">
        <v>1364</v>
      </c>
      <c r="E5" s="51" t="s">
        <v>10</v>
      </c>
      <c r="F5" s="26" t="s">
        <v>4</v>
      </c>
      <c r="G5" s="70" t="s">
        <v>1382</v>
      </c>
      <c r="H5" s="21" t="s">
        <v>11</v>
      </c>
    </row>
    <row r="6" spans="2:8" x14ac:dyDescent="0.25">
      <c r="B6" s="199"/>
      <c r="C6" s="41">
        <v>5</v>
      </c>
      <c r="D6" s="33" t="s">
        <v>1364</v>
      </c>
      <c r="E6" s="52" t="s">
        <v>12</v>
      </c>
      <c r="F6" s="26" t="s">
        <v>13</v>
      </c>
      <c r="G6" s="70" t="s">
        <v>717</v>
      </c>
      <c r="H6" s="22" t="s">
        <v>14</v>
      </c>
    </row>
    <row r="7" spans="2:8" ht="31.5" x14ac:dyDescent="0.25">
      <c r="B7" s="199"/>
      <c r="C7" s="40">
        <v>6</v>
      </c>
      <c r="D7" s="32" t="s">
        <v>1364</v>
      </c>
      <c r="E7" s="51" t="s">
        <v>15</v>
      </c>
      <c r="F7" s="26" t="s">
        <v>4</v>
      </c>
      <c r="G7" s="70" t="s">
        <v>1383</v>
      </c>
      <c r="H7" s="21" t="s">
        <v>16</v>
      </c>
    </row>
    <row r="8" spans="2:8" ht="47.25" x14ac:dyDescent="0.25">
      <c r="B8" s="199"/>
      <c r="C8" s="40">
        <v>7</v>
      </c>
      <c r="D8" s="32" t="s">
        <v>1364</v>
      </c>
      <c r="E8" s="51" t="s">
        <v>17</v>
      </c>
      <c r="F8" s="26" t="s">
        <v>4</v>
      </c>
      <c r="G8" s="70" t="s">
        <v>1384</v>
      </c>
      <c r="H8" s="21" t="s">
        <v>18</v>
      </c>
    </row>
    <row r="9" spans="2:8" ht="31.5" x14ac:dyDescent="0.25">
      <c r="B9" s="199"/>
      <c r="C9" s="41">
        <v>8</v>
      </c>
      <c r="D9" s="33" t="s">
        <v>1364</v>
      </c>
      <c r="E9" s="52" t="s">
        <v>19</v>
      </c>
      <c r="F9" s="26" t="s">
        <v>13</v>
      </c>
      <c r="G9" s="70" t="s">
        <v>384</v>
      </c>
      <c r="H9" s="22" t="s">
        <v>20</v>
      </c>
    </row>
    <row r="10" spans="2:8" x14ac:dyDescent="0.25">
      <c r="B10" s="199"/>
      <c r="C10" s="41">
        <v>9</v>
      </c>
      <c r="D10" s="33" t="s">
        <v>1364</v>
      </c>
      <c r="E10" s="52" t="s">
        <v>21</v>
      </c>
      <c r="F10" s="26" t="s">
        <v>13</v>
      </c>
      <c r="G10" s="70" t="s">
        <v>355</v>
      </c>
      <c r="H10" s="22" t="s">
        <v>22</v>
      </c>
    </row>
    <row r="11" spans="2:8" ht="31.5" x14ac:dyDescent="0.25">
      <c r="B11" s="199"/>
      <c r="C11" s="40">
        <v>10</v>
      </c>
      <c r="D11" s="32" t="s">
        <v>1364</v>
      </c>
      <c r="E11" s="51" t="s">
        <v>23</v>
      </c>
      <c r="F11" s="26" t="s">
        <v>4</v>
      </c>
      <c r="G11" s="70" t="s">
        <v>1385</v>
      </c>
      <c r="H11" s="21" t="s">
        <v>24</v>
      </c>
    </row>
    <row r="12" spans="2:8" ht="47.25" x14ac:dyDescent="0.25">
      <c r="B12" s="199"/>
      <c r="C12" s="40">
        <v>11</v>
      </c>
      <c r="D12" s="32" t="s">
        <v>1364</v>
      </c>
      <c r="E12" s="51" t="s">
        <v>25</v>
      </c>
      <c r="F12" s="26" t="s">
        <v>4</v>
      </c>
      <c r="G12" s="70" t="s">
        <v>1386</v>
      </c>
      <c r="H12" s="21" t="s">
        <v>26</v>
      </c>
    </row>
    <row r="13" spans="2:8" x14ac:dyDescent="0.25">
      <c r="B13" s="199"/>
      <c r="C13" s="41">
        <v>12</v>
      </c>
      <c r="D13" s="33" t="s">
        <v>1364</v>
      </c>
      <c r="E13" s="52" t="s">
        <v>27</v>
      </c>
      <c r="F13" s="26" t="s">
        <v>13</v>
      </c>
      <c r="G13" s="59" t="s">
        <v>711</v>
      </c>
      <c r="H13" s="22" t="s">
        <v>28</v>
      </c>
    </row>
    <row r="14" spans="2:8" x14ac:dyDescent="0.25">
      <c r="B14" s="199"/>
      <c r="C14" s="41">
        <v>13</v>
      </c>
      <c r="D14" s="33" t="s">
        <v>1364</v>
      </c>
      <c r="E14" s="52" t="s">
        <v>29</v>
      </c>
      <c r="F14" s="26" t="s">
        <v>13</v>
      </c>
      <c r="G14" s="59" t="s">
        <v>1387</v>
      </c>
      <c r="H14" s="22" t="s">
        <v>30</v>
      </c>
    </row>
    <row r="15" spans="2:8" x14ac:dyDescent="0.25">
      <c r="B15" s="199"/>
      <c r="C15" s="41">
        <v>14</v>
      </c>
      <c r="D15" s="33" t="s">
        <v>1364</v>
      </c>
      <c r="E15" s="52" t="s">
        <v>31</v>
      </c>
      <c r="F15" s="26" t="s">
        <v>4</v>
      </c>
      <c r="G15" s="70" t="s">
        <v>1388</v>
      </c>
      <c r="H15" s="22" t="s">
        <v>32</v>
      </c>
    </row>
    <row r="16" spans="2:8" ht="31.5" x14ac:dyDescent="0.25">
      <c r="B16" s="199"/>
      <c r="C16" s="41">
        <v>15</v>
      </c>
      <c r="D16" s="33" t="s">
        <v>1364</v>
      </c>
      <c r="E16" s="52" t="s">
        <v>33</v>
      </c>
      <c r="F16" s="26" t="s">
        <v>13</v>
      </c>
      <c r="G16" s="59" t="s">
        <v>1389</v>
      </c>
      <c r="H16" s="22" t="s">
        <v>34</v>
      </c>
    </row>
    <row r="17" spans="2:8" x14ac:dyDescent="0.25">
      <c r="B17" s="199"/>
      <c r="C17" s="41">
        <v>16</v>
      </c>
      <c r="D17" s="33" t="s">
        <v>1364</v>
      </c>
      <c r="E17" s="52" t="s">
        <v>35</v>
      </c>
      <c r="F17" s="26" t="s">
        <v>13</v>
      </c>
      <c r="G17" s="59" t="s">
        <v>421</v>
      </c>
      <c r="H17" s="22" t="s">
        <v>36</v>
      </c>
    </row>
    <row r="18" spans="2:8" x14ac:dyDescent="0.25">
      <c r="B18" s="199"/>
      <c r="C18" s="41">
        <v>17</v>
      </c>
      <c r="D18" s="33" t="s">
        <v>1364</v>
      </c>
      <c r="E18" s="52" t="s">
        <v>37</v>
      </c>
      <c r="F18" s="26" t="s">
        <v>13</v>
      </c>
      <c r="G18" s="59" t="s">
        <v>1390</v>
      </c>
      <c r="H18" s="22" t="s">
        <v>38</v>
      </c>
    </row>
    <row r="19" spans="2:8" ht="31.5" x14ac:dyDescent="0.25">
      <c r="B19" s="199"/>
      <c r="C19" s="41">
        <v>18</v>
      </c>
      <c r="D19" s="33" t="s">
        <v>1364</v>
      </c>
      <c r="E19" s="52" t="s">
        <v>39</v>
      </c>
      <c r="F19" s="26" t="s">
        <v>13</v>
      </c>
      <c r="G19" s="59" t="s">
        <v>1391</v>
      </c>
      <c r="H19" s="22" t="s">
        <v>40</v>
      </c>
    </row>
    <row r="20" spans="2:8" x14ac:dyDescent="0.25">
      <c r="B20" s="199"/>
      <c r="C20" s="41">
        <v>19</v>
      </c>
      <c r="D20" s="33" t="s">
        <v>1364</v>
      </c>
      <c r="E20" s="52" t="s">
        <v>41</v>
      </c>
      <c r="F20" s="26" t="s">
        <v>13</v>
      </c>
      <c r="G20" s="59" t="s">
        <v>1392</v>
      </c>
      <c r="H20" s="22" t="s">
        <v>42</v>
      </c>
    </row>
    <row r="21" spans="2:8" ht="31.5" x14ac:dyDescent="0.25">
      <c r="B21" s="199"/>
      <c r="C21" s="40">
        <v>20</v>
      </c>
      <c r="D21" s="33" t="s">
        <v>1364</v>
      </c>
      <c r="E21" s="51" t="s">
        <v>43</v>
      </c>
      <c r="F21" s="26" t="s">
        <v>4</v>
      </c>
      <c r="G21" s="70" t="s">
        <v>1393</v>
      </c>
      <c r="H21" s="21" t="s">
        <v>44</v>
      </c>
    </row>
    <row r="22" spans="2:8" ht="31.5" x14ac:dyDescent="0.25">
      <c r="B22" s="199"/>
      <c r="C22" s="41">
        <v>21</v>
      </c>
      <c r="D22" s="33" t="s">
        <v>1364</v>
      </c>
      <c r="E22" s="52" t="s">
        <v>45</v>
      </c>
      <c r="F22" s="26" t="s">
        <v>13</v>
      </c>
      <c r="G22" s="59" t="s">
        <v>418</v>
      </c>
      <c r="H22" s="22" t="s">
        <v>46</v>
      </c>
    </row>
    <row r="23" spans="2:8" ht="31.5" x14ac:dyDescent="0.25">
      <c r="B23" s="199"/>
      <c r="C23" s="41">
        <v>22</v>
      </c>
      <c r="D23" s="33" t="s">
        <v>1364</v>
      </c>
      <c r="E23" s="52" t="s">
        <v>47</v>
      </c>
      <c r="F23" s="26" t="s">
        <v>13</v>
      </c>
      <c r="G23" s="59" t="s">
        <v>805</v>
      </c>
      <c r="H23" s="22" t="s">
        <v>48</v>
      </c>
    </row>
    <row r="24" spans="2:8" ht="31.5" x14ac:dyDescent="0.25">
      <c r="B24" s="199"/>
      <c r="C24" s="41">
        <v>23</v>
      </c>
      <c r="D24" s="33" t="s">
        <v>1364</v>
      </c>
      <c r="E24" s="52" t="s">
        <v>49</v>
      </c>
      <c r="F24" s="26" t="s">
        <v>13</v>
      </c>
      <c r="G24" s="59" t="s">
        <v>1394</v>
      </c>
      <c r="H24" s="22" t="s">
        <v>50</v>
      </c>
    </row>
    <row r="25" spans="2:8" ht="31.5" x14ac:dyDescent="0.25">
      <c r="B25" s="199"/>
      <c r="C25" s="41">
        <v>24</v>
      </c>
      <c r="D25" s="33" t="s">
        <v>1364</v>
      </c>
      <c r="E25" s="52" t="s">
        <v>51</v>
      </c>
      <c r="F25" s="26" t="s">
        <v>13</v>
      </c>
      <c r="G25" s="59" t="s">
        <v>1395</v>
      </c>
      <c r="H25" s="22" t="s">
        <v>52</v>
      </c>
    </row>
    <row r="26" spans="2:8" ht="31.5" x14ac:dyDescent="0.25">
      <c r="B26" s="199"/>
      <c r="C26" s="41">
        <v>25</v>
      </c>
      <c r="D26" s="33" t="s">
        <v>1364</v>
      </c>
      <c r="E26" s="52" t="s">
        <v>53</v>
      </c>
      <c r="F26" s="26" t="s">
        <v>13</v>
      </c>
      <c r="G26" s="59" t="s">
        <v>806</v>
      </c>
      <c r="H26" s="22" t="s">
        <v>54</v>
      </c>
    </row>
    <row r="27" spans="2:8" ht="16.5" thickBot="1" x14ac:dyDescent="0.3">
      <c r="B27" s="200"/>
      <c r="C27" s="42">
        <v>26</v>
      </c>
      <c r="D27" s="33" t="s">
        <v>1364</v>
      </c>
      <c r="E27" s="53" t="s">
        <v>55</v>
      </c>
      <c r="F27" s="27" t="s">
        <v>13</v>
      </c>
      <c r="G27" s="60" t="s">
        <v>406</v>
      </c>
      <c r="H27" s="23" t="s">
        <v>56</v>
      </c>
    </row>
    <row r="28" spans="2:8" ht="31.5" x14ac:dyDescent="0.25">
      <c r="B28" s="198" t="s">
        <v>1349</v>
      </c>
      <c r="C28" s="43">
        <v>1</v>
      </c>
      <c r="D28" s="34" t="s">
        <v>1365</v>
      </c>
      <c r="E28" s="54" t="s">
        <v>57</v>
      </c>
      <c r="F28" s="58" t="s">
        <v>13</v>
      </c>
      <c r="G28" s="61" t="s">
        <v>698</v>
      </c>
      <c r="H28" s="28" t="s">
        <v>58</v>
      </c>
    </row>
    <row r="29" spans="2:8" ht="31.5" x14ac:dyDescent="0.25">
      <c r="B29" s="199"/>
      <c r="C29" s="41">
        <v>2</v>
      </c>
      <c r="D29" s="33" t="s">
        <v>1365</v>
      </c>
      <c r="E29" s="52" t="s">
        <v>59</v>
      </c>
      <c r="F29" s="26" t="s">
        <v>13</v>
      </c>
      <c r="G29" s="59" t="s">
        <v>1396</v>
      </c>
      <c r="H29" s="22" t="s">
        <v>60</v>
      </c>
    </row>
    <row r="30" spans="2:8" ht="31.5" x14ac:dyDescent="0.25">
      <c r="B30" s="199"/>
      <c r="C30" s="41">
        <v>3</v>
      </c>
      <c r="D30" s="33" t="s">
        <v>1365</v>
      </c>
      <c r="E30" s="52" t="s">
        <v>61</v>
      </c>
      <c r="F30" s="26" t="s">
        <v>13</v>
      </c>
      <c r="G30" s="59" t="s">
        <v>1397</v>
      </c>
      <c r="H30" s="22" t="s">
        <v>62</v>
      </c>
    </row>
    <row r="31" spans="2:8" ht="31.5" x14ac:dyDescent="0.25">
      <c r="B31" s="199"/>
      <c r="C31" s="41">
        <v>4</v>
      </c>
      <c r="D31" s="33" t="s">
        <v>1365</v>
      </c>
      <c r="E31" s="52" t="s">
        <v>63</v>
      </c>
      <c r="F31" s="26" t="s">
        <v>13</v>
      </c>
      <c r="G31" s="59" t="s">
        <v>1398</v>
      </c>
      <c r="H31" s="22" t="s">
        <v>64</v>
      </c>
    </row>
    <row r="32" spans="2:8" ht="31.5" x14ac:dyDescent="0.25">
      <c r="B32" s="199"/>
      <c r="C32" s="41">
        <v>5</v>
      </c>
      <c r="D32" s="33" t="s">
        <v>1365</v>
      </c>
      <c r="E32" s="52" t="s">
        <v>65</v>
      </c>
      <c r="F32" s="26" t="s">
        <v>13</v>
      </c>
      <c r="G32" s="59" t="s">
        <v>1399</v>
      </c>
      <c r="H32" s="22" t="s">
        <v>66</v>
      </c>
    </row>
    <row r="33" spans="2:8" ht="31.5" x14ac:dyDescent="0.25">
      <c r="B33" s="199"/>
      <c r="C33" s="41">
        <v>6</v>
      </c>
      <c r="D33" s="33" t="s">
        <v>1365</v>
      </c>
      <c r="E33" s="52" t="s">
        <v>67</v>
      </c>
      <c r="F33" s="26" t="s">
        <v>13</v>
      </c>
      <c r="G33" s="59" t="s">
        <v>1400</v>
      </c>
      <c r="H33" s="22" t="s">
        <v>68</v>
      </c>
    </row>
    <row r="34" spans="2:8" ht="31.5" x14ac:dyDescent="0.25">
      <c r="B34" s="199"/>
      <c r="C34" s="41">
        <v>7</v>
      </c>
      <c r="D34" s="33" t="s">
        <v>1365</v>
      </c>
      <c r="E34" s="52" t="s">
        <v>69</v>
      </c>
      <c r="F34" s="26" t="s">
        <v>13</v>
      </c>
      <c r="G34" s="59" t="s">
        <v>1401</v>
      </c>
      <c r="H34" s="22" t="s">
        <v>70</v>
      </c>
    </row>
    <row r="35" spans="2:8" ht="31.5" x14ac:dyDescent="0.25">
      <c r="B35" s="199"/>
      <c r="C35" s="41">
        <v>8</v>
      </c>
      <c r="D35" s="33" t="s">
        <v>1365</v>
      </c>
      <c r="E35" s="52" t="s">
        <v>71</v>
      </c>
      <c r="F35" s="26" t="s">
        <v>4</v>
      </c>
      <c r="G35" s="59" t="s">
        <v>1402</v>
      </c>
      <c r="H35" s="22" t="s">
        <v>2202</v>
      </c>
    </row>
    <row r="36" spans="2:8" ht="31.5" x14ac:dyDescent="0.25">
      <c r="B36" s="199"/>
      <c r="C36" s="41">
        <v>9</v>
      </c>
      <c r="D36" s="33" t="s">
        <v>1365</v>
      </c>
      <c r="E36" s="52" t="s">
        <v>72</v>
      </c>
      <c r="F36" s="26" t="s">
        <v>4</v>
      </c>
      <c r="G36" s="59" t="s">
        <v>1403</v>
      </c>
      <c r="H36" s="22" t="s">
        <v>73</v>
      </c>
    </row>
    <row r="37" spans="2:8" ht="63" x14ac:dyDescent="0.25">
      <c r="B37" s="199"/>
      <c r="C37" s="41">
        <v>10</v>
      </c>
      <c r="D37" s="33" t="s">
        <v>1365</v>
      </c>
      <c r="E37" s="52" t="s">
        <v>74</v>
      </c>
      <c r="F37" s="26" t="s">
        <v>13</v>
      </c>
      <c r="G37" s="59" t="s">
        <v>1404</v>
      </c>
      <c r="H37" s="22" t="s">
        <v>75</v>
      </c>
    </row>
    <row r="38" spans="2:8" ht="31.5" x14ac:dyDescent="0.25">
      <c r="B38" s="199"/>
      <c r="C38" s="41">
        <v>11</v>
      </c>
      <c r="D38" s="33" t="s">
        <v>1365</v>
      </c>
      <c r="E38" s="52" t="s">
        <v>76</v>
      </c>
      <c r="F38" s="26" t="s">
        <v>13</v>
      </c>
      <c r="G38" s="59" t="s">
        <v>1405</v>
      </c>
      <c r="H38" s="22" t="s">
        <v>77</v>
      </c>
    </row>
    <row r="39" spans="2:8" ht="47.25" x14ac:dyDescent="0.25">
      <c r="B39" s="199"/>
      <c r="C39" s="41">
        <v>12</v>
      </c>
      <c r="D39" s="33" t="s">
        <v>1365</v>
      </c>
      <c r="E39" s="52" t="s">
        <v>78</v>
      </c>
      <c r="F39" s="26" t="s">
        <v>13</v>
      </c>
      <c r="G39" s="59" t="s">
        <v>1406</v>
      </c>
      <c r="H39" s="22" t="s">
        <v>79</v>
      </c>
    </row>
    <row r="40" spans="2:8" ht="31.5" x14ac:dyDescent="0.25">
      <c r="B40" s="199"/>
      <c r="C40" s="41">
        <v>13</v>
      </c>
      <c r="D40" s="33" t="s">
        <v>1365</v>
      </c>
      <c r="E40" s="52" t="s">
        <v>80</v>
      </c>
      <c r="F40" s="26" t="s">
        <v>13</v>
      </c>
      <c r="G40" s="59" t="s">
        <v>1407</v>
      </c>
      <c r="H40" s="22" t="s">
        <v>81</v>
      </c>
    </row>
    <row r="41" spans="2:8" ht="31.5" x14ac:dyDescent="0.25">
      <c r="B41" s="199"/>
      <c r="C41" s="41">
        <v>14</v>
      </c>
      <c r="D41" s="33" t="s">
        <v>1365</v>
      </c>
      <c r="E41" s="52" t="s">
        <v>82</v>
      </c>
      <c r="F41" s="26" t="s">
        <v>13</v>
      </c>
      <c r="G41" s="59" t="s">
        <v>1408</v>
      </c>
      <c r="H41" s="22" t="s">
        <v>83</v>
      </c>
    </row>
    <row r="42" spans="2:8" x14ac:dyDescent="0.25">
      <c r="B42" s="199"/>
      <c r="C42" s="41">
        <v>15</v>
      </c>
      <c r="D42" s="33" t="s">
        <v>1365</v>
      </c>
      <c r="E42" s="52" t="s">
        <v>84</v>
      </c>
      <c r="F42" s="26" t="s">
        <v>13</v>
      </c>
      <c r="G42" s="59" t="s">
        <v>681</v>
      </c>
      <c r="H42" s="22" t="s">
        <v>85</v>
      </c>
    </row>
    <row r="43" spans="2:8" x14ac:dyDescent="0.25">
      <c r="B43" s="199"/>
      <c r="C43" s="41">
        <v>16</v>
      </c>
      <c r="D43" s="33" t="s">
        <v>1365</v>
      </c>
      <c r="E43" s="52" t="s">
        <v>86</v>
      </c>
      <c r="F43" s="26" t="s">
        <v>13</v>
      </c>
      <c r="G43" s="59" t="s">
        <v>684</v>
      </c>
      <c r="H43" s="22" t="s">
        <v>87</v>
      </c>
    </row>
    <row r="44" spans="2:8" x14ac:dyDescent="0.25">
      <c r="B44" s="199"/>
      <c r="C44" s="41">
        <v>17</v>
      </c>
      <c r="D44" s="33" t="s">
        <v>1365</v>
      </c>
      <c r="E44" s="52" t="s">
        <v>88</v>
      </c>
      <c r="F44" s="26" t="s">
        <v>13</v>
      </c>
      <c r="G44" s="59" t="s">
        <v>621</v>
      </c>
      <c r="H44" s="22" t="s">
        <v>89</v>
      </c>
    </row>
    <row r="45" spans="2:8" ht="31.5" x14ac:dyDescent="0.25">
      <c r="B45" s="199"/>
      <c r="C45" s="41">
        <v>18</v>
      </c>
      <c r="D45" s="33" t="s">
        <v>1365</v>
      </c>
      <c r="E45" s="52" t="s">
        <v>90</v>
      </c>
      <c r="F45" s="26" t="s">
        <v>13</v>
      </c>
      <c r="G45" s="59" t="s">
        <v>963</v>
      </c>
      <c r="H45" s="22" t="s">
        <v>91</v>
      </c>
    </row>
    <row r="46" spans="2:8" ht="31.5" x14ac:dyDescent="0.25">
      <c r="B46" s="199"/>
      <c r="C46" s="41">
        <v>19</v>
      </c>
      <c r="D46" s="33" t="s">
        <v>1365</v>
      </c>
      <c r="E46" s="52" t="s">
        <v>92</v>
      </c>
      <c r="F46" s="26" t="s">
        <v>13</v>
      </c>
      <c r="G46" s="59" t="s">
        <v>442</v>
      </c>
      <c r="H46" s="22" t="s">
        <v>93</v>
      </c>
    </row>
    <row r="47" spans="2:8" ht="31.5" x14ac:dyDescent="0.25">
      <c r="B47" s="199"/>
      <c r="C47" s="40">
        <v>20</v>
      </c>
      <c r="D47" s="33" t="s">
        <v>1365</v>
      </c>
      <c r="E47" s="51" t="s">
        <v>94</v>
      </c>
      <c r="F47" s="26" t="s">
        <v>4</v>
      </c>
      <c r="G47" s="62" t="s">
        <v>1409</v>
      </c>
      <c r="H47" s="21" t="s">
        <v>95</v>
      </c>
    </row>
    <row r="48" spans="2:8" x14ac:dyDescent="0.25">
      <c r="B48" s="199"/>
      <c r="C48" s="41">
        <v>21</v>
      </c>
      <c r="D48" s="33" t="s">
        <v>1365</v>
      </c>
      <c r="E48" s="52" t="s">
        <v>96</v>
      </c>
      <c r="F48" s="26" t="s">
        <v>13</v>
      </c>
      <c r="G48" s="59" t="s">
        <v>823</v>
      </c>
      <c r="H48" s="22" t="s">
        <v>97</v>
      </c>
    </row>
    <row r="49" spans="2:8" ht="31.5" x14ac:dyDescent="0.25">
      <c r="B49" s="199"/>
      <c r="C49" s="40">
        <v>22</v>
      </c>
      <c r="D49" s="33" t="s">
        <v>1365</v>
      </c>
      <c r="E49" s="51" t="s">
        <v>98</v>
      </c>
      <c r="F49" s="26" t="s">
        <v>4</v>
      </c>
      <c r="G49" s="62" t="s">
        <v>1410</v>
      </c>
      <c r="H49" s="21" t="s">
        <v>99</v>
      </c>
    </row>
    <row r="50" spans="2:8" ht="31.5" x14ac:dyDescent="0.25">
      <c r="B50" s="199"/>
      <c r="C50" s="41">
        <v>23</v>
      </c>
      <c r="D50" s="33" t="s">
        <v>1365</v>
      </c>
      <c r="E50" s="52" t="s">
        <v>100</v>
      </c>
      <c r="F50" s="26" t="s">
        <v>13</v>
      </c>
      <c r="G50" s="59" t="s">
        <v>466</v>
      </c>
      <c r="H50" s="22" t="s">
        <v>101</v>
      </c>
    </row>
    <row r="51" spans="2:8" ht="31.5" x14ac:dyDescent="0.25">
      <c r="B51" s="199"/>
      <c r="C51" s="41">
        <v>24</v>
      </c>
      <c r="D51" s="33" t="s">
        <v>1365</v>
      </c>
      <c r="E51" s="52" t="s">
        <v>102</v>
      </c>
      <c r="F51" s="26" t="s">
        <v>13</v>
      </c>
      <c r="G51" s="59" t="s">
        <v>1411</v>
      </c>
      <c r="H51" s="22" t="s">
        <v>103</v>
      </c>
    </row>
    <row r="52" spans="2:8" ht="31.5" x14ac:dyDescent="0.25">
      <c r="B52" s="199"/>
      <c r="C52" s="41">
        <v>25</v>
      </c>
      <c r="D52" s="33" t="s">
        <v>1365</v>
      </c>
      <c r="E52" s="52" t="s">
        <v>104</v>
      </c>
      <c r="F52" s="26" t="s">
        <v>13</v>
      </c>
      <c r="G52" s="59" t="s">
        <v>1412</v>
      </c>
      <c r="H52" s="22" t="s">
        <v>105</v>
      </c>
    </row>
    <row r="53" spans="2:8" ht="31.5" x14ac:dyDescent="0.25">
      <c r="B53" s="199"/>
      <c r="C53" s="41">
        <v>26</v>
      </c>
      <c r="D53" s="33" t="s">
        <v>1365</v>
      </c>
      <c r="E53" s="52" t="s">
        <v>106</v>
      </c>
      <c r="F53" s="26" t="s">
        <v>13</v>
      </c>
      <c r="G53" s="59" t="s">
        <v>1413</v>
      </c>
      <c r="H53" s="22" t="s">
        <v>107</v>
      </c>
    </row>
    <row r="54" spans="2:8" ht="32.25" thickBot="1" x14ac:dyDescent="0.3">
      <c r="B54" s="200"/>
      <c r="C54" s="42">
        <v>27</v>
      </c>
      <c r="D54" s="33" t="s">
        <v>1365</v>
      </c>
      <c r="E54" s="53" t="s">
        <v>108</v>
      </c>
      <c r="F54" s="27" t="s">
        <v>4</v>
      </c>
      <c r="G54" s="60" t="s">
        <v>1414</v>
      </c>
      <c r="H54" s="23" t="s">
        <v>109</v>
      </c>
    </row>
    <row r="55" spans="2:8" x14ac:dyDescent="0.25">
      <c r="B55" s="201" t="s">
        <v>1350</v>
      </c>
      <c r="C55" s="43">
        <v>1</v>
      </c>
      <c r="D55" s="34" t="s">
        <v>1366</v>
      </c>
      <c r="E55" s="54" t="s">
        <v>110</v>
      </c>
      <c r="F55" s="58" t="s">
        <v>13</v>
      </c>
      <c r="G55" s="61" t="s">
        <v>1415</v>
      </c>
      <c r="H55" s="28" t="s">
        <v>111</v>
      </c>
    </row>
    <row r="56" spans="2:8" x14ac:dyDescent="0.25">
      <c r="B56" s="195"/>
      <c r="C56" s="41">
        <v>2</v>
      </c>
      <c r="D56" s="33" t="s">
        <v>1366</v>
      </c>
      <c r="E56" s="52" t="s">
        <v>112</v>
      </c>
      <c r="F56" s="26" t="s">
        <v>13</v>
      </c>
      <c r="G56" s="59" t="s">
        <v>1416</v>
      </c>
      <c r="H56" s="22" t="s">
        <v>113</v>
      </c>
    </row>
    <row r="57" spans="2:8" ht="31.5" x14ac:dyDescent="0.25">
      <c r="B57" s="195"/>
      <c r="C57" s="41">
        <v>3</v>
      </c>
      <c r="D57" s="33" t="s">
        <v>1366</v>
      </c>
      <c r="E57" s="52" t="s">
        <v>114</v>
      </c>
      <c r="F57" s="26" t="s">
        <v>13</v>
      </c>
      <c r="G57" s="59" t="s">
        <v>1417</v>
      </c>
      <c r="H57" s="22" t="s">
        <v>115</v>
      </c>
    </row>
    <row r="58" spans="2:8" ht="31.5" x14ac:dyDescent="0.25">
      <c r="B58" s="195"/>
      <c r="C58" s="41">
        <v>4</v>
      </c>
      <c r="D58" s="33" t="s">
        <v>1366</v>
      </c>
      <c r="E58" s="52" t="s">
        <v>116</v>
      </c>
      <c r="F58" s="26" t="s">
        <v>4</v>
      </c>
      <c r="G58" s="59" t="s">
        <v>1418</v>
      </c>
      <c r="H58" s="22" t="s">
        <v>117</v>
      </c>
    </row>
    <row r="59" spans="2:8" ht="31.5" x14ac:dyDescent="0.25">
      <c r="B59" s="195"/>
      <c r="C59" s="41">
        <v>5</v>
      </c>
      <c r="D59" s="33" t="s">
        <v>1366</v>
      </c>
      <c r="E59" s="52" t="s">
        <v>118</v>
      </c>
      <c r="F59" s="26" t="s">
        <v>4</v>
      </c>
      <c r="G59" s="59" t="s">
        <v>1419</v>
      </c>
      <c r="H59" s="22" t="s">
        <v>119</v>
      </c>
    </row>
    <row r="60" spans="2:8" ht="31.5" x14ac:dyDescent="0.25">
      <c r="B60" s="195"/>
      <c r="C60" s="41">
        <v>6</v>
      </c>
      <c r="D60" s="33" t="s">
        <v>1366</v>
      </c>
      <c r="E60" s="52" t="s">
        <v>120</v>
      </c>
      <c r="F60" s="26" t="s">
        <v>4</v>
      </c>
      <c r="G60" s="59" t="s">
        <v>1420</v>
      </c>
      <c r="H60" s="22" t="s">
        <v>121</v>
      </c>
    </row>
    <row r="61" spans="2:8" ht="31.5" x14ac:dyDescent="0.25">
      <c r="B61" s="195"/>
      <c r="C61" s="41">
        <v>7</v>
      </c>
      <c r="D61" s="33" t="s">
        <v>1366</v>
      </c>
      <c r="E61" s="52" t="s">
        <v>122</v>
      </c>
      <c r="F61" s="26" t="s">
        <v>4</v>
      </c>
      <c r="G61" s="59" t="s">
        <v>1421</v>
      </c>
      <c r="H61" s="22" t="s">
        <v>123</v>
      </c>
    </row>
    <row r="62" spans="2:8" ht="32.25" thickBot="1" x14ac:dyDescent="0.3">
      <c r="B62" s="196"/>
      <c r="C62" s="42">
        <v>8</v>
      </c>
      <c r="D62" s="35" t="s">
        <v>1366</v>
      </c>
      <c r="E62" s="53" t="s">
        <v>124</v>
      </c>
      <c r="F62" s="26" t="s">
        <v>13</v>
      </c>
      <c r="G62" s="60" t="s">
        <v>689</v>
      </c>
      <c r="H62" s="23" t="s">
        <v>125</v>
      </c>
    </row>
    <row r="63" spans="2:8" x14ac:dyDescent="0.25">
      <c r="B63" s="198" t="s">
        <v>1351</v>
      </c>
      <c r="C63" s="43">
        <v>1</v>
      </c>
      <c r="D63" s="34" t="s">
        <v>1367</v>
      </c>
      <c r="E63" s="54" t="s">
        <v>126</v>
      </c>
      <c r="F63" s="58" t="s">
        <v>13</v>
      </c>
      <c r="G63" s="71" t="s">
        <v>813</v>
      </c>
      <c r="H63" s="29" t="s">
        <v>127</v>
      </c>
    </row>
    <row r="64" spans="2:8" x14ac:dyDescent="0.25">
      <c r="B64" s="199"/>
      <c r="C64" s="41">
        <v>2</v>
      </c>
      <c r="D64" s="33" t="s">
        <v>1367</v>
      </c>
      <c r="E64" s="52" t="s">
        <v>128</v>
      </c>
      <c r="F64" s="26" t="s">
        <v>13</v>
      </c>
      <c r="G64" s="72" t="s">
        <v>834</v>
      </c>
      <c r="H64" s="24" t="s">
        <v>129</v>
      </c>
    </row>
    <row r="65" spans="2:8" ht="31.5" x14ac:dyDescent="0.25">
      <c r="B65" s="199"/>
      <c r="C65" s="41">
        <v>3</v>
      </c>
      <c r="D65" s="33" t="s">
        <v>1367</v>
      </c>
      <c r="E65" s="52" t="s">
        <v>130</v>
      </c>
      <c r="F65" s="26" t="s">
        <v>13</v>
      </c>
      <c r="G65" s="72" t="s">
        <v>708</v>
      </c>
      <c r="H65" s="24" t="s">
        <v>131</v>
      </c>
    </row>
    <row r="66" spans="2:8" ht="31.5" x14ac:dyDescent="0.25">
      <c r="B66" s="199"/>
      <c r="C66" s="41">
        <v>4</v>
      </c>
      <c r="D66" s="33" t="s">
        <v>1367</v>
      </c>
      <c r="E66" s="52" t="s">
        <v>132</v>
      </c>
      <c r="F66" s="26" t="s">
        <v>13</v>
      </c>
      <c r="G66" s="72" t="s">
        <v>1422</v>
      </c>
      <c r="H66" s="24" t="s">
        <v>133</v>
      </c>
    </row>
    <row r="67" spans="2:8" x14ac:dyDescent="0.25">
      <c r="B67" s="199"/>
      <c r="C67" s="41">
        <v>5</v>
      </c>
      <c r="D67" s="33" t="s">
        <v>1367</v>
      </c>
      <c r="E67" s="52" t="s">
        <v>134</v>
      </c>
      <c r="F67" s="26" t="s">
        <v>13</v>
      </c>
      <c r="G67" s="72" t="s">
        <v>1423</v>
      </c>
      <c r="H67" s="24" t="s">
        <v>135</v>
      </c>
    </row>
    <row r="68" spans="2:8" ht="15.75" customHeight="1" x14ac:dyDescent="0.25">
      <c r="B68" s="199"/>
      <c r="C68" s="41">
        <v>6</v>
      </c>
      <c r="D68" s="33" t="s">
        <v>1367</v>
      </c>
      <c r="E68" s="52" t="s">
        <v>136</v>
      </c>
      <c r="F68" s="26" t="s">
        <v>13</v>
      </c>
      <c r="G68" s="72" t="s">
        <v>590</v>
      </c>
      <c r="H68" s="24" t="s">
        <v>137</v>
      </c>
    </row>
    <row r="69" spans="2:8" ht="31.5" x14ac:dyDescent="0.25">
      <c r="B69" s="199"/>
      <c r="C69" s="41">
        <v>7</v>
      </c>
      <c r="D69" s="33" t="s">
        <v>1367</v>
      </c>
      <c r="E69" s="52" t="s">
        <v>138</v>
      </c>
      <c r="F69" s="26" t="s">
        <v>13</v>
      </c>
      <c r="G69" s="72" t="s">
        <v>971</v>
      </c>
      <c r="H69" s="24" t="s">
        <v>139</v>
      </c>
    </row>
    <row r="70" spans="2:8" ht="31.5" x14ac:dyDescent="0.25">
      <c r="B70" s="199"/>
      <c r="C70" s="41">
        <v>8</v>
      </c>
      <c r="D70" s="33" t="s">
        <v>1367</v>
      </c>
      <c r="E70" s="52" t="s">
        <v>140</v>
      </c>
      <c r="F70" s="26" t="s">
        <v>13</v>
      </c>
      <c r="G70" s="72" t="s">
        <v>976</v>
      </c>
      <c r="H70" s="24" t="s">
        <v>141</v>
      </c>
    </row>
    <row r="71" spans="2:8" ht="31.5" x14ac:dyDescent="0.25">
      <c r="B71" s="199"/>
      <c r="C71" s="41">
        <v>9</v>
      </c>
      <c r="D71" s="33" t="s">
        <v>1367</v>
      </c>
      <c r="E71" s="52" t="s">
        <v>142</v>
      </c>
      <c r="F71" s="26" t="s">
        <v>13</v>
      </c>
      <c r="G71" s="72" t="s">
        <v>555</v>
      </c>
      <c r="H71" s="24" t="s">
        <v>143</v>
      </c>
    </row>
    <row r="72" spans="2:8" x14ac:dyDescent="0.25">
      <c r="B72" s="199"/>
      <c r="C72" s="41">
        <v>10</v>
      </c>
      <c r="D72" s="33" t="s">
        <v>1367</v>
      </c>
      <c r="E72" s="52" t="s">
        <v>144</v>
      </c>
      <c r="F72" s="26" t="s">
        <v>4</v>
      </c>
      <c r="G72" s="72" t="s">
        <v>437</v>
      </c>
      <c r="H72" s="24" t="s">
        <v>145</v>
      </c>
    </row>
    <row r="73" spans="2:8" ht="31.5" x14ac:dyDescent="0.25">
      <c r="B73" s="199"/>
      <c r="C73" s="40">
        <v>11</v>
      </c>
      <c r="D73" s="32" t="s">
        <v>1367</v>
      </c>
      <c r="E73" s="51" t="s">
        <v>146</v>
      </c>
      <c r="F73" s="26" t="s">
        <v>13</v>
      </c>
      <c r="G73" s="72" t="s">
        <v>1424</v>
      </c>
      <c r="H73" s="18" t="s">
        <v>147</v>
      </c>
    </row>
    <row r="74" spans="2:8" ht="31.5" x14ac:dyDescent="0.25">
      <c r="B74" s="199"/>
      <c r="C74" s="44">
        <v>12</v>
      </c>
      <c r="D74" s="36" t="s">
        <v>1367</v>
      </c>
      <c r="E74" s="55" t="s">
        <v>148</v>
      </c>
      <c r="F74" s="26" t="s">
        <v>4</v>
      </c>
      <c r="G74" s="73" t="s">
        <v>1425</v>
      </c>
      <c r="H74" s="19" t="s">
        <v>149</v>
      </c>
    </row>
    <row r="75" spans="2:8" ht="31.5" x14ac:dyDescent="0.25">
      <c r="B75" s="199"/>
      <c r="C75" s="44">
        <v>13</v>
      </c>
      <c r="D75" s="36" t="s">
        <v>1367</v>
      </c>
      <c r="E75" s="55" t="s">
        <v>150</v>
      </c>
      <c r="F75" s="26" t="s">
        <v>13</v>
      </c>
      <c r="G75" s="73" t="s">
        <v>1426</v>
      </c>
      <c r="H75" s="19" t="s">
        <v>151</v>
      </c>
    </row>
    <row r="76" spans="2:8" ht="31.5" x14ac:dyDescent="0.25">
      <c r="B76" s="199"/>
      <c r="C76" s="44">
        <v>14</v>
      </c>
      <c r="D76" s="36" t="s">
        <v>1367</v>
      </c>
      <c r="E76" s="55" t="s">
        <v>152</v>
      </c>
      <c r="F76" s="26" t="s">
        <v>13</v>
      </c>
      <c r="G76" s="73" t="s">
        <v>1427</v>
      </c>
      <c r="H76" s="19" t="s">
        <v>153</v>
      </c>
    </row>
    <row r="77" spans="2:8" ht="32.25" thickBot="1" x14ac:dyDescent="0.3">
      <c r="B77" s="203"/>
      <c r="C77" s="77">
        <v>15</v>
      </c>
      <c r="D77" s="78" t="s">
        <v>1367</v>
      </c>
      <c r="E77" s="79" t="s">
        <v>154</v>
      </c>
      <c r="F77" s="80" t="s">
        <v>13</v>
      </c>
      <c r="G77" s="81" t="s">
        <v>1428</v>
      </c>
      <c r="H77" s="82" t="s">
        <v>155</v>
      </c>
    </row>
    <row r="78" spans="2:8" x14ac:dyDescent="0.25">
      <c r="B78" s="201" t="s">
        <v>1352</v>
      </c>
      <c r="C78" s="39">
        <v>1</v>
      </c>
      <c r="D78" s="90" t="s">
        <v>1368</v>
      </c>
      <c r="E78" s="50" t="s">
        <v>156</v>
      </c>
      <c r="F78" s="58" t="s">
        <v>4</v>
      </c>
      <c r="G78" s="91" t="s">
        <v>1429</v>
      </c>
      <c r="H78" s="192" t="s">
        <v>157</v>
      </c>
    </row>
    <row r="79" spans="2:8" ht="31.5" x14ac:dyDescent="0.25">
      <c r="B79" s="195"/>
      <c r="C79" s="40">
        <v>2</v>
      </c>
      <c r="D79" s="88" t="s">
        <v>1368</v>
      </c>
      <c r="E79" s="51" t="s">
        <v>158</v>
      </c>
      <c r="F79" s="26" t="s">
        <v>4</v>
      </c>
      <c r="G79" s="89" t="s">
        <v>1430</v>
      </c>
      <c r="H79" s="193"/>
    </row>
    <row r="80" spans="2:8" x14ac:dyDescent="0.25">
      <c r="B80" s="195"/>
      <c r="C80" s="40">
        <v>3</v>
      </c>
      <c r="D80" s="88" t="s">
        <v>1368</v>
      </c>
      <c r="E80" s="51" t="s">
        <v>159</v>
      </c>
      <c r="F80" s="26" t="s">
        <v>4</v>
      </c>
      <c r="G80" s="89" t="s">
        <v>1431</v>
      </c>
      <c r="H80" s="193"/>
    </row>
    <row r="81" spans="2:8" x14ac:dyDescent="0.25">
      <c r="B81" s="195"/>
      <c r="C81" s="40">
        <v>4</v>
      </c>
      <c r="D81" s="88" t="s">
        <v>1368</v>
      </c>
      <c r="E81" s="51" t="s">
        <v>160</v>
      </c>
      <c r="F81" s="26" t="s">
        <v>4</v>
      </c>
      <c r="G81" s="89" t="s">
        <v>1432</v>
      </c>
      <c r="H81" s="193"/>
    </row>
    <row r="82" spans="2:8" x14ac:dyDescent="0.25">
      <c r="B82" s="195"/>
      <c r="C82" s="40">
        <v>5</v>
      </c>
      <c r="D82" s="88" t="s">
        <v>1368</v>
      </c>
      <c r="E82" s="51" t="s">
        <v>161</v>
      </c>
      <c r="F82" s="26" t="s">
        <v>4</v>
      </c>
      <c r="G82" s="89" t="s">
        <v>1433</v>
      </c>
      <c r="H82" s="193"/>
    </row>
    <row r="83" spans="2:8" ht="31.5" x14ac:dyDescent="0.25">
      <c r="B83" s="195"/>
      <c r="C83" s="40">
        <v>6</v>
      </c>
      <c r="D83" s="88" t="s">
        <v>1368</v>
      </c>
      <c r="E83" s="51" t="s">
        <v>162</v>
      </c>
      <c r="F83" s="26" t="s">
        <v>4</v>
      </c>
      <c r="G83" s="89" t="s">
        <v>1434</v>
      </c>
      <c r="H83" s="193"/>
    </row>
    <row r="84" spans="2:8" x14ac:dyDescent="0.25">
      <c r="B84" s="195"/>
      <c r="C84" s="40">
        <v>7</v>
      </c>
      <c r="D84" s="88" t="s">
        <v>1368</v>
      </c>
      <c r="E84" s="51" t="s">
        <v>163</v>
      </c>
      <c r="F84" s="26" t="s">
        <v>4</v>
      </c>
      <c r="G84" s="89" t="s">
        <v>1435</v>
      </c>
      <c r="H84" s="193"/>
    </row>
    <row r="85" spans="2:8" x14ac:dyDescent="0.25">
      <c r="B85" s="195"/>
      <c r="C85" s="40">
        <v>8</v>
      </c>
      <c r="D85" s="88" t="s">
        <v>1368</v>
      </c>
      <c r="E85" s="51" t="s">
        <v>164</v>
      </c>
      <c r="F85" s="26" t="s">
        <v>4</v>
      </c>
      <c r="G85" s="89" t="s">
        <v>1436</v>
      </c>
      <c r="H85" s="193"/>
    </row>
    <row r="86" spans="2:8" ht="31.5" x14ac:dyDescent="0.25">
      <c r="B86" s="195"/>
      <c r="C86" s="40">
        <v>9</v>
      </c>
      <c r="D86" s="88" t="s">
        <v>1368</v>
      </c>
      <c r="E86" s="51" t="s">
        <v>165</v>
      </c>
      <c r="F86" s="26" t="s">
        <v>4</v>
      </c>
      <c r="G86" s="89" t="s">
        <v>1437</v>
      </c>
      <c r="H86" s="193"/>
    </row>
    <row r="87" spans="2:8" x14ac:dyDescent="0.25">
      <c r="B87" s="195"/>
      <c r="C87" s="40">
        <v>10</v>
      </c>
      <c r="D87" s="88" t="s">
        <v>1368</v>
      </c>
      <c r="E87" s="51" t="s">
        <v>166</v>
      </c>
      <c r="F87" s="26" t="s">
        <v>4</v>
      </c>
      <c r="G87" s="89" t="s">
        <v>1438</v>
      </c>
      <c r="H87" s="193"/>
    </row>
    <row r="88" spans="2:8" x14ac:dyDescent="0.25">
      <c r="B88" s="195"/>
      <c r="C88" s="40">
        <v>11</v>
      </c>
      <c r="D88" s="88" t="s">
        <v>1368</v>
      </c>
      <c r="E88" s="51" t="s">
        <v>167</v>
      </c>
      <c r="F88" s="26" t="s">
        <v>4</v>
      </c>
      <c r="G88" s="89" t="s">
        <v>1439</v>
      </c>
      <c r="H88" s="193"/>
    </row>
    <row r="89" spans="2:8" x14ac:dyDescent="0.25">
      <c r="B89" s="195"/>
      <c r="C89" s="40">
        <v>12</v>
      </c>
      <c r="D89" s="88" t="s">
        <v>1368</v>
      </c>
      <c r="E89" s="51" t="s">
        <v>168</v>
      </c>
      <c r="F89" s="26" t="s">
        <v>4</v>
      </c>
      <c r="G89" s="89" t="s">
        <v>1440</v>
      </c>
      <c r="H89" s="193"/>
    </row>
    <row r="90" spans="2:8" x14ac:dyDescent="0.25">
      <c r="B90" s="195"/>
      <c r="C90" s="40">
        <v>13</v>
      </c>
      <c r="D90" s="88" t="s">
        <v>1368</v>
      </c>
      <c r="E90" s="51" t="s">
        <v>169</v>
      </c>
      <c r="F90" s="26" t="s">
        <v>4</v>
      </c>
      <c r="G90" s="89" t="s">
        <v>1441</v>
      </c>
      <c r="H90" s="193"/>
    </row>
    <row r="91" spans="2:8" ht="31.5" x14ac:dyDescent="0.25">
      <c r="B91" s="195"/>
      <c r="C91" s="40">
        <v>14</v>
      </c>
      <c r="D91" s="88" t="s">
        <v>1368</v>
      </c>
      <c r="E91" s="51" t="s">
        <v>170</v>
      </c>
      <c r="F91" s="26" t="s">
        <v>4</v>
      </c>
      <c r="G91" s="89" t="s">
        <v>1442</v>
      </c>
      <c r="H91" s="193"/>
    </row>
    <row r="92" spans="2:8" ht="32.25" thickBot="1" x14ac:dyDescent="0.3">
      <c r="B92" s="196"/>
      <c r="C92" s="42">
        <v>15</v>
      </c>
      <c r="D92" s="92" t="s">
        <v>1368</v>
      </c>
      <c r="E92" s="53" t="s">
        <v>171</v>
      </c>
      <c r="F92" s="27" t="s">
        <v>13</v>
      </c>
      <c r="G92" s="93" t="s">
        <v>350</v>
      </c>
      <c r="H92" s="23" t="s">
        <v>172</v>
      </c>
    </row>
    <row r="93" spans="2:8" x14ac:dyDescent="0.25">
      <c r="B93" s="194" t="s">
        <v>1353</v>
      </c>
      <c r="C93" s="83">
        <v>1</v>
      </c>
      <c r="D93" s="84" t="s">
        <v>1369</v>
      </c>
      <c r="E93" s="85" t="s">
        <v>173</v>
      </c>
      <c r="F93" s="86" t="s">
        <v>4</v>
      </c>
      <c r="G93" s="87" t="s">
        <v>1443</v>
      </c>
      <c r="H93" s="197" t="s">
        <v>174</v>
      </c>
    </row>
    <row r="94" spans="2:8" x14ac:dyDescent="0.25">
      <c r="B94" s="195"/>
      <c r="C94" s="40">
        <v>2</v>
      </c>
      <c r="D94" s="32" t="s">
        <v>1369</v>
      </c>
      <c r="E94" s="51" t="s">
        <v>175</v>
      </c>
      <c r="F94" s="86" t="s">
        <v>4</v>
      </c>
      <c r="G94" s="62" t="s">
        <v>1444</v>
      </c>
      <c r="H94" s="193"/>
    </row>
    <row r="95" spans="2:8" ht="31.5" x14ac:dyDescent="0.25">
      <c r="B95" s="195"/>
      <c r="C95" s="40">
        <v>3</v>
      </c>
      <c r="D95" s="32" t="s">
        <v>1369</v>
      </c>
      <c r="E95" s="51" t="s">
        <v>176</v>
      </c>
      <c r="F95" s="86" t="s">
        <v>4</v>
      </c>
      <c r="G95" s="62" t="s">
        <v>1445</v>
      </c>
      <c r="H95" s="193"/>
    </row>
    <row r="96" spans="2:8" x14ac:dyDescent="0.25">
      <c r="B96" s="195"/>
      <c r="C96" s="40">
        <v>4</v>
      </c>
      <c r="D96" s="32" t="s">
        <v>1369</v>
      </c>
      <c r="E96" s="51" t="s">
        <v>177</v>
      </c>
      <c r="F96" s="86" t="s">
        <v>4</v>
      </c>
      <c r="G96" s="62" t="s">
        <v>1446</v>
      </c>
      <c r="H96" s="193"/>
    </row>
    <row r="97" spans="2:8" x14ac:dyDescent="0.25">
      <c r="B97" s="195"/>
      <c r="C97" s="40">
        <v>5</v>
      </c>
      <c r="D97" s="32" t="s">
        <v>1369</v>
      </c>
      <c r="E97" s="51" t="s">
        <v>178</v>
      </c>
      <c r="F97" s="86" t="s">
        <v>4</v>
      </c>
      <c r="G97" s="62" t="s">
        <v>1447</v>
      </c>
      <c r="H97" s="193"/>
    </row>
    <row r="98" spans="2:8" x14ac:dyDescent="0.25">
      <c r="B98" s="195"/>
      <c r="C98" s="40">
        <v>6</v>
      </c>
      <c r="D98" s="32" t="s">
        <v>1369</v>
      </c>
      <c r="E98" s="51" t="s">
        <v>179</v>
      </c>
      <c r="F98" s="86" t="s">
        <v>4</v>
      </c>
      <c r="G98" s="62" t="s">
        <v>1448</v>
      </c>
      <c r="H98" s="193"/>
    </row>
    <row r="99" spans="2:8" ht="31.5" x14ac:dyDescent="0.25">
      <c r="B99" s="195"/>
      <c r="C99" s="40">
        <v>7</v>
      </c>
      <c r="D99" s="32" t="s">
        <v>1369</v>
      </c>
      <c r="E99" s="51" t="s">
        <v>180</v>
      </c>
      <c r="F99" s="86" t="s">
        <v>4</v>
      </c>
      <c r="G99" s="62" t="s">
        <v>1449</v>
      </c>
      <c r="H99" s="193"/>
    </row>
    <row r="100" spans="2:8" x14ac:dyDescent="0.25">
      <c r="B100" s="195"/>
      <c r="C100" s="40">
        <v>8</v>
      </c>
      <c r="D100" s="32" t="s">
        <v>1369</v>
      </c>
      <c r="E100" s="51" t="s">
        <v>181</v>
      </c>
      <c r="F100" s="86" t="s">
        <v>4</v>
      </c>
      <c r="G100" s="62" t="s">
        <v>1450</v>
      </c>
      <c r="H100" s="193"/>
    </row>
    <row r="101" spans="2:8" ht="31.5" x14ac:dyDescent="0.25">
      <c r="B101" s="195"/>
      <c r="C101" s="41">
        <v>9</v>
      </c>
      <c r="D101" s="33" t="s">
        <v>1369</v>
      </c>
      <c r="E101" s="52" t="s">
        <v>182</v>
      </c>
      <c r="F101" s="26" t="s">
        <v>13</v>
      </c>
      <c r="G101" s="72" t="s">
        <v>1451</v>
      </c>
      <c r="H101" s="22" t="s">
        <v>183</v>
      </c>
    </row>
    <row r="102" spans="2:8" ht="32.25" thickBot="1" x14ac:dyDescent="0.3">
      <c r="B102" s="196"/>
      <c r="C102" s="42">
        <v>10</v>
      </c>
      <c r="D102" s="35" t="s">
        <v>1369</v>
      </c>
      <c r="E102" s="53" t="s">
        <v>184</v>
      </c>
      <c r="F102" s="27" t="s">
        <v>13</v>
      </c>
      <c r="G102" s="60" t="s">
        <v>1452</v>
      </c>
      <c r="H102" s="23" t="s">
        <v>185</v>
      </c>
    </row>
    <row r="103" spans="2:8" ht="31.5" x14ac:dyDescent="0.25">
      <c r="B103" s="198" t="s">
        <v>1354</v>
      </c>
      <c r="C103" s="43">
        <v>1</v>
      </c>
      <c r="D103" s="34" t="s">
        <v>1370</v>
      </c>
      <c r="E103" s="54" t="s">
        <v>186</v>
      </c>
      <c r="F103" s="58" t="s">
        <v>13</v>
      </c>
      <c r="G103" s="71" t="s">
        <v>1453</v>
      </c>
      <c r="H103" s="28" t="s">
        <v>187</v>
      </c>
    </row>
    <row r="104" spans="2:8" x14ac:dyDescent="0.25">
      <c r="B104" s="199"/>
      <c r="C104" s="41">
        <v>2</v>
      </c>
      <c r="D104" s="33" t="s">
        <v>1370</v>
      </c>
      <c r="E104" s="52" t="s">
        <v>188</v>
      </c>
      <c r="F104" s="26" t="s">
        <v>13</v>
      </c>
      <c r="G104" s="72" t="s">
        <v>1454</v>
      </c>
      <c r="H104" s="22" t="s">
        <v>189</v>
      </c>
    </row>
    <row r="105" spans="2:8" x14ac:dyDescent="0.25">
      <c r="B105" s="199"/>
      <c r="C105" s="41">
        <v>3</v>
      </c>
      <c r="D105" s="33" t="s">
        <v>1370</v>
      </c>
      <c r="E105" s="52" t="s">
        <v>190</v>
      </c>
      <c r="F105" s="26" t="s">
        <v>13</v>
      </c>
      <c r="G105" s="72" t="s">
        <v>1455</v>
      </c>
      <c r="H105" s="22" t="s">
        <v>191</v>
      </c>
    </row>
    <row r="106" spans="2:8" x14ac:dyDescent="0.25">
      <c r="B106" s="199"/>
      <c r="C106" s="41">
        <v>4</v>
      </c>
      <c r="D106" s="33" t="s">
        <v>1370</v>
      </c>
      <c r="E106" s="52" t="s">
        <v>192</v>
      </c>
      <c r="F106" s="26" t="s">
        <v>13</v>
      </c>
      <c r="G106" s="72" t="s">
        <v>1456</v>
      </c>
      <c r="H106" s="22" t="s">
        <v>193</v>
      </c>
    </row>
    <row r="107" spans="2:8" x14ac:dyDescent="0.25">
      <c r="B107" s="199"/>
      <c r="C107" s="41">
        <v>5</v>
      </c>
      <c r="D107" s="33" t="s">
        <v>1370</v>
      </c>
      <c r="E107" s="52" t="s">
        <v>194</v>
      </c>
      <c r="F107" s="26" t="s">
        <v>13</v>
      </c>
      <c r="G107" s="74" t="s">
        <v>1457</v>
      </c>
      <c r="H107" s="22" t="s">
        <v>195</v>
      </c>
    </row>
    <row r="108" spans="2:8" x14ac:dyDescent="0.25">
      <c r="B108" s="199"/>
      <c r="C108" s="41">
        <v>6</v>
      </c>
      <c r="D108" s="33" t="s">
        <v>1370</v>
      </c>
      <c r="E108" s="52" t="s">
        <v>196</v>
      </c>
      <c r="F108" s="26" t="s">
        <v>13</v>
      </c>
      <c r="G108" s="72" t="s">
        <v>1458</v>
      </c>
      <c r="H108" s="22" t="s">
        <v>197</v>
      </c>
    </row>
    <row r="109" spans="2:8" x14ac:dyDescent="0.25">
      <c r="B109" s="199"/>
      <c r="C109" s="41">
        <v>7</v>
      </c>
      <c r="D109" s="33" t="s">
        <v>1370</v>
      </c>
      <c r="E109" s="52" t="s">
        <v>198</v>
      </c>
      <c r="F109" s="26" t="s">
        <v>13</v>
      </c>
      <c r="G109" s="72" t="s">
        <v>1459</v>
      </c>
      <c r="H109" s="22" t="s">
        <v>199</v>
      </c>
    </row>
    <row r="110" spans="2:8" x14ac:dyDescent="0.25">
      <c r="B110" s="199"/>
      <c r="C110" s="41">
        <v>8</v>
      </c>
      <c r="D110" s="33" t="s">
        <v>1370</v>
      </c>
      <c r="E110" s="52" t="s">
        <v>200</v>
      </c>
      <c r="F110" s="26" t="s">
        <v>13</v>
      </c>
      <c r="G110" s="72" t="s">
        <v>1460</v>
      </c>
      <c r="H110" s="22" t="s">
        <v>201</v>
      </c>
    </row>
    <row r="111" spans="2:8" x14ac:dyDescent="0.25">
      <c r="B111" s="199"/>
      <c r="C111" s="41">
        <v>9</v>
      </c>
      <c r="D111" s="33" t="s">
        <v>1370</v>
      </c>
      <c r="E111" s="52" t="s">
        <v>202</v>
      </c>
      <c r="F111" s="26" t="s">
        <v>13</v>
      </c>
      <c r="G111" s="72" t="s">
        <v>585</v>
      </c>
      <c r="H111" s="22" t="s">
        <v>203</v>
      </c>
    </row>
    <row r="112" spans="2:8" ht="31.5" x14ac:dyDescent="0.25">
      <c r="B112" s="199"/>
      <c r="C112" s="41">
        <v>10</v>
      </c>
      <c r="D112" s="33" t="s">
        <v>1370</v>
      </c>
      <c r="E112" s="52" t="s">
        <v>204</v>
      </c>
      <c r="F112" s="26" t="s">
        <v>13</v>
      </c>
      <c r="G112" s="72" t="s">
        <v>1461</v>
      </c>
      <c r="H112" s="22" t="s">
        <v>205</v>
      </c>
    </row>
    <row r="113" spans="2:8" x14ac:dyDescent="0.25">
      <c r="B113" s="199"/>
      <c r="C113" s="41">
        <v>11</v>
      </c>
      <c r="D113" s="33" t="s">
        <v>1370</v>
      </c>
      <c r="E113" s="52" t="s">
        <v>206</v>
      </c>
      <c r="F113" s="26" t="s">
        <v>13</v>
      </c>
      <c r="G113" s="72" t="s">
        <v>1462</v>
      </c>
      <c r="H113" s="22" t="s">
        <v>207</v>
      </c>
    </row>
    <row r="114" spans="2:8" ht="31.5" x14ac:dyDescent="0.25">
      <c r="B114" s="199"/>
      <c r="C114" s="41">
        <v>12</v>
      </c>
      <c r="D114" s="33" t="s">
        <v>1370</v>
      </c>
      <c r="E114" s="52" t="s">
        <v>208</v>
      </c>
      <c r="F114" s="26" t="s">
        <v>13</v>
      </c>
      <c r="G114" s="72" t="s">
        <v>1463</v>
      </c>
      <c r="H114" s="22" t="s">
        <v>209</v>
      </c>
    </row>
    <row r="115" spans="2:8" x14ac:dyDescent="0.25">
      <c r="B115" s="199"/>
      <c r="C115" s="41">
        <v>13</v>
      </c>
      <c r="D115" s="33" t="s">
        <v>1370</v>
      </c>
      <c r="E115" s="52" t="s">
        <v>210</v>
      </c>
      <c r="F115" s="26" t="s">
        <v>13</v>
      </c>
      <c r="G115" s="72" t="s">
        <v>1464</v>
      </c>
      <c r="H115" s="22" t="s">
        <v>211</v>
      </c>
    </row>
    <row r="116" spans="2:8" ht="31.5" x14ac:dyDescent="0.25">
      <c r="B116" s="199"/>
      <c r="C116" s="41">
        <v>14</v>
      </c>
      <c r="D116" s="33" t="s">
        <v>1370</v>
      </c>
      <c r="E116" s="52" t="s">
        <v>212</v>
      </c>
      <c r="F116" s="26" t="s">
        <v>13</v>
      </c>
      <c r="G116" s="72" t="s">
        <v>392</v>
      </c>
      <c r="H116" s="22" t="s">
        <v>213</v>
      </c>
    </row>
    <row r="117" spans="2:8" ht="47.25" x14ac:dyDescent="0.25">
      <c r="B117" s="199"/>
      <c r="C117" s="41">
        <v>15</v>
      </c>
      <c r="D117" s="33" t="s">
        <v>1370</v>
      </c>
      <c r="E117" s="52" t="s">
        <v>214</v>
      </c>
      <c r="F117" s="26" t="s">
        <v>13</v>
      </c>
      <c r="G117" s="72" t="s">
        <v>1465</v>
      </c>
      <c r="H117" s="22" t="s">
        <v>215</v>
      </c>
    </row>
    <row r="118" spans="2:8" ht="31.5" x14ac:dyDescent="0.25">
      <c r="B118" s="199"/>
      <c r="C118" s="41">
        <v>16</v>
      </c>
      <c r="D118" s="33" t="s">
        <v>1370</v>
      </c>
      <c r="E118" s="52" t="s">
        <v>216</v>
      </c>
      <c r="F118" s="26" t="s">
        <v>4</v>
      </c>
      <c r="G118" s="72" t="s">
        <v>1466</v>
      </c>
      <c r="H118" s="22" t="s">
        <v>217</v>
      </c>
    </row>
    <row r="119" spans="2:8" ht="31.5" x14ac:dyDescent="0.25">
      <c r="B119" s="199"/>
      <c r="C119" s="41">
        <v>17</v>
      </c>
      <c r="D119" s="33" t="s">
        <v>1370</v>
      </c>
      <c r="E119" s="52" t="s">
        <v>218</v>
      </c>
      <c r="F119" s="26" t="s">
        <v>13</v>
      </c>
      <c r="G119" s="72" t="s">
        <v>364</v>
      </c>
      <c r="H119" s="22" t="s">
        <v>219</v>
      </c>
    </row>
    <row r="120" spans="2:8" ht="31.5" x14ac:dyDescent="0.25">
      <c r="B120" s="199"/>
      <c r="C120" s="41">
        <v>18</v>
      </c>
      <c r="D120" s="33" t="s">
        <v>1370</v>
      </c>
      <c r="E120" s="52" t="s">
        <v>220</v>
      </c>
      <c r="F120" s="26" t="s">
        <v>13</v>
      </c>
      <c r="G120" s="72" t="s">
        <v>410</v>
      </c>
      <c r="H120" s="22" t="s">
        <v>221</v>
      </c>
    </row>
    <row r="121" spans="2:8" ht="16.5" thickBot="1" x14ac:dyDescent="0.3">
      <c r="B121" s="200"/>
      <c r="C121" s="42">
        <v>19</v>
      </c>
      <c r="D121" s="35" t="s">
        <v>1370</v>
      </c>
      <c r="E121" s="53" t="s">
        <v>222</v>
      </c>
      <c r="F121" s="27" t="s">
        <v>13</v>
      </c>
      <c r="G121" s="75" t="s">
        <v>953</v>
      </c>
      <c r="H121" s="23" t="s">
        <v>223</v>
      </c>
    </row>
    <row r="122" spans="2:8" x14ac:dyDescent="0.25">
      <c r="B122" s="201" t="s">
        <v>1355</v>
      </c>
      <c r="C122" s="39">
        <v>1</v>
      </c>
      <c r="D122" s="31" t="s">
        <v>1371</v>
      </c>
      <c r="E122" s="50" t="s">
        <v>224</v>
      </c>
      <c r="F122" s="58" t="s">
        <v>4</v>
      </c>
      <c r="G122" s="63" t="s">
        <v>1467</v>
      </c>
      <c r="H122" s="20" t="s">
        <v>225</v>
      </c>
    </row>
    <row r="123" spans="2:8" x14ac:dyDescent="0.25">
      <c r="B123" s="195"/>
      <c r="C123" s="40">
        <v>2</v>
      </c>
      <c r="D123" s="32" t="s">
        <v>1371</v>
      </c>
      <c r="E123" s="51" t="s">
        <v>226</v>
      </c>
      <c r="F123" s="26" t="s">
        <v>4</v>
      </c>
      <c r="G123" s="62" t="s">
        <v>1468</v>
      </c>
      <c r="H123" s="21" t="s">
        <v>225</v>
      </c>
    </row>
    <row r="124" spans="2:8" x14ac:dyDescent="0.25">
      <c r="B124" s="195"/>
      <c r="C124" s="40">
        <v>3</v>
      </c>
      <c r="D124" s="32" t="s">
        <v>1371</v>
      </c>
      <c r="E124" s="51" t="s">
        <v>227</v>
      </c>
      <c r="F124" s="26" t="s">
        <v>4</v>
      </c>
      <c r="G124" s="62" t="s">
        <v>1469</v>
      </c>
      <c r="H124" s="21" t="s">
        <v>225</v>
      </c>
    </row>
    <row r="125" spans="2:8" x14ac:dyDescent="0.25">
      <c r="B125" s="195"/>
      <c r="C125" s="40">
        <v>4</v>
      </c>
      <c r="D125" s="32" t="s">
        <v>1371</v>
      </c>
      <c r="E125" s="51" t="s">
        <v>228</v>
      </c>
      <c r="F125" s="26" t="s">
        <v>4</v>
      </c>
      <c r="G125" s="62" t="s">
        <v>1329</v>
      </c>
      <c r="H125" s="21" t="s">
        <v>225</v>
      </c>
    </row>
    <row r="126" spans="2:8" ht="31.5" x14ac:dyDescent="0.25">
      <c r="B126" s="195"/>
      <c r="C126" s="41">
        <v>5</v>
      </c>
      <c r="D126" s="33" t="s">
        <v>1371</v>
      </c>
      <c r="E126" s="52" t="s">
        <v>229</v>
      </c>
      <c r="F126" s="26" t="s">
        <v>13</v>
      </c>
      <c r="G126" s="64" t="s">
        <v>960</v>
      </c>
      <c r="H126" s="22" t="s">
        <v>230</v>
      </c>
    </row>
    <row r="127" spans="2:8" x14ac:dyDescent="0.25">
      <c r="B127" s="195"/>
      <c r="C127" s="40">
        <v>6</v>
      </c>
      <c r="D127" s="32" t="s">
        <v>1371</v>
      </c>
      <c r="E127" s="51" t="s">
        <v>231</v>
      </c>
      <c r="F127" s="26" t="s">
        <v>4</v>
      </c>
      <c r="G127" s="62" t="s">
        <v>1344</v>
      </c>
      <c r="H127" s="21" t="s">
        <v>225</v>
      </c>
    </row>
    <row r="128" spans="2:8" x14ac:dyDescent="0.25">
      <c r="B128" s="195"/>
      <c r="C128" s="40">
        <v>7</v>
      </c>
      <c r="D128" s="32" t="s">
        <v>1371</v>
      </c>
      <c r="E128" s="51" t="s">
        <v>232</v>
      </c>
      <c r="F128" s="26" t="s">
        <v>4</v>
      </c>
      <c r="G128" s="62" t="s">
        <v>1470</v>
      </c>
      <c r="H128" s="21" t="s">
        <v>225</v>
      </c>
    </row>
    <row r="129" spans="2:8" x14ac:dyDescent="0.25">
      <c r="B129" s="195"/>
      <c r="C129" s="40">
        <v>8</v>
      </c>
      <c r="D129" s="32" t="s">
        <v>1371</v>
      </c>
      <c r="E129" s="51" t="s">
        <v>233</v>
      </c>
      <c r="F129" s="26" t="s">
        <v>4</v>
      </c>
      <c r="G129" s="62" t="s">
        <v>1471</v>
      </c>
      <c r="H129" s="21" t="s">
        <v>225</v>
      </c>
    </row>
    <row r="130" spans="2:8" ht="31.5" x14ac:dyDescent="0.25">
      <c r="B130" s="195"/>
      <c r="C130" s="40">
        <v>9</v>
      </c>
      <c r="D130" s="32" t="s">
        <v>1371</v>
      </c>
      <c r="E130" s="51" t="s">
        <v>234</v>
      </c>
      <c r="F130" s="26" t="s">
        <v>4</v>
      </c>
      <c r="G130" s="62" t="s">
        <v>1472</v>
      </c>
      <c r="H130" s="21" t="s">
        <v>225</v>
      </c>
    </row>
    <row r="131" spans="2:8" ht="31.5" x14ac:dyDescent="0.25">
      <c r="B131" s="195"/>
      <c r="C131" s="40">
        <v>10</v>
      </c>
      <c r="D131" s="32" t="s">
        <v>1371</v>
      </c>
      <c r="E131" s="51" t="s">
        <v>235</v>
      </c>
      <c r="F131" s="26" t="s">
        <v>4</v>
      </c>
      <c r="G131" s="62" t="s">
        <v>1473</v>
      </c>
      <c r="H131" s="21" t="s">
        <v>225</v>
      </c>
    </row>
    <row r="132" spans="2:8" x14ac:dyDescent="0.25">
      <c r="B132" s="195"/>
      <c r="C132" s="41">
        <v>11</v>
      </c>
      <c r="D132" s="33" t="s">
        <v>1371</v>
      </c>
      <c r="E132" s="52" t="s">
        <v>236</v>
      </c>
      <c r="F132" s="26" t="s">
        <v>13</v>
      </c>
      <c r="G132" s="59" t="s">
        <v>722</v>
      </c>
      <c r="H132" s="22" t="s">
        <v>237</v>
      </c>
    </row>
    <row r="133" spans="2:8" ht="32.25" thickBot="1" x14ac:dyDescent="0.3">
      <c r="B133" s="196"/>
      <c r="C133" s="42">
        <v>12</v>
      </c>
      <c r="D133" s="35" t="s">
        <v>1371</v>
      </c>
      <c r="E133" s="53" t="s">
        <v>238</v>
      </c>
      <c r="F133" s="27" t="s">
        <v>13</v>
      </c>
      <c r="G133" s="65" t="s">
        <v>725</v>
      </c>
      <c r="H133" s="23" t="s">
        <v>239</v>
      </c>
    </row>
    <row r="134" spans="2:8" ht="43.5" customHeight="1" x14ac:dyDescent="0.25">
      <c r="B134" s="201" t="s">
        <v>1356</v>
      </c>
      <c r="C134" s="39">
        <v>1</v>
      </c>
      <c r="D134" s="31" t="s">
        <v>1372</v>
      </c>
      <c r="E134" s="50" t="s">
        <v>240</v>
      </c>
      <c r="F134" s="58" t="s">
        <v>4</v>
      </c>
      <c r="G134" s="66" t="s">
        <v>1474</v>
      </c>
      <c r="H134" s="20" t="s">
        <v>241</v>
      </c>
    </row>
    <row r="135" spans="2:8" ht="43.5" customHeight="1" thickBot="1" x14ac:dyDescent="0.3">
      <c r="B135" s="196"/>
      <c r="C135" s="42">
        <v>2</v>
      </c>
      <c r="D135" s="35" t="s">
        <v>1372</v>
      </c>
      <c r="E135" s="53" t="s">
        <v>242</v>
      </c>
      <c r="F135" s="27" t="s">
        <v>13</v>
      </c>
      <c r="G135" s="65" t="s">
        <v>1475</v>
      </c>
      <c r="H135" s="23" t="s">
        <v>241</v>
      </c>
    </row>
    <row r="136" spans="2:8" x14ac:dyDescent="0.25">
      <c r="B136" s="201" t="s">
        <v>1357</v>
      </c>
      <c r="C136" s="39">
        <v>1</v>
      </c>
      <c r="D136" s="31" t="s">
        <v>1373</v>
      </c>
      <c r="E136" s="50" t="s">
        <v>243</v>
      </c>
      <c r="F136" s="58" t="s">
        <v>4</v>
      </c>
      <c r="G136" s="66" t="s">
        <v>1476</v>
      </c>
      <c r="H136" s="20" t="s">
        <v>244</v>
      </c>
    </row>
    <row r="137" spans="2:8" ht="31.5" x14ac:dyDescent="0.25">
      <c r="B137" s="195"/>
      <c r="C137" s="40">
        <v>2</v>
      </c>
      <c r="D137" s="32" t="s">
        <v>1373</v>
      </c>
      <c r="E137" s="51" t="s">
        <v>245</v>
      </c>
      <c r="F137" s="26" t="s">
        <v>4</v>
      </c>
      <c r="G137" s="67" t="s">
        <v>1477</v>
      </c>
      <c r="H137" s="21" t="s">
        <v>246</v>
      </c>
    </row>
    <row r="138" spans="2:8" ht="31.5" x14ac:dyDescent="0.25">
      <c r="B138" s="195"/>
      <c r="C138" s="40">
        <v>3</v>
      </c>
      <c r="D138" s="32" t="s">
        <v>1373</v>
      </c>
      <c r="E138" s="51" t="s">
        <v>247</v>
      </c>
      <c r="F138" s="26" t="s">
        <v>4</v>
      </c>
      <c r="G138" s="67" t="s">
        <v>1478</v>
      </c>
      <c r="H138" s="21" t="s">
        <v>248</v>
      </c>
    </row>
    <row r="139" spans="2:8" ht="31.5" x14ac:dyDescent="0.25">
      <c r="B139" s="195"/>
      <c r="C139" s="40">
        <v>4</v>
      </c>
      <c r="D139" s="32" t="s">
        <v>1373</v>
      </c>
      <c r="E139" s="51" t="s">
        <v>249</v>
      </c>
      <c r="F139" s="26" t="s">
        <v>4</v>
      </c>
      <c r="G139" s="67" t="s">
        <v>1479</v>
      </c>
      <c r="H139" s="21" t="s">
        <v>250</v>
      </c>
    </row>
    <row r="140" spans="2:8" ht="31.5" x14ac:dyDescent="0.25">
      <c r="B140" s="195"/>
      <c r="C140" s="40">
        <v>5</v>
      </c>
      <c r="D140" s="32" t="s">
        <v>1373</v>
      </c>
      <c r="E140" s="51" t="s">
        <v>251</v>
      </c>
      <c r="F140" s="26" t="s">
        <v>4</v>
      </c>
      <c r="G140" s="67" t="s">
        <v>1480</v>
      </c>
      <c r="H140" s="21" t="s">
        <v>252</v>
      </c>
    </row>
    <row r="141" spans="2:8" ht="31.5" x14ac:dyDescent="0.25">
      <c r="B141" s="195"/>
      <c r="C141" s="40">
        <v>6</v>
      </c>
      <c r="D141" s="32" t="s">
        <v>1373</v>
      </c>
      <c r="E141" s="51" t="s">
        <v>253</v>
      </c>
      <c r="F141" s="26" t="s">
        <v>4</v>
      </c>
      <c r="G141" s="67" t="s">
        <v>1481</v>
      </c>
      <c r="H141" s="21" t="s">
        <v>254</v>
      </c>
    </row>
    <row r="142" spans="2:8" ht="32.25" thickBot="1" x14ac:dyDescent="0.3">
      <c r="B142" s="202"/>
      <c r="C142" s="168">
        <v>7</v>
      </c>
      <c r="D142" s="169" t="s">
        <v>1373</v>
      </c>
      <c r="E142" s="170" t="s">
        <v>255</v>
      </c>
      <c r="F142" s="26" t="s">
        <v>4</v>
      </c>
      <c r="G142" s="171" t="s">
        <v>1482</v>
      </c>
      <c r="H142" s="172" t="s">
        <v>256</v>
      </c>
    </row>
    <row r="143" spans="2:8" ht="31.5" x14ac:dyDescent="0.25">
      <c r="B143" s="198" t="s">
        <v>1358</v>
      </c>
      <c r="C143" s="43">
        <v>1</v>
      </c>
      <c r="D143" s="180" t="s">
        <v>1374</v>
      </c>
      <c r="E143" s="54" t="s">
        <v>257</v>
      </c>
      <c r="F143" s="58" t="s">
        <v>13</v>
      </c>
      <c r="G143" s="181" t="s">
        <v>1483</v>
      </c>
      <c r="H143" s="28" t="s">
        <v>258</v>
      </c>
    </row>
    <row r="144" spans="2:8" ht="47.25" x14ac:dyDescent="0.25">
      <c r="B144" s="199"/>
      <c r="C144" s="41">
        <v>2</v>
      </c>
      <c r="D144" s="177" t="s">
        <v>1374</v>
      </c>
      <c r="E144" s="52" t="s">
        <v>259</v>
      </c>
      <c r="F144" s="26" t="s">
        <v>13</v>
      </c>
      <c r="G144" s="178" t="s">
        <v>1484</v>
      </c>
      <c r="H144" s="22" t="s">
        <v>260</v>
      </c>
    </row>
    <row r="145" spans="2:8" x14ac:dyDescent="0.25">
      <c r="B145" s="199"/>
      <c r="C145" s="40">
        <v>3</v>
      </c>
      <c r="D145" s="88" t="s">
        <v>1374</v>
      </c>
      <c r="E145" s="51" t="s">
        <v>261</v>
      </c>
      <c r="F145" s="26" t="s">
        <v>4</v>
      </c>
      <c r="G145" s="179" t="s">
        <v>1485</v>
      </c>
      <c r="H145" s="21" t="s">
        <v>262</v>
      </c>
    </row>
    <row r="146" spans="2:8" ht="31.5" x14ac:dyDescent="0.25">
      <c r="B146" s="199"/>
      <c r="C146" s="40">
        <v>4</v>
      </c>
      <c r="D146" s="88" t="s">
        <v>1374</v>
      </c>
      <c r="E146" s="51" t="s">
        <v>263</v>
      </c>
      <c r="F146" s="26" t="s">
        <v>4</v>
      </c>
      <c r="G146" s="179" t="s">
        <v>1486</v>
      </c>
      <c r="H146" s="21" t="s">
        <v>262</v>
      </c>
    </row>
    <row r="147" spans="2:8" x14ac:dyDescent="0.25">
      <c r="B147" s="199"/>
      <c r="C147" s="41">
        <v>5</v>
      </c>
      <c r="D147" s="177" t="s">
        <v>1374</v>
      </c>
      <c r="E147" s="52" t="s">
        <v>264</v>
      </c>
      <c r="F147" s="26" t="s">
        <v>13</v>
      </c>
      <c r="G147" s="178" t="s">
        <v>1487</v>
      </c>
      <c r="H147" s="22" t="s">
        <v>265</v>
      </c>
    </row>
    <row r="148" spans="2:8" ht="31.5" x14ac:dyDescent="0.25">
      <c r="B148" s="199"/>
      <c r="C148" s="41">
        <v>6</v>
      </c>
      <c r="D148" s="177" t="s">
        <v>1374</v>
      </c>
      <c r="E148" s="52" t="s">
        <v>266</v>
      </c>
      <c r="F148" s="26" t="s">
        <v>13</v>
      </c>
      <c r="G148" s="178" t="s">
        <v>1488</v>
      </c>
      <c r="H148" s="22" t="s">
        <v>265</v>
      </c>
    </row>
    <row r="149" spans="2:8" ht="31.5" x14ac:dyDescent="0.25">
      <c r="B149" s="199"/>
      <c r="C149" s="40">
        <v>7</v>
      </c>
      <c r="D149" s="88" t="s">
        <v>1374</v>
      </c>
      <c r="E149" s="51" t="s">
        <v>267</v>
      </c>
      <c r="F149" s="26" t="s">
        <v>4</v>
      </c>
      <c r="G149" s="179" t="s">
        <v>1489</v>
      </c>
      <c r="H149" s="21" t="s">
        <v>268</v>
      </c>
    </row>
    <row r="150" spans="2:8" ht="31.5" x14ac:dyDescent="0.25">
      <c r="B150" s="199"/>
      <c r="C150" s="40">
        <v>8</v>
      </c>
      <c r="D150" s="88" t="s">
        <v>1374</v>
      </c>
      <c r="E150" s="51" t="s">
        <v>269</v>
      </c>
      <c r="F150" s="26" t="s">
        <v>4</v>
      </c>
      <c r="G150" s="179" t="s">
        <v>1490</v>
      </c>
      <c r="H150" s="21" t="s">
        <v>268</v>
      </c>
    </row>
    <row r="151" spans="2:8" ht="31.5" x14ac:dyDescent="0.25">
      <c r="B151" s="199"/>
      <c r="C151" s="40">
        <v>9</v>
      </c>
      <c r="D151" s="88" t="s">
        <v>1374</v>
      </c>
      <c r="E151" s="51" t="s">
        <v>270</v>
      </c>
      <c r="F151" s="26" t="s">
        <v>4</v>
      </c>
      <c r="G151" s="179" t="s">
        <v>1491</v>
      </c>
      <c r="H151" s="21" t="s">
        <v>271</v>
      </c>
    </row>
    <row r="152" spans="2:8" ht="31.5" x14ac:dyDescent="0.25">
      <c r="B152" s="199"/>
      <c r="C152" s="40">
        <v>10</v>
      </c>
      <c r="D152" s="88" t="s">
        <v>1374</v>
      </c>
      <c r="E152" s="51" t="s">
        <v>272</v>
      </c>
      <c r="F152" s="26" t="s">
        <v>4</v>
      </c>
      <c r="G152" s="179" t="s">
        <v>1492</v>
      </c>
      <c r="H152" s="21" t="s">
        <v>271</v>
      </c>
    </row>
    <row r="153" spans="2:8" ht="31.5" x14ac:dyDescent="0.25">
      <c r="B153" s="199"/>
      <c r="C153" s="40">
        <v>11</v>
      </c>
      <c r="D153" s="88" t="s">
        <v>1374</v>
      </c>
      <c r="E153" s="51" t="s">
        <v>273</v>
      </c>
      <c r="F153" s="26" t="s">
        <v>4</v>
      </c>
      <c r="G153" s="179" t="s">
        <v>1493</v>
      </c>
      <c r="H153" s="21" t="s">
        <v>274</v>
      </c>
    </row>
    <row r="154" spans="2:8" ht="48" thickBot="1" x14ac:dyDescent="0.3">
      <c r="B154" s="200"/>
      <c r="C154" s="45">
        <v>12</v>
      </c>
      <c r="D154" s="182" t="s">
        <v>1374</v>
      </c>
      <c r="E154" s="56" t="s">
        <v>275</v>
      </c>
      <c r="F154" s="27" t="s">
        <v>4</v>
      </c>
      <c r="G154" s="183" t="s">
        <v>1494</v>
      </c>
      <c r="H154" s="25" t="s">
        <v>274</v>
      </c>
    </row>
    <row r="155" spans="2:8" x14ac:dyDescent="0.25">
      <c r="B155" s="204" t="s">
        <v>1359</v>
      </c>
      <c r="C155" s="173">
        <v>1</v>
      </c>
      <c r="D155" s="174" t="s">
        <v>1375</v>
      </c>
      <c r="E155" s="175" t="s">
        <v>276</v>
      </c>
      <c r="F155" s="86" t="s">
        <v>13</v>
      </c>
      <c r="G155" s="176" t="s">
        <v>1495</v>
      </c>
      <c r="H155" s="205" t="s">
        <v>277</v>
      </c>
    </row>
    <row r="156" spans="2:8" x14ac:dyDescent="0.25">
      <c r="B156" s="199"/>
      <c r="C156" s="41">
        <v>2</v>
      </c>
      <c r="D156" s="33" t="s">
        <v>1375</v>
      </c>
      <c r="E156" s="52" t="s">
        <v>278</v>
      </c>
      <c r="F156" s="26" t="s">
        <v>13</v>
      </c>
      <c r="G156" s="59" t="s">
        <v>1496</v>
      </c>
      <c r="H156" s="193"/>
    </row>
    <row r="157" spans="2:8" x14ac:dyDescent="0.25">
      <c r="B157" s="199"/>
      <c r="C157" s="41">
        <v>3</v>
      </c>
      <c r="D157" s="33" t="s">
        <v>1375</v>
      </c>
      <c r="E157" s="52" t="s">
        <v>279</v>
      </c>
      <c r="F157" s="26" t="s">
        <v>13</v>
      </c>
      <c r="G157" s="59" t="s">
        <v>1497</v>
      </c>
      <c r="H157" s="193"/>
    </row>
    <row r="158" spans="2:8" x14ac:dyDescent="0.25">
      <c r="B158" s="199"/>
      <c r="C158" s="41">
        <v>4</v>
      </c>
      <c r="D158" s="33" t="s">
        <v>1375</v>
      </c>
      <c r="E158" s="52" t="s">
        <v>280</v>
      </c>
      <c r="F158" s="26" t="s">
        <v>13</v>
      </c>
      <c r="G158" s="59" t="s">
        <v>675</v>
      </c>
      <c r="H158" s="193"/>
    </row>
    <row r="159" spans="2:8" ht="31.5" x14ac:dyDescent="0.25">
      <c r="B159" s="199"/>
      <c r="C159" s="41">
        <v>5</v>
      </c>
      <c r="D159" s="33" t="s">
        <v>1375</v>
      </c>
      <c r="E159" s="52" t="s">
        <v>281</v>
      </c>
      <c r="F159" s="26" t="s">
        <v>13</v>
      </c>
      <c r="G159" s="59" t="s">
        <v>1498</v>
      </c>
      <c r="H159" s="193"/>
    </row>
    <row r="160" spans="2:8" ht="31.5" x14ac:dyDescent="0.25">
      <c r="B160" s="199"/>
      <c r="C160" s="41">
        <v>6</v>
      </c>
      <c r="D160" s="33" t="s">
        <v>1375</v>
      </c>
      <c r="E160" s="52" t="s">
        <v>282</v>
      </c>
      <c r="F160" s="26" t="s">
        <v>13</v>
      </c>
      <c r="G160" s="59" t="s">
        <v>1499</v>
      </c>
      <c r="H160" s="193"/>
    </row>
    <row r="161" spans="2:8" ht="31.5" x14ac:dyDescent="0.25">
      <c r="B161" s="199"/>
      <c r="C161" s="41">
        <v>7</v>
      </c>
      <c r="D161" s="33" t="s">
        <v>1375</v>
      </c>
      <c r="E161" s="52" t="s">
        <v>283</v>
      </c>
      <c r="F161" s="26" t="s">
        <v>13</v>
      </c>
      <c r="G161" s="59" t="s">
        <v>1500</v>
      </c>
      <c r="H161" s="193"/>
    </row>
    <row r="162" spans="2:8" ht="47.25" x14ac:dyDescent="0.25">
      <c r="B162" s="199"/>
      <c r="C162" s="41">
        <v>8</v>
      </c>
      <c r="D162" s="33" t="s">
        <v>1375</v>
      </c>
      <c r="E162" s="52" t="s">
        <v>284</v>
      </c>
      <c r="F162" s="26" t="s">
        <v>13</v>
      </c>
      <c r="G162" s="59" t="s">
        <v>1501</v>
      </c>
      <c r="H162" s="193"/>
    </row>
    <row r="163" spans="2:8" ht="31.5" x14ac:dyDescent="0.25">
      <c r="B163" s="199"/>
      <c r="C163" s="41">
        <v>9</v>
      </c>
      <c r="D163" s="33" t="s">
        <v>1375</v>
      </c>
      <c r="E163" s="52" t="s">
        <v>285</v>
      </c>
      <c r="F163" s="26" t="s">
        <v>13</v>
      </c>
      <c r="G163" s="59" t="s">
        <v>1502</v>
      </c>
      <c r="H163" s="193"/>
    </row>
    <row r="164" spans="2:8" ht="31.5" x14ac:dyDescent="0.25">
      <c r="B164" s="199"/>
      <c r="C164" s="41">
        <v>10</v>
      </c>
      <c r="D164" s="33" t="s">
        <v>1375</v>
      </c>
      <c r="E164" s="52" t="s">
        <v>286</v>
      </c>
      <c r="F164" s="26" t="s">
        <v>13</v>
      </c>
      <c r="G164" s="59" t="s">
        <v>1503</v>
      </c>
      <c r="H164" s="193"/>
    </row>
    <row r="165" spans="2:8" ht="31.5" x14ac:dyDescent="0.25">
      <c r="B165" s="199"/>
      <c r="C165" s="41">
        <v>11</v>
      </c>
      <c r="D165" s="33" t="s">
        <v>1375</v>
      </c>
      <c r="E165" s="52" t="s">
        <v>287</v>
      </c>
      <c r="F165" s="26" t="s">
        <v>13</v>
      </c>
      <c r="G165" s="59" t="s">
        <v>1504</v>
      </c>
      <c r="H165" s="193"/>
    </row>
    <row r="166" spans="2:8" ht="31.5" x14ac:dyDescent="0.25">
      <c r="B166" s="199"/>
      <c r="C166" s="41">
        <v>12</v>
      </c>
      <c r="D166" s="33" t="s">
        <v>1375</v>
      </c>
      <c r="E166" s="52" t="s">
        <v>288</v>
      </c>
      <c r="F166" s="26" t="s">
        <v>13</v>
      </c>
      <c r="G166" s="59" t="s">
        <v>1505</v>
      </c>
      <c r="H166" s="193"/>
    </row>
    <row r="167" spans="2:8" ht="31.5" x14ac:dyDescent="0.25">
      <c r="B167" s="199"/>
      <c r="C167" s="41">
        <v>13</v>
      </c>
      <c r="D167" s="33" t="s">
        <v>1375</v>
      </c>
      <c r="E167" s="52" t="s">
        <v>289</v>
      </c>
      <c r="F167" s="26" t="s">
        <v>13</v>
      </c>
      <c r="G167" s="59" t="s">
        <v>1506</v>
      </c>
      <c r="H167" s="193"/>
    </row>
    <row r="168" spans="2:8" ht="47.25" x14ac:dyDescent="0.25">
      <c r="B168" s="199"/>
      <c r="C168" s="41">
        <v>14</v>
      </c>
      <c r="D168" s="33" t="s">
        <v>1375</v>
      </c>
      <c r="E168" s="52" t="s">
        <v>290</v>
      </c>
      <c r="F168" s="26" t="s">
        <v>13</v>
      </c>
      <c r="G168" s="59" t="s">
        <v>1507</v>
      </c>
      <c r="H168" s="193"/>
    </row>
    <row r="169" spans="2:8" ht="47.25" x14ac:dyDescent="0.25">
      <c r="B169" s="199"/>
      <c r="C169" s="41">
        <v>15</v>
      </c>
      <c r="D169" s="33" t="s">
        <v>1375</v>
      </c>
      <c r="E169" s="52" t="s">
        <v>291</v>
      </c>
      <c r="F169" s="26" t="s">
        <v>13</v>
      </c>
      <c r="G169" s="59" t="s">
        <v>1508</v>
      </c>
      <c r="H169" s="193"/>
    </row>
    <row r="170" spans="2:8" ht="31.5" customHeight="1" x14ac:dyDescent="0.25">
      <c r="B170" s="199"/>
      <c r="C170" s="41">
        <v>16</v>
      </c>
      <c r="D170" s="33" t="s">
        <v>1375</v>
      </c>
      <c r="E170" s="52" t="s">
        <v>292</v>
      </c>
      <c r="F170" s="26" t="s">
        <v>13</v>
      </c>
      <c r="G170" s="59" t="s">
        <v>1509</v>
      </c>
      <c r="H170" s="193"/>
    </row>
    <row r="171" spans="2:8" ht="47.25" x14ac:dyDescent="0.25">
      <c r="B171" s="199"/>
      <c r="C171" s="41">
        <v>17</v>
      </c>
      <c r="D171" s="33" t="s">
        <v>1375</v>
      </c>
      <c r="E171" s="52" t="s">
        <v>293</v>
      </c>
      <c r="F171" s="26" t="s">
        <v>13</v>
      </c>
      <c r="G171" s="59" t="s">
        <v>1510</v>
      </c>
      <c r="H171" s="193"/>
    </row>
    <row r="172" spans="2:8" ht="47.25" x14ac:dyDescent="0.25">
      <c r="B172" s="199"/>
      <c r="C172" s="41">
        <v>18</v>
      </c>
      <c r="D172" s="33" t="s">
        <v>1375</v>
      </c>
      <c r="E172" s="52" t="s">
        <v>294</v>
      </c>
      <c r="F172" s="26" t="s">
        <v>13</v>
      </c>
      <c r="G172" s="59" t="s">
        <v>1511</v>
      </c>
      <c r="H172" s="193"/>
    </row>
    <row r="173" spans="2:8" ht="47.25" x14ac:dyDescent="0.25">
      <c r="B173" s="199"/>
      <c r="C173" s="41">
        <v>19</v>
      </c>
      <c r="D173" s="33" t="s">
        <v>1375</v>
      </c>
      <c r="E173" s="52" t="s">
        <v>295</v>
      </c>
      <c r="F173" s="26" t="s">
        <v>13</v>
      </c>
      <c r="G173" s="59" t="s">
        <v>1512</v>
      </c>
      <c r="H173" s="193"/>
    </row>
    <row r="174" spans="2:8" ht="47.25" x14ac:dyDescent="0.25">
      <c r="B174" s="199"/>
      <c r="C174" s="41">
        <v>20</v>
      </c>
      <c r="D174" s="33" t="s">
        <v>1375</v>
      </c>
      <c r="E174" s="52" t="s">
        <v>296</v>
      </c>
      <c r="F174" s="26" t="s">
        <v>13</v>
      </c>
      <c r="G174" s="59" t="s">
        <v>1513</v>
      </c>
      <c r="H174" s="193"/>
    </row>
    <row r="175" spans="2:8" ht="47.25" x14ac:dyDescent="0.25">
      <c r="B175" s="199"/>
      <c r="C175" s="41">
        <v>21</v>
      </c>
      <c r="D175" s="33" t="s">
        <v>1375</v>
      </c>
      <c r="E175" s="52" t="s">
        <v>297</v>
      </c>
      <c r="F175" s="26" t="s">
        <v>13</v>
      </c>
      <c r="G175" s="59" t="s">
        <v>1514</v>
      </c>
      <c r="H175" s="193"/>
    </row>
    <row r="176" spans="2:8" ht="47.25" x14ac:dyDescent="0.25">
      <c r="B176" s="199"/>
      <c r="C176" s="41">
        <v>22</v>
      </c>
      <c r="D176" s="33" t="s">
        <v>1375</v>
      </c>
      <c r="E176" s="52" t="s">
        <v>298</v>
      </c>
      <c r="F176" s="26" t="s">
        <v>13</v>
      </c>
      <c r="G176" s="59" t="s">
        <v>1515</v>
      </c>
      <c r="H176" s="193"/>
    </row>
    <row r="177" spans="2:8" ht="47.25" x14ac:dyDescent="0.25">
      <c r="B177" s="199"/>
      <c r="C177" s="41">
        <v>23</v>
      </c>
      <c r="D177" s="33" t="s">
        <v>1375</v>
      </c>
      <c r="E177" s="52" t="s">
        <v>299</v>
      </c>
      <c r="F177" s="26" t="s">
        <v>13</v>
      </c>
      <c r="G177" s="59" t="s">
        <v>1516</v>
      </c>
      <c r="H177" s="193"/>
    </row>
    <row r="178" spans="2:8" ht="63" x14ac:dyDescent="0.25">
      <c r="B178" s="199"/>
      <c r="C178" s="41">
        <v>24</v>
      </c>
      <c r="D178" s="33" t="s">
        <v>1375</v>
      </c>
      <c r="E178" s="52" t="s">
        <v>300</v>
      </c>
      <c r="F178" s="26" t="s">
        <v>13</v>
      </c>
      <c r="G178" s="59" t="s">
        <v>1517</v>
      </c>
      <c r="H178" s="193"/>
    </row>
    <row r="179" spans="2:8" ht="47.25" x14ac:dyDescent="0.25">
      <c r="B179" s="199"/>
      <c r="C179" s="41">
        <v>25</v>
      </c>
      <c r="D179" s="33" t="s">
        <v>1375</v>
      </c>
      <c r="E179" s="52" t="s">
        <v>301</v>
      </c>
      <c r="F179" s="26" t="s">
        <v>13</v>
      </c>
      <c r="G179" s="59" t="s">
        <v>1518</v>
      </c>
      <c r="H179" s="193"/>
    </row>
    <row r="180" spans="2:8" ht="63" x14ac:dyDescent="0.25">
      <c r="B180" s="199"/>
      <c r="C180" s="41">
        <v>26</v>
      </c>
      <c r="D180" s="33" t="s">
        <v>1375</v>
      </c>
      <c r="E180" s="52" t="s">
        <v>302</v>
      </c>
      <c r="F180" s="26" t="s">
        <v>13</v>
      </c>
      <c r="G180" s="59" t="s">
        <v>1519</v>
      </c>
      <c r="H180" s="193"/>
    </row>
    <row r="181" spans="2:8" ht="47.25" x14ac:dyDescent="0.25">
      <c r="B181" s="199"/>
      <c r="C181" s="41">
        <v>27</v>
      </c>
      <c r="D181" s="33" t="s">
        <v>1375</v>
      </c>
      <c r="E181" s="52" t="s">
        <v>303</v>
      </c>
      <c r="F181" s="26" t="s">
        <v>13</v>
      </c>
      <c r="G181" s="59" t="s">
        <v>1520</v>
      </c>
      <c r="H181" s="193"/>
    </row>
    <row r="182" spans="2:8" ht="63" x14ac:dyDescent="0.25">
      <c r="B182" s="199"/>
      <c r="C182" s="41">
        <v>28</v>
      </c>
      <c r="D182" s="33" t="s">
        <v>1375</v>
      </c>
      <c r="E182" s="52" t="s">
        <v>304</v>
      </c>
      <c r="F182" s="26" t="s">
        <v>13</v>
      </c>
      <c r="G182" s="59" t="s">
        <v>1521</v>
      </c>
      <c r="H182" s="193"/>
    </row>
    <row r="183" spans="2:8" ht="31.5" x14ac:dyDescent="0.25">
      <c r="B183" s="199"/>
      <c r="C183" s="41">
        <v>29</v>
      </c>
      <c r="D183" s="33" t="s">
        <v>1375</v>
      </c>
      <c r="E183" s="52" t="s">
        <v>305</v>
      </c>
      <c r="F183" s="26" t="s">
        <v>13</v>
      </c>
      <c r="G183" s="59" t="s">
        <v>1522</v>
      </c>
      <c r="H183" s="193"/>
    </row>
    <row r="184" spans="2:8" ht="31.5" x14ac:dyDescent="0.25">
      <c r="B184" s="199"/>
      <c r="C184" s="41">
        <v>30</v>
      </c>
      <c r="D184" s="33" t="s">
        <v>1375</v>
      </c>
      <c r="E184" s="52" t="s">
        <v>306</v>
      </c>
      <c r="F184" s="26" t="s">
        <v>13</v>
      </c>
      <c r="G184" s="59" t="s">
        <v>1523</v>
      </c>
      <c r="H184" s="193"/>
    </row>
    <row r="185" spans="2:8" x14ac:dyDescent="0.25">
      <c r="B185" s="199"/>
      <c r="C185" s="41">
        <v>31</v>
      </c>
      <c r="D185" s="33" t="s">
        <v>1375</v>
      </c>
      <c r="E185" s="52" t="s">
        <v>307</v>
      </c>
      <c r="F185" s="26" t="s">
        <v>13</v>
      </c>
      <c r="G185" s="59" t="s">
        <v>1524</v>
      </c>
      <c r="H185" s="193"/>
    </row>
    <row r="186" spans="2:8" ht="32.25" thickBot="1" x14ac:dyDescent="0.3">
      <c r="B186" s="200"/>
      <c r="C186" s="42">
        <v>32</v>
      </c>
      <c r="D186" s="33" t="s">
        <v>1375</v>
      </c>
      <c r="E186" s="53" t="s">
        <v>308</v>
      </c>
      <c r="F186" s="27" t="s">
        <v>13</v>
      </c>
      <c r="G186" s="60" t="s">
        <v>1525</v>
      </c>
      <c r="H186" s="206"/>
    </row>
    <row r="187" spans="2:8" ht="25.5" customHeight="1" x14ac:dyDescent="0.25">
      <c r="B187" s="201" t="s">
        <v>1360</v>
      </c>
      <c r="C187" s="43">
        <v>1</v>
      </c>
      <c r="D187" s="34" t="s">
        <v>1376</v>
      </c>
      <c r="E187" s="54" t="s">
        <v>309</v>
      </c>
      <c r="F187" s="58" t="s">
        <v>13</v>
      </c>
      <c r="G187" s="61" t="s">
        <v>1526</v>
      </c>
      <c r="H187" s="207" t="s">
        <v>310</v>
      </c>
    </row>
    <row r="188" spans="2:8" ht="25.5" customHeight="1" x14ac:dyDescent="0.25">
      <c r="B188" s="195"/>
      <c r="C188" s="41">
        <v>2</v>
      </c>
      <c r="D188" s="33" t="s">
        <v>1376</v>
      </c>
      <c r="E188" s="52" t="s">
        <v>311</v>
      </c>
      <c r="F188" s="26" t="s">
        <v>13</v>
      </c>
      <c r="G188" s="59" t="s">
        <v>1527</v>
      </c>
      <c r="H188" s="193"/>
    </row>
    <row r="189" spans="2:8" ht="25.5" customHeight="1" x14ac:dyDescent="0.25">
      <c r="B189" s="195"/>
      <c r="C189" s="41">
        <v>3</v>
      </c>
      <c r="D189" s="33" t="s">
        <v>1376</v>
      </c>
      <c r="E189" s="52" t="s">
        <v>312</v>
      </c>
      <c r="F189" s="26" t="s">
        <v>13</v>
      </c>
      <c r="G189" s="59" t="s">
        <v>1528</v>
      </c>
      <c r="H189" s="193"/>
    </row>
    <row r="190" spans="2:8" ht="25.5" customHeight="1" thickBot="1" x14ac:dyDescent="0.3">
      <c r="B190" s="196"/>
      <c r="C190" s="42">
        <v>4</v>
      </c>
      <c r="D190" s="35" t="s">
        <v>1376</v>
      </c>
      <c r="E190" s="53" t="s">
        <v>313</v>
      </c>
      <c r="F190" s="27" t="s">
        <v>13</v>
      </c>
      <c r="G190" s="60" t="s">
        <v>352</v>
      </c>
      <c r="H190" s="206"/>
    </row>
    <row r="191" spans="2:8" ht="39" customHeight="1" x14ac:dyDescent="0.25">
      <c r="B191" s="201" t="s">
        <v>1361</v>
      </c>
      <c r="C191" s="39">
        <v>1</v>
      </c>
      <c r="D191" s="31" t="s">
        <v>1377</v>
      </c>
      <c r="E191" s="50" t="s">
        <v>314</v>
      </c>
      <c r="F191" s="58" t="s">
        <v>4</v>
      </c>
      <c r="G191" s="66" t="s">
        <v>1529</v>
      </c>
      <c r="H191" s="20" t="s">
        <v>315</v>
      </c>
    </row>
    <row r="192" spans="2:8" ht="39" customHeight="1" x14ac:dyDescent="0.25">
      <c r="B192" s="195"/>
      <c r="C192" s="40">
        <v>2</v>
      </c>
      <c r="D192" s="32" t="s">
        <v>1377</v>
      </c>
      <c r="E192" s="51" t="s">
        <v>316</v>
      </c>
      <c r="F192" s="26" t="s">
        <v>4</v>
      </c>
      <c r="G192" s="67" t="s">
        <v>1530</v>
      </c>
      <c r="H192" s="21" t="s">
        <v>317</v>
      </c>
    </row>
    <row r="193" spans="2:8" ht="39" customHeight="1" thickBot="1" x14ac:dyDescent="0.3">
      <c r="B193" s="196"/>
      <c r="C193" s="45">
        <v>3</v>
      </c>
      <c r="D193" s="37" t="s">
        <v>1377</v>
      </c>
      <c r="E193" s="56" t="s">
        <v>318</v>
      </c>
      <c r="F193" s="27" t="s">
        <v>4</v>
      </c>
      <c r="G193" s="68" t="s">
        <v>1531</v>
      </c>
      <c r="H193" s="25" t="s">
        <v>319</v>
      </c>
    </row>
    <row r="194" spans="2:8" ht="47.25" x14ac:dyDescent="0.25">
      <c r="B194" s="201" t="s">
        <v>1362</v>
      </c>
      <c r="C194" s="43">
        <v>1</v>
      </c>
      <c r="D194" s="34" t="s">
        <v>1378</v>
      </c>
      <c r="E194" s="54" t="s">
        <v>320</v>
      </c>
      <c r="F194" s="58" t="s">
        <v>13</v>
      </c>
      <c r="G194" s="61" t="s">
        <v>1532</v>
      </c>
      <c r="H194" s="28" t="s">
        <v>321</v>
      </c>
    </row>
    <row r="195" spans="2:8" ht="31.5" x14ac:dyDescent="0.25">
      <c r="B195" s="195"/>
      <c r="C195" s="41">
        <v>2</v>
      </c>
      <c r="D195" s="33" t="s">
        <v>1378</v>
      </c>
      <c r="E195" s="52" t="s">
        <v>322</v>
      </c>
      <c r="F195" s="26" t="s">
        <v>13</v>
      </c>
      <c r="G195" s="59" t="s">
        <v>1533</v>
      </c>
      <c r="H195" s="22" t="s">
        <v>323</v>
      </c>
    </row>
    <row r="196" spans="2:8" x14ac:dyDescent="0.25">
      <c r="B196" s="195"/>
      <c r="C196" s="41">
        <v>3</v>
      </c>
      <c r="D196" s="33" t="s">
        <v>1378</v>
      </c>
      <c r="E196" s="52" t="s">
        <v>324</v>
      </c>
      <c r="F196" s="26" t="s">
        <v>13</v>
      </c>
      <c r="G196" s="59" t="s">
        <v>1534</v>
      </c>
      <c r="H196" s="22" t="s">
        <v>325</v>
      </c>
    </row>
    <row r="197" spans="2:8" ht="36" customHeight="1" thickBot="1" x14ac:dyDescent="0.3">
      <c r="B197" s="196"/>
      <c r="C197" s="135">
        <v>4</v>
      </c>
      <c r="D197" s="136" t="s">
        <v>1378</v>
      </c>
      <c r="E197" s="137" t="s">
        <v>326</v>
      </c>
      <c r="F197" s="138" t="s">
        <v>4</v>
      </c>
      <c r="G197" s="139" t="s">
        <v>1535</v>
      </c>
      <c r="H197" s="140" t="s">
        <v>327</v>
      </c>
    </row>
  </sheetData>
  <mergeCells count="19">
    <mergeCell ref="B194:B197"/>
    <mergeCell ref="B143:B154"/>
    <mergeCell ref="B155:B186"/>
    <mergeCell ref="H155:H186"/>
    <mergeCell ref="B187:B190"/>
    <mergeCell ref="H187:H190"/>
    <mergeCell ref="B191:B193"/>
    <mergeCell ref="B136:B142"/>
    <mergeCell ref="B2:B27"/>
    <mergeCell ref="B28:B54"/>
    <mergeCell ref="B55:B62"/>
    <mergeCell ref="B63:B77"/>
    <mergeCell ref="B78:B92"/>
    <mergeCell ref="B134:B135"/>
    <mergeCell ref="H78:H91"/>
    <mergeCell ref="B93:B102"/>
    <mergeCell ref="H93:H100"/>
    <mergeCell ref="B103:B121"/>
    <mergeCell ref="B122:B133"/>
  </mergeCells>
  <conditionalFormatting sqref="C2:H197">
    <cfRule type="expression" dxfId="2" priority="1">
      <formula>$F2="NO"</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F8FC2-2656-4FF6-BCAF-0907C98AFC08}">
  <dimension ref="A1:M669"/>
  <sheetViews>
    <sheetView zoomScaleNormal="100" workbookViewId="0">
      <pane ySplit="1" topLeftCell="A460" activePane="bottomLeft" state="frozen"/>
      <selection pane="bottomLeft" activeCell="H688" sqref="H688"/>
    </sheetView>
  </sheetViews>
  <sheetFormatPr defaultRowHeight="15.75" x14ac:dyDescent="0.25"/>
  <cols>
    <col min="2" max="2" width="9" style="130"/>
    <col min="3" max="3" width="18" style="133" customWidth="1"/>
    <col min="4" max="4" width="27.375" style="130" bestFit="1" customWidth="1"/>
    <col min="5" max="5" width="25.25" style="117" customWidth="1"/>
    <col min="6" max="6" width="12.75" style="5" customWidth="1"/>
    <col min="7" max="7" width="13.125" style="5" customWidth="1"/>
    <col min="8" max="8" width="62.875" style="6" customWidth="1"/>
    <col min="9" max="9" width="63.25" style="13" customWidth="1"/>
    <col min="10" max="10" width="22.375" style="7" customWidth="1"/>
    <col min="11" max="11" width="14.875" style="157" bestFit="1" customWidth="1"/>
    <col min="12" max="12" width="5.125" style="8" bestFit="1" customWidth="1"/>
    <col min="13" max="13" width="100.125" style="8" bestFit="1" customWidth="1"/>
    <col min="14" max="16384" width="9" style="8"/>
  </cols>
  <sheetData>
    <row r="1" spans="1:11" s="9" customFormat="1" x14ac:dyDescent="0.25">
      <c r="A1" s="121"/>
      <c r="B1" s="122" t="s">
        <v>358</v>
      </c>
      <c r="C1" s="122" t="s">
        <v>359</v>
      </c>
      <c r="D1" s="122" t="s">
        <v>978</v>
      </c>
      <c r="E1" s="163" t="s">
        <v>330</v>
      </c>
      <c r="F1" s="164" t="s">
        <v>331</v>
      </c>
      <c r="G1" s="164" t="s">
        <v>332</v>
      </c>
      <c r="H1" s="16" t="s">
        <v>329</v>
      </c>
      <c r="I1" s="17" t="s">
        <v>979</v>
      </c>
      <c r="J1" s="17" t="s">
        <v>2033</v>
      </c>
      <c r="K1" s="154" t="s">
        <v>2034</v>
      </c>
    </row>
    <row r="2" spans="1:11" ht="63" customHeight="1" x14ac:dyDescent="0.25">
      <c r="B2" s="210" t="s">
        <v>356</v>
      </c>
      <c r="C2" s="15" t="s">
        <v>355</v>
      </c>
      <c r="D2" s="123" t="s">
        <v>1003</v>
      </c>
      <c r="E2" s="97" t="s">
        <v>344</v>
      </c>
      <c r="F2" s="99">
        <v>0</v>
      </c>
      <c r="G2" s="99">
        <v>1</v>
      </c>
      <c r="H2" s="94" t="s">
        <v>345</v>
      </c>
      <c r="I2" s="100" t="s">
        <v>1314</v>
      </c>
      <c r="J2" s="101" t="s">
        <v>1322</v>
      </c>
      <c r="K2" s="155" t="e">
        <f>INDEX(Dtypes508Feat!$B$3:$C$510,MATCH(D2,Dtypes508Feat!$B$3:$B$510,0),2)</f>
        <v>#N/A</v>
      </c>
    </row>
    <row r="3" spans="1:11" ht="63" customHeight="1" x14ac:dyDescent="0.25">
      <c r="B3" s="211"/>
      <c r="C3" s="15" t="s">
        <v>384</v>
      </c>
      <c r="D3" s="123" t="s">
        <v>1004</v>
      </c>
      <c r="E3" s="97" t="s">
        <v>385</v>
      </c>
      <c r="F3" s="99">
        <v>1</v>
      </c>
      <c r="G3" s="99">
        <v>2</v>
      </c>
      <c r="H3" s="94" t="s">
        <v>386</v>
      </c>
      <c r="I3" s="102" t="s">
        <v>985</v>
      </c>
      <c r="J3" s="101" t="s">
        <v>1322</v>
      </c>
      <c r="K3" s="155" t="e">
        <f>INDEX(Dtypes508Feat!$B$3:$C$510,MATCH(D3,Dtypes508Feat!$B$3:$B$510,0),2)</f>
        <v>#N/A</v>
      </c>
    </row>
    <row r="4" spans="1:11" ht="110.25" customHeight="1" x14ac:dyDescent="0.25">
      <c r="B4" s="211"/>
      <c r="C4" s="208" t="s">
        <v>389</v>
      </c>
      <c r="D4" s="123" t="s">
        <v>1005</v>
      </c>
      <c r="E4" s="97" t="s">
        <v>387</v>
      </c>
      <c r="F4" s="95">
        <v>-1</v>
      </c>
      <c r="G4" s="95">
        <v>1</v>
      </c>
      <c r="H4" s="97" t="s">
        <v>390</v>
      </c>
      <c r="I4" s="94" t="s">
        <v>980</v>
      </c>
      <c r="J4" s="101" t="s">
        <v>1322</v>
      </c>
      <c r="K4" s="155" t="e">
        <f>INDEX(Dtypes508Feat!$B$3:$C$510,MATCH(D4,Dtypes508Feat!$B$3:$B$510,0),2)</f>
        <v>#N/A</v>
      </c>
    </row>
    <row r="5" spans="1:11" ht="94.5" customHeight="1" x14ac:dyDescent="0.25">
      <c r="B5" s="211"/>
      <c r="C5" s="209"/>
      <c r="D5" s="124" t="s">
        <v>1006</v>
      </c>
      <c r="E5" s="103" t="s">
        <v>388</v>
      </c>
      <c r="F5" s="104">
        <v>-5990400</v>
      </c>
      <c r="G5" s="104">
        <v>108000000</v>
      </c>
      <c r="H5" s="15" t="s">
        <v>391</v>
      </c>
      <c r="I5" s="107" t="s">
        <v>2205</v>
      </c>
      <c r="J5" s="3" t="s">
        <v>1000</v>
      </c>
      <c r="K5" s="155" t="str">
        <f>INDEX(Dtypes508Feat!$B$3:$C$510,MATCH(D5,Dtypes508Feat!$B$3:$B$510,0),2)</f>
        <v xml:space="preserve"> float32</v>
      </c>
    </row>
    <row r="6" spans="1:11" ht="63" customHeight="1" x14ac:dyDescent="0.25">
      <c r="B6" s="211"/>
      <c r="C6" s="162" t="s">
        <v>406</v>
      </c>
      <c r="D6" s="124" t="s">
        <v>1007</v>
      </c>
      <c r="E6" s="106" t="s">
        <v>405</v>
      </c>
      <c r="F6" s="104">
        <v>0</v>
      </c>
      <c r="G6" s="104">
        <v>1</v>
      </c>
      <c r="H6" s="76" t="s">
        <v>537</v>
      </c>
      <c r="I6" s="107" t="s">
        <v>986</v>
      </c>
      <c r="J6" s="146" t="s">
        <v>1661</v>
      </c>
      <c r="K6" s="155" t="str">
        <f>INDEX(Dtypes508Feat!$B$3:$C$510,MATCH(D6,Dtypes508Feat!$B$3:$B$510,0),2)</f>
        <v xml:space="preserve"> category</v>
      </c>
    </row>
    <row r="7" spans="1:11" ht="63" customHeight="1" x14ac:dyDescent="0.25">
      <c r="B7" s="211"/>
      <c r="C7" s="161"/>
      <c r="D7" s="124" t="s">
        <v>1897</v>
      </c>
      <c r="E7" s="103" t="s">
        <v>1928</v>
      </c>
      <c r="F7" s="104">
        <v>1</v>
      </c>
      <c r="G7" s="104">
        <v>4</v>
      </c>
      <c r="H7" s="15" t="s">
        <v>1929</v>
      </c>
      <c r="I7" s="107" t="s">
        <v>1930</v>
      </c>
      <c r="J7" s="146" t="s">
        <v>1661</v>
      </c>
      <c r="K7" s="155" t="str">
        <f>INDEX(Dtypes508Feat!$B$3:$C$510,MATCH(D7,Dtypes508Feat!$B$3:$B$510,0),2)</f>
        <v xml:space="preserve"> category</v>
      </c>
    </row>
    <row r="8" spans="1:11" ht="63" customHeight="1" x14ac:dyDescent="0.25">
      <c r="B8" s="211"/>
      <c r="C8" s="15" t="s">
        <v>1761</v>
      </c>
      <c r="D8" s="124" t="s">
        <v>1660</v>
      </c>
      <c r="E8" s="103" t="s">
        <v>1760</v>
      </c>
      <c r="F8" s="104">
        <v>1</v>
      </c>
      <c r="G8" s="104">
        <v>3</v>
      </c>
      <c r="H8" s="15" t="s">
        <v>1762</v>
      </c>
      <c r="I8" s="107" t="s">
        <v>1763</v>
      </c>
      <c r="J8" s="146" t="s">
        <v>1661</v>
      </c>
      <c r="K8" s="155" t="str">
        <f>INDEX(Dtypes508Feat!$B$3:$C$510,MATCH(D8,Dtypes508Feat!$B$3:$B$510,0),2)</f>
        <v xml:space="preserve"> category</v>
      </c>
    </row>
    <row r="9" spans="1:11" ht="63" customHeight="1" x14ac:dyDescent="0.25">
      <c r="B9" s="211"/>
      <c r="C9" s="76" t="s">
        <v>431</v>
      </c>
      <c r="D9" s="124" t="s">
        <v>1008</v>
      </c>
      <c r="E9" s="106" t="s">
        <v>484</v>
      </c>
      <c r="F9" s="104">
        <v>16</v>
      </c>
      <c r="G9" s="104">
        <v>115</v>
      </c>
      <c r="H9" s="76" t="s">
        <v>497</v>
      </c>
      <c r="I9" s="107" t="s">
        <v>2205</v>
      </c>
      <c r="J9" s="3" t="s">
        <v>990</v>
      </c>
      <c r="K9" s="155" t="str">
        <f>INDEX(Dtypes508Feat!$B$3:$C$510,MATCH(D9,Dtypes508Feat!$B$3:$B$510,0),2)</f>
        <v xml:space="preserve"> Int32</v>
      </c>
    </row>
    <row r="10" spans="1:11" ht="15.75" customHeight="1" x14ac:dyDescent="0.25">
      <c r="B10" s="211"/>
      <c r="C10" s="219" t="s">
        <v>432</v>
      </c>
      <c r="D10" s="109" t="s">
        <v>1009</v>
      </c>
      <c r="E10" s="110" t="s">
        <v>433</v>
      </c>
      <c r="F10" s="115">
        <v>1895</v>
      </c>
      <c r="G10" s="115">
        <v>2001</v>
      </c>
      <c r="H10" s="110" t="s">
        <v>435</v>
      </c>
      <c r="I10" s="118" t="s">
        <v>981</v>
      </c>
      <c r="J10" s="112" t="s">
        <v>990</v>
      </c>
      <c r="K10" s="155" t="e">
        <f>INDEX(Dtypes508Feat!$B$3:$C$510,MATCH(D10,Dtypes508Feat!$B$3:$B$510,0),2)</f>
        <v>#N/A</v>
      </c>
    </row>
    <row r="11" spans="1:11" ht="15.75" customHeight="1" x14ac:dyDescent="0.25">
      <c r="B11" s="211"/>
      <c r="C11" s="221"/>
      <c r="D11" s="109" t="s">
        <v>1010</v>
      </c>
      <c r="E11" s="110" t="s">
        <v>434</v>
      </c>
      <c r="F11" s="115">
        <v>1</v>
      </c>
      <c r="G11" s="115">
        <v>12</v>
      </c>
      <c r="H11" s="110" t="s">
        <v>436</v>
      </c>
      <c r="I11" s="118" t="s">
        <v>981</v>
      </c>
      <c r="J11" s="112" t="s">
        <v>990</v>
      </c>
      <c r="K11" s="155" t="e">
        <f>INDEX(Dtypes508Feat!$B$3:$C$510,MATCH(D11,Dtypes508Feat!$B$3:$B$510,0),2)</f>
        <v>#N/A</v>
      </c>
    </row>
    <row r="12" spans="1:11" ht="15.75" customHeight="1" x14ac:dyDescent="0.25">
      <c r="B12" s="211"/>
      <c r="C12" s="231" t="s">
        <v>421</v>
      </c>
      <c r="D12" s="124" t="s">
        <v>1011</v>
      </c>
      <c r="E12" s="106" t="s">
        <v>421</v>
      </c>
      <c r="F12" s="104">
        <v>1</v>
      </c>
      <c r="G12" s="104">
        <v>2</v>
      </c>
      <c r="H12" s="76" t="s">
        <v>422</v>
      </c>
      <c r="I12" s="107" t="s">
        <v>987</v>
      </c>
      <c r="J12" s="146" t="s">
        <v>1661</v>
      </c>
      <c r="K12" s="155" t="str">
        <f>INDEX(Dtypes508Feat!$B$3:$C$510,MATCH(D12,Dtypes508Feat!$B$3:$B$510,0),2)</f>
        <v xml:space="preserve"> category</v>
      </c>
    </row>
    <row r="13" spans="1:11" ht="63" customHeight="1" x14ac:dyDescent="0.25">
      <c r="B13" s="211"/>
      <c r="C13" s="232"/>
      <c r="D13" s="109" t="s">
        <v>1012</v>
      </c>
      <c r="E13" s="110" t="s">
        <v>423</v>
      </c>
      <c r="F13" s="115">
        <v>0</v>
      </c>
      <c r="G13" s="115">
        <v>1</v>
      </c>
      <c r="H13" s="110" t="s">
        <v>424</v>
      </c>
      <c r="I13" s="165" t="s">
        <v>2098</v>
      </c>
      <c r="J13" s="112" t="s">
        <v>1661</v>
      </c>
      <c r="K13" s="155" t="e">
        <f>INDEX(Dtypes508Feat!$B$3:$C$510,MATCH(D13,Dtypes508Feat!$B$3:$B$510,0),2)</f>
        <v>#N/A</v>
      </c>
    </row>
    <row r="14" spans="1:11" ht="31.5" x14ac:dyDescent="0.25">
      <c r="B14" s="211"/>
      <c r="C14" s="76" t="s">
        <v>418</v>
      </c>
      <c r="D14" s="124" t="s">
        <v>1013</v>
      </c>
      <c r="E14" s="106" t="s">
        <v>419</v>
      </c>
      <c r="F14" s="104">
        <v>0</v>
      </c>
      <c r="G14" s="104">
        <v>1</v>
      </c>
      <c r="H14" s="76" t="s">
        <v>420</v>
      </c>
      <c r="I14" s="107" t="s">
        <v>984</v>
      </c>
      <c r="J14" s="146" t="s">
        <v>1661</v>
      </c>
      <c r="K14" s="155" t="str">
        <f>INDEX(Dtypes508Feat!$B$3:$C$510,MATCH(D14,Dtypes508Feat!$B$3:$B$510,0),2)</f>
        <v xml:space="preserve"> category</v>
      </c>
    </row>
    <row r="15" spans="1:11" ht="94.5" customHeight="1" x14ac:dyDescent="0.25">
      <c r="B15" s="211"/>
      <c r="C15" s="76" t="s">
        <v>428</v>
      </c>
      <c r="D15" s="125" t="s">
        <v>1014</v>
      </c>
      <c r="E15" s="106" t="s">
        <v>429</v>
      </c>
      <c r="F15" s="104">
        <v>0</v>
      </c>
      <c r="G15" s="104">
        <v>6</v>
      </c>
      <c r="H15" s="15" t="s">
        <v>430</v>
      </c>
      <c r="I15" s="107" t="s">
        <v>1666</v>
      </c>
      <c r="J15" s="146" t="s">
        <v>1661</v>
      </c>
      <c r="K15" s="155" t="str">
        <f>INDEX(Dtypes508Feat!$B$3:$C$510,MATCH(D15,Dtypes508Feat!$B$3:$B$510,0),2)</f>
        <v xml:space="preserve"> category</v>
      </c>
    </row>
    <row r="16" spans="1:11" ht="16.5" customHeight="1" x14ac:dyDescent="0.25">
      <c r="B16" s="211"/>
      <c r="C16" s="216" t="s">
        <v>711</v>
      </c>
      <c r="D16" s="109" t="s">
        <v>1015</v>
      </c>
      <c r="E16" s="110" t="s">
        <v>714</v>
      </c>
      <c r="F16" s="115">
        <v>1</v>
      </c>
      <c r="G16" s="115">
        <v>12</v>
      </c>
      <c r="H16" s="110" t="s">
        <v>715</v>
      </c>
      <c r="I16" s="118" t="s">
        <v>981</v>
      </c>
      <c r="J16" s="112" t="s">
        <v>990</v>
      </c>
      <c r="K16" s="155" t="e">
        <f>INDEX(Dtypes508Feat!$B$3:$C$510,MATCH(D16,Dtypes508Feat!$B$3:$B$510,0),2)</f>
        <v>#N/A</v>
      </c>
    </row>
    <row r="17" spans="2:13" ht="16.5" customHeight="1" x14ac:dyDescent="0.25">
      <c r="B17" s="211"/>
      <c r="C17" s="217"/>
      <c r="D17" s="109" t="s">
        <v>1016</v>
      </c>
      <c r="E17" s="110" t="s">
        <v>719</v>
      </c>
      <c r="F17" s="115">
        <v>2001</v>
      </c>
      <c r="G17" s="115">
        <v>2019</v>
      </c>
      <c r="H17" s="110" t="s">
        <v>720</v>
      </c>
      <c r="I17" s="118" t="s">
        <v>981</v>
      </c>
      <c r="J17" s="112" t="s">
        <v>990</v>
      </c>
      <c r="K17" s="155" t="e">
        <f>INDEX(Dtypes508Feat!$B$3:$C$510,MATCH(D17,Dtypes508Feat!$B$3:$B$510,0),2)</f>
        <v>#N/A</v>
      </c>
    </row>
    <row r="18" spans="2:13" ht="79.5" customHeight="1" x14ac:dyDescent="0.25">
      <c r="B18" s="211"/>
      <c r="C18" s="218"/>
      <c r="D18" s="123" t="s">
        <v>1017</v>
      </c>
      <c r="E18" s="97" t="s">
        <v>712</v>
      </c>
      <c r="F18" s="95">
        <v>0</v>
      </c>
      <c r="G18" s="95">
        <v>2</v>
      </c>
      <c r="H18" s="97" t="s">
        <v>713</v>
      </c>
      <c r="I18" s="102" t="s">
        <v>2101</v>
      </c>
      <c r="J18" s="101" t="s">
        <v>1661</v>
      </c>
      <c r="K18" s="155" t="e">
        <f>INDEX(Dtypes508Feat!$B$3:$C$510,MATCH(D18,Dtypes508Feat!$B$3:$B$510,0),2)</f>
        <v>#N/A</v>
      </c>
    </row>
    <row r="19" spans="2:13" ht="79.5" customHeight="1" x14ac:dyDescent="0.25">
      <c r="B19" s="211"/>
      <c r="C19" s="15" t="s">
        <v>1390</v>
      </c>
      <c r="D19" s="15" t="s">
        <v>1659</v>
      </c>
      <c r="E19" s="15" t="s">
        <v>1931</v>
      </c>
      <c r="F19" s="113">
        <v>0</v>
      </c>
      <c r="G19" s="113">
        <v>22</v>
      </c>
      <c r="H19" s="113" t="s">
        <v>38</v>
      </c>
      <c r="I19" s="107" t="s">
        <v>2205</v>
      </c>
      <c r="J19" s="15" t="s">
        <v>990</v>
      </c>
      <c r="K19" s="155" t="str">
        <f>INDEX(Dtypes508Feat!$B$3:$C$510,MATCH(D19,Dtypes508Feat!$B$3:$B$510,0),2)</f>
        <v xml:space="preserve"> Int32</v>
      </c>
    </row>
    <row r="20" spans="2:13" ht="158.25" customHeight="1" x14ac:dyDescent="0.25">
      <c r="B20" s="211"/>
      <c r="C20" s="15" t="s">
        <v>716</v>
      </c>
      <c r="D20" s="123" t="s">
        <v>1018</v>
      </c>
      <c r="E20" s="97" t="s">
        <v>717</v>
      </c>
      <c r="F20" s="95">
        <v>0</v>
      </c>
      <c r="G20" s="95">
        <v>9</v>
      </c>
      <c r="H20" s="97" t="s">
        <v>718</v>
      </c>
      <c r="I20" s="102" t="s">
        <v>988</v>
      </c>
      <c r="J20" s="101" t="s">
        <v>1322</v>
      </c>
      <c r="K20" s="155" t="e">
        <f>INDEX(Dtypes508Feat!$B$3:$C$510,MATCH(D20,Dtypes508Feat!$B$3:$B$510,0),2)</f>
        <v>#N/A</v>
      </c>
    </row>
    <row r="21" spans="2:13" ht="63.75" customHeight="1" x14ac:dyDescent="0.25">
      <c r="B21" s="211"/>
      <c r="C21" s="15" t="s">
        <v>803</v>
      </c>
      <c r="D21" s="123" t="s">
        <v>1019</v>
      </c>
      <c r="E21" s="97" t="s">
        <v>805</v>
      </c>
      <c r="F21" s="95">
        <v>0</v>
      </c>
      <c r="G21" s="95">
        <v>1</v>
      </c>
      <c r="H21" s="97" t="s">
        <v>804</v>
      </c>
      <c r="I21" s="102" t="s">
        <v>982</v>
      </c>
      <c r="J21" s="101" t="s">
        <v>1322</v>
      </c>
      <c r="K21" s="155" t="e">
        <f>INDEX(Dtypes508Feat!$B$3:$C$510,MATCH(D21,Dtypes508Feat!$B$3:$B$510,0),2)</f>
        <v>#N/A</v>
      </c>
    </row>
    <row r="22" spans="2:13" ht="48" customHeight="1" x14ac:dyDescent="0.25">
      <c r="B22" s="211"/>
      <c r="C22" s="15" t="s">
        <v>806</v>
      </c>
      <c r="D22" s="124" t="s">
        <v>1020</v>
      </c>
      <c r="E22" s="103" t="s">
        <v>806</v>
      </c>
      <c r="F22" s="104">
        <v>0</v>
      </c>
      <c r="G22" s="104">
        <v>29</v>
      </c>
      <c r="H22" s="15" t="s">
        <v>807</v>
      </c>
      <c r="I22" s="107" t="s">
        <v>2205</v>
      </c>
      <c r="J22" s="3" t="s">
        <v>990</v>
      </c>
      <c r="K22" s="155" t="str">
        <f>INDEX(Dtypes508Feat!$B$3:$C$510,MATCH(D22,Dtypes508Feat!$B$3:$B$510,0),2)</f>
        <v xml:space="preserve"> Int32</v>
      </c>
    </row>
    <row r="23" spans="2:13" ht="48" customHeight="1" x14ac:dyDescent="0.25">
      <c r="B23" s="211"/>
      <c r="C23" s="15" t="s">
        <v>1975</v>
      </c>
      <c r="D23" s="124" t="s">
        <v>1913</v>
      </c>
      <c r="E23" s="103" t="s">
        <v>1976</v>
      </c>
      <c r="F23" s="104">
        <v>1</v>
      </c>
      <c r="G23" s="104">
        <v>8</v>
      </c>
      <c r="H23" s="15" t="s">
        <v>1977</v>
      </c>
      <c r="I23" s="105" t="s">
        <v>1978</v>
      </c>
      <c r="J23" s="146" t="s">
        <v>1661</v>
      </c>
      <c r="K23" s="155" t="str">
        <f>INDEX(Dtypes508Feat!$B$3:$C$510,MATCH(D23,Dtypes508Feat!$B$3:$B$510,0),2)</f>
        <v xml:space="preserve"> category</v>
      </c>
      <c r="M23" s="147"/>
    </row>
    <row r="24" spans="2:13" ht="110.25" customHeight="1" x14ac:dyDescent="0.25">
      <c r="B24" s="212"/>
      <c r="C24" s="15" t="s">
        <v>808</v>
      </c>
      <c r="D24" s="106" t="s">
        <v>1021</v>
      </c>
      <c r="E24" s="103" t="s">
        <v>809</v>
      </c>
      <c r="F24" s="108">
        <v>1</v>
      </c>
      <c r="G24" s="108">
        <v>8</v>
      </c>
      <c r="H24" s="15" t="s">
        <v>810</v>
      </c>
      <c r="I24" s="107" t="s">
        <v>1669</v>
      </c>
      <c r="J24" s="146" t="s">
        <v>1661</v>
      </c>
      <c r="K24" s="155" t="str">
        <f>INDEX(Dtypes508Feat!$B$3:$C$510,MATCH(D24,Dtypes508Feat!$B$3:$B$510,0),2)</f>
        <v xml:space="preserve"> category</v>
      </c>
    </row>
    <row r="25" spans="2:13" ht="31.5" customHeight="1" x14ac:dyDescent="0.25">
      <c r="B25" s="213" t="s">
        <v>443</v>
      </c>
      <c r="C25" s="219" t="s">
        <v>502</v>
      </c>
      <c r="D25" s="124" t="s">
        <v>1022</v>
      </c>
      <c r="E25" s="106" t="s">
        <v>498</v>
      </c>
      <c r="F25" s="104">
        <v>0</v>
      </c>
      <c r="G25" s="104">
        <v>1</v>
      </c>
      <c r="H25" s="106" t="s">
        <v>534</v>
      </c>
      <c r="I25" s="107" t="s">
        <v>984</v>
      </c>
      <c r="J25" s="146" t="s">
        <v>1661</v>
      </c>
      <c r="K25" s="155" t="str">
        <f>INDEX(Dtypes508Feat!$B$3:$C$510,MATCH(D25,Dtypes508Feat!$B$3:$B$510,0),2)</f>
        <v xml:space="preserve"> category</v>
      </c>
    </row>
    <row r="26" spans="2:13" ht="31.5" x14ac:dyDescent="0.25">
      <c r="B26" s="214"/>
      <c r="C26" s="220"/>
      <c r="D26" s="125" t="s">
        <v>1023</v>
      </c>
      <c r="E26" s="106" t="s">
        <v>499</v>
      </c>
      <c r="F26" s="104">
        <v>0</v>
      </c>
      <c r="G26" s="104">
        <v>1</v>
      </c>
      <c r="H26" s="106"/>
      <c r="I26" s="107" t="s">
        <v>984</v>
      </c>
      <c r="J26" s="146" t="s">
        <v>1661</v>
      </c>
      <c r="K26" s="155" t="str">
        <f>INDEX(Dtypes508Feat!$B$3:$C$510,MATCH(D26,Dtypes508Feat!$B$3:$B$510,0),2)</f>
        <v xml:space="preserve"> category</v>
      </c>
    </row>
    <row r="27" spans="2:13" x14ac:dyDescent="0.25">
      <c r="B27" s="214"/>
      <c r="C27" s="220"/>
      <c r="D27" s="124" t="s">
        <v>1904</v>
      </c>
      <c r="E27" s="103" t="s">
        <v>1957</v>
      </c>
      <c r="F27" s="104">
        <v>0</v>
      </c>
      <c r="G27" s="104">
        <v>1</v>
      </c>
      <c r="H27" s="106"/>
      <c r="I27" s="107" t="s">
        <v>984</v>
      </c>
      <c r="J27" s="146" t="s">
        <v>1661</v>
      </c>
      <c r="K27" s="155" t="str">
        <f>INDEX(Dtypes508Feat!$B$3:$C$510,MATCH(D27,Dtypes508Feat!$B$3:$B$510,0),2)</f>
        <v xml:space="preserve"> category</v>
      </c>
    </row>
    <row r="28" spans="2:13" ht="31.5" x14ac:dyDescent="0.25">
      <c r="B28" s="214"/>
      <c r="C28" s="220"/>
      <c r="D28" s="124" t="s">
        <v>1702</v>
      </c>
      <c r="E28" s="103" t="s">
        <v>1777</v>
      </c>
      <c r="F28" s="104">
        <v>0</v>
      </c>
      <c r="G28" s="104">
        <v>1</v>
      </c>
      <c r="H28" s="106"/>
      <c r="I28" s="107" t="s">
        <v>984</v>
      </c>
      <c r="J28" s="146" t="s">
        <v>1661</v>
      </c>
      <c r="K28" s="155" t="str">
        <f>INDEX(Dtypes508Feat!$B$3:$C$510,MATCH(D28,Dtypes508Feat!$B$3:$B$510,0),2)</f>
        <v xml:space="preserve"> category</v>
      </c>
    </row>
    <row r="29" spans="2:13" x14ac:dyDescent="0.25">
      <c r="B29" s="214"/>
      <c r="C29" s="220"/>
      <c r="D29" s="125" t="s">
        <v>1024</v>
      </c>
      <c r="E29" s="106" t="s">
        <v>500</v>
      </c>
      <c r="F29" s="104">
        <v>0</v>
      </c>
      <c r="G29" s="104">
        <v>1</v>
      </c>
      <c r="H29" s="106"/>
      <c r="I29" s="107" t="s">
        <v>984</v>
      </c>
      <c r="J29" s="146" t="s">
        <v>1661</v>
      </c>
      <c r="K29" s="155" t="str">
        <f>INDEX(Dtypes508Feat!$B$3:$C$510,MATCH(D29,Dtypes508Feat!$B$3:$B$510,0),2)</f>
        <v xml:space="preserve"> category</v>
      </c>
    </row>
    <row r="30" spans="2:13" ht="31.5" x14ac:dyDescent="0.25">
      <c r="B30" s="214"/>
      <c r="C30" s="221"/>
      <c r="D30" s="124" t="s">
        <v>1025</v>
      </c>
      <c r="E30" s="106" t="s">
        <v>501</v>
      </c>
      <c r="F30" s="104">
        <v>0</v>
      </c>
      <c r="G30" s="104">
        <v>1</v>
      </c>
      <c r="H30" s="106"/>
      <c r="I30" s="107" t="s">
        <v>984</v>
      </c>
      <c r="J30" s="146" t="s">
        <v>1661</v>
      </c>
      <c r="K30" s="155" t="str">
        <f>INDEX(Dtypes508Feat!$B$3:$C$510,MATCH(D30,Dtypes508Feat!$B$3:$B$510,0),2)</f>
        <v xml:space="preserve"> category</v>
      </c>
    </row>
    <row r="31" spans="2:13" ht="31.5" customHeight="1" x14ac:dyDescent="0.25">
      <c r="B31" s="214"/>
      <c r="C31" s="219" t="s">
        <v>507</v>
      </c>
      <c r="D31" s="109" t="s">
        <v>1026</v>
      </c>
      <c r="E31" s="110" t="s">
        <v>503</v>
      </c>
      <c r="F31" s="111">
        <v>0</v>
      </c>
      <c r="G31" s="111">
        <v>1</v>
      </c>
      <c r="H31" s="98" t="s">
        <v>508</v>
      </c>
      <c r="I31" s="107" t="s">
        <v>984</v>
      </c>
      <c r="J31" s="146" t="s">
        <v>1661</v>
      </c>
      <c r="K31" s="155" t="e">
        <f>INDEX(Dtypes508Feat!$B$3:$C$510,MATCH(D31,Dtypes508Feat!$B$3:$B$510,0),2)</f>
        <v>#N/A</v>
      </c>
    </row>
    <row r="32" spans="2:13" ht="31.5" customHeight="1" x14ac:dyDescent="0.25">
      <c r="B32" s="214"/>
      <c r="C32" s="220"/>
      <c r="D32" s="109" t="s">
        <v>1027</v>
      </c>
      <c r="E32" s="110" t="s">
        <v>504</v>
      </c>
      <c r="F32" s="111">
        <v>0</v>
      </c>
      <c r="G32" s="111">
        <v>1</v>
      </c>
      <c r="H32" s="98" t="s">
        <v>533</v>
      </c>
      <c r="I32" s="107" t="s">
        <v>984</v>
      </c>
      <c r="J32" s="146" t="s">
        <v>1661</v>
      </c>
      <c r="K32" s="155" t="e">
        <f>INDEX(Dtypes508Feat!$B$3:$C$510,MATCH(D32,Dtypes508Feat!$B$3:$B$510,0),2)</f>
        <v>#N/A</v>
      </c>
    </row>
    <row r="33" spans="2:11" ht="31.5" customHeight="1" x14ac:dyDescent="0.25">
      <c r="B33" s="214"/>
      <c r="C33" s="220"/>
      <c r="D33" s="109" t="s">
        <v>1028</v>
      </c>
      <c r="E33" s="110" t="s">
        <v>505</v>
      </c>
      <c r="F33" s="111">
        <v>0</v>
      </c>
      <c r="G33" s="111">
        <v>1</v>
      </c>
      <c r="H33" s="98" t="s">
        <v>532</v>
      </c>
      <c r="I33" s="107" t="s">
        <v>984</v>
      </c>
      <c r="J33" s="146" t="s">
        <v>1661</v>
      </c>
      <c r="K33" s="155" t="e">
        <f>INDEX(Dtypes508Feat!$B$3:$C$510,MATCH(D33,Dtypes508Feat!$B$3:$B$510,0),2)</f>
        <v>#N/A</v>
      </c>
    </row>
    <row r="34" spans="2:11" ht="31.5" x14ac:dyDescent="0.25">
      <c r="B34" s="214"/>
      <c r="C34" s="221"/>
      <c r="D34" s="124" t="s">
        <v>1029</v>
      </c>
      <c r="E34" s="106" t="s">
        <v>506</v>
      </c>
      <c r="F34" s="104">
        <v>0</v>
      </c>
      <c r="G34" s="104">
        <v>1</v>
      </c>
      <c r="H34" s="15" t="s">
        <v>989</v>
      </c>
      <c r="I34" s="107" t="s">
        <v>984</v>
      </c>
      <c r="J34" s="146" t="s">
        <v>1661</v>
      </c>
      <c r="K34" s="155" t="str">
        <f>INDEX(Dtypes508Feat!$B$3:$C$510,MATCH(D34,Dtypes508Feat!$B$3:$B$510,0),2)</f>
        <v xml:space="preserve"> category</v>
      </c>
    </row>
    <row r="35" spans="2:11" ht="31.5" customHeight="1" x14ac:dyDescent="0.25">
      <c r="B35" s="214"/>
      <c r="C35" s="219" t="s">
        <v>509</v>
      </c>
      <c r="D35" s="125" t="s">
        <v>1030</v>
      </c>
      <c r="E35" s="106" t="s">
        <v>510</v>
      </c>
      <c r="F35" s="104">
        <v>0</v>
      </c>
      <c r="G35" s="104">
        <v>1</v>
      </c>
      <c r="H35" s="103" t="s">
        <v>518</v>
      </c>
      <c r="I35" s="107" t="s">
        <v>984</v>
      </c>
      <c r="J35" s="146" t="s">
        <v>1661</v>
      </c>
      <c r="K35" s="155" t="str">
        <f>INDEX(Dtypes508Feat!$B$3:$C$510,MATCH(D35,Dtypes508Feat!$B$3:$B$510,0),2)</f>
        <v xml:space="preserve"> category</v>
      </c>
    </row>
    <row r="36" spans="2:11" x14ac:dyDescent="0.25">
      <c r="B36" s="214"/>
      <c r="C36" s="220"/>
      <c r="D36" s="125" t="s">
        <v>1031</v>
      </c>
      <c r="E36" s="106" t="s">
        <v>511</v>
      </c>
      <c r="F36" s="104">
        <v>0</v>
      </c>
      <c r="G36" s="104">
        <v>1</v>
      </c>
      <c r="H36" s="106"/>
      <c r="I36" s="107" t="s">
        <v>984</v>
      </c>
      <c r="J36" s="146" t="s">
        <v>1661</v>
      </c>
      <c r="K36" s="155" t="str">
        <f>INDEX(Dtypes508Feat!$B$3:$C$510,MATCH(D36,Dtypes508Feat!$B$3:$B$510,0),2)</f>
        <v xml:space="preserve"> category</v>
      </c>
    </row>
    <row r="37" spans="2:11" x14ac:dyDescent="0.25">
      <c r="B37" s="214"/>
      <c r="C37" s="220"/>
      <c r="D37" s="125" t="s">
        <v>1032</v>
      </c>
      <c r="E37" s="106" t="s">
        <v>512</v>
      </c>
      <c r="F37" s="104">
        <v>0</v>
      </c>
      <c r="G37" s="104">
        <v>1</v>
      </c>
      <c r="H37" s="106"/>
      <c r="I37" s="107" t="s">
        <v>984</v>
      </c>
      <c r="J37" s="146" t="s">
        <v>1661</v>
      </c>
      <c r="K37" s="155" t="str">
        <f>INDEX(Dtypes508Feat!$B$3:$C$510,MATCH(D37,Dtypes508Feat!$B$3:$B$510,0),2)</f>
        <v xml:space="preserve"> category</v>
      </c>
    </row>
    <row r="38" spans="2:11" ht="31.5" x14ac:dyDescent="0.25">
      <c r="B38" s="214"/>
      <c r="C38" s="220"/>
      <c r="D38" s="125" t="s">
        <v>1033</v>
      </c>
      <c r="E38" s="106" t="s">
        <v>513</v>
      </c>
      <c r="F38" s="104">
        <v>0</v>
      </c>
      <c r="G38" s="104">
        <v>1</v>
      </c>
      <c r="H38" s="106"/>
      <c r="I38" s="107" t="s">
        <v>984</v>
      </c>
      <c r="J38" s="146" t="s">
        <v>1661</v>
      </c>
      <c r="K38" s="155" t="str">
        <f>INDEX(Dtypes508Feat!$B$3:$C$510,MATCH(D38,Dtypes508Feat!$B$3:$B$510,0),2)</f>
        <v xml:space="preserve"> category</v>
      </c>
    </row>
    <row r="39" spans="2:11" x14ac:dyDescent="0.25">
      <c r="B39" s="214"/>
      <c r="C39" s="220"/>
      <c r="D39" s="125" t="s">
        <v>1034</v>
      </c>
      <c r="E39" s="106" t="s">
        <v>514</v>
      </c>
      <c r="F39" s="104">
        <v>0</v>
      </c>
      <c r="G39" s="104">
        <v>1</v>
      </c>
      <c r="H39" s="106"/>
      <c r="I39" s="107" t="s">
        <v>984</v>
      </c>
      <c r="J39" s="146" t="s">
        <v>1661</v>
      </c>
      <c r="K39" s="155" t="str">
        <f>INDEX(Dtypes508Feat!$B$3:$C$510,MATCH(D39,Dtypes508Feat!$B$3:$B$510,0),2)</f>
        <v xml:space="preserve"> category</v>
      </c>
    </row>
    <row r="40" spans="2:11" x14ac:dyDescent="0.25">
      <c r="B40" s="214"/>
      <c r="C40" s="220"/>
      <c r="D40" s="125" t="s">
        <v>1035</v>
      </c>
      <c r="E40" s="106" t="s">
        <v>515</v>
      </c>
      <c r="F40" s="104">
        <v>0</v>
      </c>
      <c r="G40" s="104">
        <v>1</v>
      </c>
      <c r="H40" s="106"/>
      <c r="I40" s="107" t="s">
        <v>984</v>
      </c>
      <c r="J40" s="146" t="s">
        <v>1661</v>
      </c>
      <c r="K40" s="155" t="str">
        <f>INDEX(Dtypes508Feat!$B$3:$C$510,MATCH(D40,Dtypes508Feat!$B$3:$B$510,0),2)</f>
        <v xml:space="preserve"> category</v>
      </c>
    </row>
    <row r="41" spans="2:11" x14ac:dyDescent="0.25">
      <c r="B41" s="214"/>
      <c r="C41" s="220"/>
      <c r="D41" s="125" t="s">
        <v>1036</v>
      </c>
      <c r="E41" s="106" t="s">
        <v>516</v>
      </c>
      <c r="F41" s="104">
        <v>0</v>
      </c>
      <c r="G41" s="104">
        <v>1</v>
      </c>
      <c r="H41" s="106"/>
      <c r="I41" s="107" t="s">
        <v>984</v>
      </c>
      <c r="J41" s="146" t="s">
        <v>1661</v>
      </c>
      <c r="K41" s="155" t="str">
        <f>INDEX(Dtypes508Feat!$B$3:$C$510,MATCH(D41,Dtypes508Feat!$B$3:$B$510,0),2)</f>
        <v xml:space="preserve"> category</v>
      </c>
    </row>
    <row r="42" spans="2:11" x14ac:dyDescent="0.25">
      <c r="B42" s="214"/>
      <c r="C42" s="221"/>
      <c r="D42" s="125" t="s">
        <v>1037</v>
      </c>
      <c r="E42" s="106" t="s">
        <v>517</v>
      </c>
      <c r="F42" s="104">
        <v>0</v>
      </c>
      <c r="G42" s="104">
        <v>1</v>
      </c>
      <c r="H42" s="106"/>
      <c r="I42" s="107" t="s">
        <v>984</v>
      </c>
      <c r="J42" s="146" t="s">
        <v>1661</v>
      </c>
      <c r="K42" s="155" t="str">
        <f>INDEX(Dtypes508Feat!$B$3:$C$510,MATCH(D42,Dtypes508Feat!$B$3:$B$510,0),2)</f>
        <v xml:space="preserve"> category</v>
      </c>
    </row>
    <row r="43" spans="2:11" ht="63" x14ac:dyDescent="0.25">
      <c r="B43" s="214"/>
      <c r="C43" s="219" t="s">
        <v>530</v>
      </c>
      <c r="D43" s="125" t="s">
        <v>1038</v>
      </c>
      <c r="E43" s="106" t="s">
        <v>529</v>
      </c>
      <c r="F43" s="104">
        <v>0</v>
      </c>
      <c r="G43" s="104">
        <v>1</v>
      </c>
      <c r="H43" s="76" t="s">
        <v>531</v>
      </c>
      <c r="I43" s="107" t="s">
        <v>984</v>
      </c>
      <c r="J43" s="146" t="s">
        <v>1661</v>
      </c>
      <c r="K43" s="155" t="str">
        <f>INDEX(Dtypes508Feat!$B$3:$C$510,MATCH(D43,Dtypes508Feat!$B$3:$B$510,0),2)</f>
        <v xml:space="preserve"> category</v>
      </c>
    </row>
    <row r="44" spans="2:11" ht="15.75" customHeight="1" x14ac:dyDescent="0.25">
      <c r="B44" s="214"/>
      <c r="C44" s="220"/>
      <c r="D44" s="125" t="s">
        <v>1039</v>
      </c>
      <c r="E44" s="106" t="s">
        <v>528</v>
      </c>
      <c r="F44" s="104">
        <v>0</v>
      </c>
      <c r="G44" s="104">
        <v>7</v>
      </c>
      <c r="H44" s="76" t="s">
        <v>538</v>
      </c>
      <c r="I44" s="107" t="s">
        <v>2205</v>
      </c>
      <c r="J44" s="3" t="s">
        <v>990</v>
      </c>
      <c r="K44" s="155" t="str">
        <f>INDEX(Dtypes508Feat!$B$3:$C$510,MATCH(D44,Dtypes508Feat!$B$3:$B$510,0),2)</f>
        <v xml:space="preserve"> Int32</v>
      </c>
    </row>
    <row r="45" spans="2:11" ht="47.25" customHeight="1" x14ac:dyDescent="0.25">
      <c r="B45" s="214"/>
      <c r="C45" s="220"/>
      <c r="D45" s="125" t="s">
        <v>1040</v>
      </c>
      <c r="E45" s="106" t="s">
        <v>527</v>
      </c>
      <c r="F45" s="104">
        <v>0</v>
      </c>
      <c r="G45" s="104">
        <v>82</v>
      </c>
      <c r="H45" s="76" t="s">
        <v>539</v>
      </c>
      <c r="I45" s="107" t="s">
        <v>2205</v>
      </c>
      <c r="J45" s="3" t="s">
        <v>990</v>
      </c>
      <c r="K45" s="155" t="str">
        <f>INDEX(Dtypes508Feat!$B$3:$C$510,MATCH(D45,Dtypes508Feat!$B$3:$B$510,0),2)</f>
        <v xml:space="preserve"> Int32</v>
      </c>
    </row>
    <row r="46" spans="2:11" x14ac:dyDescent="0.25">
      <c r="B46" s="214"/>
      <c r="C46" s="220"/>
      <c r="D46" s="125" t="s">
        <v>1041</v>
      </c>
      <c r="E46" s="106" t="s">
        <v>526</v>
      </c>
      <c r="F46" s="104">
        <v>0</v>
      </c>
      <c r="G46" s="104">
        <v>1</v>
      </c>
      <c r="H46" s="76" t="s">
        <v>540</v>
      </c>
      <c r="I46" s="107" t="s">
        <v>984</v>
      </c>
      <c r="J46" s="146" t="s">
        <v>1661</v>
      </c>
      <c r="K46" s="155" t="str">
        <f>INDEX(Dtypes508Feat!$B$3:$C$510,MATCH(D46,Dtypes508Feat!$B$3:$B$510,0),2)</f>
        <v xml:space="preserve"> category</v>
      </c>
    </row>
    <row r="47" spans="2:11" ht="94.5" customHeight="1" x14ac:dyDescent="0.25">
      <c r="B47" s="214"/>
      <c r="C47" s="220"/>
      <c r="D47" s="125" t="s">
        <v>1042</v>
      </c>
      <c r="E47" s="106" t="s">
        <v>525</v>
      </c>
      <c r="F47" s="104">
        <v>0</v>
      </c>
      <c r="G47" s="104">
        <v>87</v>
      </c>
      <c r="H47" s="76" t="s">
        <v>541</v>
      </c>
      <c r="I47" s="107" t="s">
        <v>2205</v>
      </c>
      <c r="J47" s="3" t="s">
        <v>990</v>
      </c>
      <c r="K47" s="155" t="str">
        <f>INDEX(Dtypes508Feat!$B$3:$C$510,MATCH(D47,Dtypes508Feat!$B$3:$B$510,0),2)</f>
        <v xml:space="preserve"> Int32</v>
      </c>
    </row>
    <row r="48" spans="2:11" ht="31.5" customHeight="1" x14ac:dyDescent="0.25">
      <c r="B48" s="214"/>
      <c r="C48" s="220"/>
      <c r="D48" s="125" t="s">
        <v>1043</v>
      </c>
      <c r="E48" s="106" t="s">
        <v>524</v>
      </c>
      <c r="F48" s="104">
        <v>0</v>
      </c>
      <c r="G48" s="104">
        <v>1</v>
      </c>
      <c r="H48" s="106" t="s">
        <v>542</v>
      </c>
      <c r="I48" s="107" t="s">
        <v>984</v>
      </c>
      <c r="J48" s="146" t="s">
        <v>1661</v>
      </c>
      <c r="K48" s="155" t="str">
        <f>INDEX(Dtypes508Feat!$B$3:$C$510,MATCH(D48,Dtypes508Feat!$B$3:$B$510,0),2)</f>
        <v xml:space="preserve"> category</v>
      </c>
    </row>
    <row r="49" spans="2:11" ht="31.5" x14ac:dyDescent="0.25">
      <c r="B49" s="214"/>
      <c r="C49" s="220"/>
      <c r="D49" s="125" t="s">
        <v>1044</v>
      </c>
      <c r="E49" s="106" t="s">
        <v>523</v>
      </c>
      <c r="F49" s="104">
        <v>0</v>
      </c>
      <c r="G49" s="104">
        <v>1</v>
      </c>
      <c r="H49" s="106" t="s">
        <v>543</v>
      </c>
      <c r="I49" s="107" t="s">
        <v>984</v>
      </c>
      <c r="J49" s="146" t="s">
        <v>1661</v>
      </c>
      <c r="K49" s="155" t="str">
        <f>INDEX(Dtypes508Feat!$B$3:$C$510,MATCH(D49,Dtypes508Feat!$B$3:$B$510,0),2)</f>
        <v xml:space="preserve"> category</v>
      </c>
    </row>
    <row r="50" spans="2:11" ht="31.5" x14ac:dyDescent="0.25">
      <c r="B50" s="214"/>
      <c r="C50" s="220"/>
      <c r="D50" s="125" t="s">
        <v>1045</v>
      </c>
      <c r="E50" s="106" t="s">
        <v>522</v>
      </c>
      <c r="F50" s="104">
        <v>0</v>
      </c>
      <c r="G50" s="104">
        <v>1</v>
      </c>
      <c r="H50" s="106" t="s">
        <v>544</v>
      </c>
      <c r="I50" s="107" t="s">
        <v>984</v>
      </c>
      <c r="J50" s="146" t="s">
        <v>1661</v>
      </c>
      <c r="K50" s="155" t="str">
        <f>INDEX(Dtypes508Feat!$B$3:$C$510,MATCH(D50,Dtypes508Feat!$B$3:$B$510,0),2)</f>
        <v xml:space="preserve"> category</v>
      </c>
    </row>
    <row r="51" spans="2:11" ht="47.25" x14ac:dyDescent="0.25">
      <c r="B51" s="214"/>
      <c r="C51" s="220"/>
      <c r="D51" s="125" t="s">
        <v>1046</v>
      </c>
      <c r="E51" s="106" t="s">
        <v>521</v>
      </c>
      <c r="F51" s="104">
        <v>0</v>
      </c>
      <c r="G51" s="104">
        <v>1</v>
      </c>
      <c r="H51" s="106" t="s">
        <v>545</v>
      </c>
      <c r="I51" s="107" t="s">
        <v>984</v>
      </c>
      <c r="J51" s="146" t="s">
        <v>1661</v>
      </c>
      <c r="K51" s="155" t="str">
        <f>INDEX(Dtypes508Feat!$B$3:$C$510,MATCH(D51,Dtypes508Feat!$B$3:$B$510,0),2)</f>
        <v xml:space="preserve"> category</v>
      </c>
    </row>
    <row r="52" spans="2:11" ht="15.75" customHeight="1" x14ac:dyDescent="0.25">
      <c r="B52" s="214"/>
      <c r="C52" s="220"/>
      <c r="D52" s="123" t="s">
        <v>1047</v>
      </c>
      <c r="E52" s="97" t="s">
        <v>520</v>
      </c>
      <c r="F52" s="99">
        <v>0</v>
      </c>
      <c r="G52" s="99">
        <v>4</v>
      </c>
      <c r="H52" s="94" t="s">
        <v>547</v>
      </c>
      <c r="I52" s="100" t="s">
        <v>1321</v>
      </c>
      <c r="J52" s="101" t="s">
        <v>990</v>
      </c>
      <c r="K52" s="155" t="e">
        <f>INDEX(Dtypes508Feat!$B$3:$C$510,MATCH(D52,Dtypes508Feat!$B$3:$B$510,0),2)</f>
        <v>#N/A</v>
      </c>
    </row>
    <row r="53" spans="2:11" ht="47.25" customHeight="1" x14ac:dyDescent="0.25">
      <c r="B53" s="214"/>
      <c r="C53" s="221"/>
      <c r="D53" s="123" t="s">
        <v>1048</v>
      </c>
      <c r="E53" s="97" t="s">
        <v>519</v>
      </c>
      <c r="F53" s="95">
        <v>0</v>
      </c>
      <c r="G53" s="95">
        <v>4</v>
      </c>
      <c r="H53" s="97" t="s">
        <v>546</v>
      </c>
      <c r="I53" s="102" t="s">
        <v>983</v>
      </c>
      <c r="J53" s="101" t="s">
        <v>990</v>
      </c>
      <c r="K53" s="155" t="e">
        <f>INDEX(Dtypes508Feat!$B$3:$C$510,MATCH(D53,Dtypes508Feat!$B$3:$B$510,0),2)</f>
        <v>#N/A</v>
      </c>
    </row>
    <row r="54" spans="2:11" ht="15.75" customHeight="1" x14ac:dyDescent="0.25">
      <c r="B54" s="214"/>
      <c r="C54" s="219" t="s">
        <v>548</v>
      </c>
      <c r="D54" s="125" t="s">
        <v>1049</v>
      </c>
      <c r="E54" s="106" t="s">
        <v>549</v>
      </c>
      <c r="F54" s="104">
        <v>0</v>
      </c>
      <c r="G54" s="104">
        <v>1</v>
      </c>
      <c r="H54" s="106" t="s">
        <v>991</v>
      </c>
      <c r="I54" s="107" t="s">
        <v>984</v>
      </c>
      <c r="J54" s="146" t="s">
        <v>1661</v>
      </c>
      <c r="K54" s="155" t="str">
        <f>INDEX(Dtypes508Feat!$B$3:$C$510,MATCH(D54,Dtypes508Feat!$B$3:$B$510,0),2)</f>
        <v xml:space="preserve"> category</v>
      </c>
    </row>
    <row r="55" spans="2:11" x14ac:dyDescent="0.25">
      <c r="B55" s="214"/>
      <c r="C55" s="220"/>
      <c r="D55" s="125" t="s">
        <v>1050</v>
      </c>
      <c r="E55" s="106" t="s">
        <v>550</v>
      </c>
      <c r="F55" s="104">
        <v>0</v>
      </c>
      <c r="G55" s="104">
        <v>1</v>
      </c>
      <c r="H55" s="106"/>
      <c r="I55" s="107" t="s">
        <v>984</v>
      </c>
      <c r="J55" s="146" t="s">
        <v>1661</v>
      </c>
      <c r="K55" s="155" t="str">
        <f>INDEX(Dtypes508Feat!$B$3:$C$510,MATCH(D55,Dtypes508Feat!$B$3:$B$510,0),2)</f>
        <v xml:space="preserve"> category</v>
      </c>
    </row>
    <row r="56" spans="2:11" x14ac:dyDescent="0.25">
      <c r="B56" s="214"/>
      <c r="C56" s="220"/>
      <c r="D56" s="125" t="s">
        <v>1051</v>
      </c>
      <c r="E56" s="106" t="s">
        <v>551</v>
      </c>
      <c r="F56" s="104">
        <v>0</v>
      </c>
      <c r="G56" s="104">
        <v>1</v>
      </c>
      <c r="H56" s="106"/>
      <c r="I56" s="107" t="s">
        <v>984</v>
      </c>
      <c r="J56" s="146" t="s">
        <v>1661</v>
      </c>
      <c r="K56" s="155" t="str">
        <f>INDEX(Dtypes508Feat!$B$3:$C$510,MATCH(D56,Dtypes508Feat!$B$3:$B$510,0),2)</f>
        <v xml:space="preserve"> category</v>
      </c>
    </row>
    <row r="57" spans="2:11" x14ac:dyDescent="0.25">
      <c r="B57" s="214"/>
      <c r="C57" s="220"/>
      <c r="D57" s="125" t="s">
        <v>1052</v>
      </c>
      <c r="E57" s="106" t="s">
        <v>552</v>
      </c>
      <c r="F57" s="104">
        <v>0</v>
      </c>
      <c r="G57" s="104">
        <v>1</v>
      </c>
      <c r="H57" s="106"/>
      <c r="I57" s="107" t="s">
        <v>984</v>
      </c>
      <c r="J57" s="146" t="s">
        <v>1661</v>
      </c>
      <c r="K57" s="155" t="str">
        <f>INDEX(Dtypes508Feat!$B$3:$C$510,MATCH(D57,Dtypes508Feat!$B$3:$B$510,0),2)</f>
        <v xml:space="preserve"> category</v>
      </c>
    </row>
    <row r="58" spans="2:11" x14ac:dyDescent="0.25">
      <c r="B58" s="214"/>
      <c r="C58" s="220"/>
      <c r="D58" s="125" t="s">
        <v>1053</v>
      </c>
      <c r="E58" s="106" t="s">
        <v>553</v>
      </c>
      <c r="F58" s="104">
        <v>0</v>
      </c>
      <c r="G58" s="104">
        <v>1</v>
      </c>
      <c r="H58" s="106"/>
      <c r="I58" s="107" t="s">
        <v>984</v>
      </c>
      <c r="J58" s="146" t="s">
        <v>1661</v>
      </c>
      <c r="K58" s="155" t="str">
        <f>INDEX(Dtypes508Feat!$B$3:$C$510,MATCH(D58,Dtypes508Feat!$B$3:$B$510,0),2)</f>
        <v xml:space="preserve"> category</v>
      </c>
    </row>
    <row r="59" spans="2:11" x14ac:dyDescent="0.25">
      <c r="B59" s="214"/>
      <c r="C59" s="221"/>
      <c r="D59" s="125" t="s">
        <v>1054</v>
      </c>
      <c r="E59" s="106" t="s">
        <v>554</v>
      </c>
      <c r="F59" s="104">
        <v>0</v>
      </c>
      <c r="G59" s="104">
        <v>1</v>
      </c>
      <c r="H59" s="106"/>
      <c r="I59" s="107" t="s">
        <v>984</v>
      </c>
      <c r="J59" s="146" t="s">
        <v>1661</v>
      </c>
      <c r="K59" s="155" t="str">
        <f>INDEX(Dtypes508Feat!$B$3:$C$510,MATCH(D59,Dtypes508Feat!$B$3:$B$510,0),2)</f>
        <v xml:space="preserve"> category</v>
      </c>
    </row>
    <row r="60" spans="2:11" ht="31.5" customHeight="1" x14ac:dyDescent="0.25">
      <c r="B60" s="214"/>
      <c r="C60" s="219" t="s">
        <v>561</v>
      </c>
      <c r="D60" s="125" t="s">
        <v>1055</v>
      </c>
      <c r="E60" s="106" t="s">
        <v>565</v>
      </c>
      <c r="F60" s="104">
        <v>0</v>
      </c>
      <c r="G60" s="104">
        <v>1</v>
      </c>
      <c r="H60" s="106" t="s">
        <v>575</v>
      </c>
      <c r="I60" s="107" t="s">
        <v>984</v>
      </c>
      <c r="J60" s="146" t="s">
        <v>1661</v>
      </c>
      <c r="K60" s="155" t="str">
        <f>INDEX(Dtypes508Feat!$B$3:$C$510,MATCH(D60,Dtypes508Feat!$B$3:$B$510,0),2)</f>
        <v xml:space="preserve"> category</v>
      </c>
    </row>
    <row r="61" spans="2:11" ht="31.5" customHeight="1" x14ac:dyDescent="0.25">
      <c r="B61" s="214"/>
      <c r="C61" s="220"/>
      <c r="D61" s="109" t="s">
        <v>1056</v>
      </c>
      <c r="E61" s="110" t="s">
        <v>564</v>
      </c>
      <c r="F61" s="111">
        <v>0</v>
      </c>
      <c r="G61" s="111">
        <v>1</v>
      </c>
      <c r="H61" s="110"/>
      <c r="I61" s="107" t="s">
        <v>984</v>
      </c>
      <c r="J61" s="146" t="s">
        <v>1661</v>
      </c>
      <c r="K61" s="155" t="str">
        <f>INDEX(Dtypes508Feat!$B$3:$C$510,MATCH(D61,Dtypes508Feat!$B$3:$B$510,0),2)</f>
        <v xml:space="preserve"> category</v>
      </c>
    </row>
    <row r="62" spans="2:11" ht="31.5" x14ac:dyDescent="0.25">
      <c r="B62" s="214"/>
      <c r="C62" s="220"/>
      <c r="D62" s="125" t="s">
        <v>1057</v>
      </c>
      <c r="E62" s="106" t="s">
        <v>563</v>
      </c>
      <c r="F62" s="104">
        <v>0</v>
      </c>
      <c r="G62" s="104">
        <v>1</v>
      </c>
      <c r="H62" s="106"/>
      <c r="I62" s="107" t="s">
        <v>984</v>
      </c>
      <c r="J62" s="146" t="s">
        <v>1661</v>
      </c>
      <c r="K62" s="155" t="str">
        <f>INDEX(Dtypes508Feat!$B$3:$C$510,MATCH(D62,Dtypes508Feat!$B$3:$B$510,0),2)</f>
        <v xml:space="preserve"> category</v>
      </c>
    </row>
    <row r="63" spans="2:11" ht="31.5" x14ac:dyDescent="0.25">
      <c r="B63" s="214"/>
      <c r="C63" s="220"/>
      <c r="D63" s="125" t="s">
        <v>1058</v>
      </c>
      <c r="E63" s="106" t="s">
        <v>562</v>
      </c>
      <c r="F63" s="104">
        <v>0</v>
      </c>
      <c r="G63" s="104">
        <v>1</v>
      </c>
      <c r="H63" s="106"/>
      <c r="I63" s="107" t="s">
        <v>984</v>
      </c>
      <c r="J63" s="146" t="s">
        <v>1661</v>
      </c>
      <c r="K63" s="155" t="str">
        <f>INDEX(Dtypes508Feat!$B$3:$C$510,MATCH(D63,Dtypes508Feat!$B$3:$B$510,0),2)</f>
        <v xml:space="preserve"> category</v>
      </c>
    </row>
    <row r="64" spans="2:11" ht="31.5" x14ac:dyDescent="0.25">
      <c r="B64" s="214"/>
      <c r="C64" s="220"/>
      <c r="D64" s="125" t="s">
        <v>1059</v>
      </c>
      <c r="E64" s="106" t="s">
        <v>566</v>
      </c>
      <c r="F64" s="104">
        <v>0</v>
      </c>
      <c r="G64" s="104">
        <v>1</v>
      </c>
      <c r="H64" s="106"/>
      <c r="I64" s="107" t="s">
        <v>984</v>
      </c>
      <c r="J64" s="146" t="s">
        <v>1661</v>
      </c>
      <c r="K64" s="155" t="str">
        <f>INDEX(Dtypes508Feat!$B$3:$C$510,MATCH(D64,Dtypes508Feat!$B$3:$B$510,0),2)</f>
        <v xml:space="preserve"> category</v>
      </c>
    </row>
    <row r="65" spans="2:11" ht="31.5" x14ac:dyDescent="0.25">
      <c r="B65" s="214"/>
      <c r="C65" s="220"/>
      <c r="D65" s="125" t="s">
        <v>1060</v>
      </c>
      <c r="E65" s="106" t="s">
        <v>567</v>
      </c>
      <c r="F65" s="104">
        <v>0</v>
      </c>
      <c r="G65" s="104">
        <v>1</v>
      </c>
      <c r="H65" s="106"/>
      <c r="I65" s="107" t="s">
        <v>984</v>
      </c>
      <c r="J65" s="146" t="s">
        <v>1661</v>
      </c>
      <c r="K65" s="155" t="str">
        <f>INDEX(Dtypes508Feat!$B$3:$C$510,MATCH(D65,Dtypes508Feat!$B$3:$B$510,0),2)</f>
        <v xml:space="preserve"> category</v>
      </c>
    </row>
    <row r="66" spans="2:11" ht="31.5" x14ac:dyDescent="0.25">
      <c r="B66" s="214"/>
      <c r="C66" s="220"/>
      <c r="D66" s="125" t="s">
        <v>1061</v>
      </c>
      <c r="E66" s="106" t="s">
        <v>568</v>
      </c>
      <c r="F66" s="104">
        <v>0</v>
      </c>
      <c r="G66" s="104">
        <v>1</v>
      </c>
      <c r="H66" s="106"/>
      <c r="I66" s="107" t="s">
        <v>984</v>
      </c>
      <c r="J66" s="146" t="s">
        <v>1661</v>
      </c>
      <c r="K66" s="155" t="str">
        <f>INDEX(Dtypes508Feat!$B$3:$C$510,MATCH(D66,Dtypes508Feat!$B$3:$B$510,0),2)</f>
        <v xml:space="preserve"> category</v>
      </c>
    </row>
    <row r="67" spans="2:11" ht="31.5" x14ac:dyDescent="0.25">
      <c r="B67" s="214"/>
      <c r="C67" s="220"/>
      <c r="D67" s="125" t="s">
        <v>1062</v>
      </c>
      <c r="E67" s="106" t="s">
        <v>569</v>
      </c>
      <c r="F67" s="104">
        <v>0</v>
      </c>
      <c r="G67" s="104">
        <v>1</v>
      </c>
      <c r="H67" s="106"/>
      <c r="I67" s="107" t="s">
        <v>984</v>
      </c>
      <c r="J67" s="146" t="s">
        <v>1661</v>
      </c>
      <c r="K67" s="155" t="str">
        <f>INDEX(Dtypes508Feat!$B$3:$C$510,MATCH(D67,Dtypes508Feat!$B$3:$B$510,0),2)</f>
        <v xml:space="preserve"> category</v>
      </c>
    </row>
    <row r="68" spans="2:11" ht="31.5" x14ac:dyDescent="0.25">
      <c r="B68" s="214"/>
      <c r="C68" s="220"/>
      <c r="D68" s="125" t="s">
        <v>1063</v>
      </c>
      <c r="E68" s="106" t="s">
        <v>570</v>
      </c>
      <c r="F68" s="104">
        <v>0</v>
      </c>
      <c r="G68" s="104">
        <v>1</v>
      </c>
      <c r="H68" s="106"/>
      <c r="I68" s="107" t="s">
        <v>984</v>
      </c>
      <c r="J68" s="146" t="s">
        <v>1661</v>
      </c>
      <c r="K68" s="155" t="str">
        <f>INDEX(Dtypes508Feat!$B$3:$C$510,MATCH(D68,Dtypes508Feat!$B$3:$B$510,0),2)</f>
        <v xml:space="preserve"> category</v>
      </c>
    </row>
    <row r="69" spans="2:11" ht="31.5" x14ac:dyDescent="0.25">
      <c r="B69" s="214"/>
      <c r="C69" s="220"/>
      <c r="D69" s="125" t="s">
        <v>1064</v>
      </c>
      <c r="E69" s="106" t="s">
        <v>571</v>
      </c>
      <c r="F69" s="104">
        <v>0</v>
      </c>
      <c r="G69" s="104">
        <v>1</v>
      </c>
      <c r="H69" s="106"/>
      <c r="I69" s="107" t="s">
        <v>984</v>
      </c>
      <c r="J69" s="146" t="s">
        <v>1661</v>
      </c>
      <c r="K69" s="155" t="str">
        <f>INDEX(Dtypes508Feat!$B$3:$C$510,MATCH(D69,Dtypes508Feat!$B$3:$B$510,0),2)</f>
        <v xml:space="preserve"> category</v>
      </c>
    </row>
    <row r="70" spans="2:11" ht="31.5" x14ac:dyDescent="0.25">
      <c r="B70" s="214"/>
      <c r="C70" s="220"/>
      <c r="D70" s="125" t="s">
        <v>1065</v>
      </c>
      <c r="E70" s="106" t="s">
        <v>572</v>
      </c>
      <c r="F70" s="104">
        <v>0</v>
      </c>
      <c r="G70" s="104">
        <v>1</v>
      </c>
      <c r="H70" s="106"/>
      <c r="I70" s="107" t="s">
        <v>984</v>
      </c>
      <c r="J70" s="146" t="s">
        <v>1661</v>
      </c>
      <c r="K70" s="155" t="str">
        <f>INDEX(Dtypes508Feat!$B$3:$C$510,MATCH(D70,Dtypes508Feat!$B$3:$B$510,0),2)</f>
        <v xml:space="preserve"> category</v>
      </c>
    </row>
    <row r="71" spans="2:11" ht="31.5" x14ac:dyDescent="0.25">
      <c r="B71" s="214"/>
      <c r="C71" s="220"/>
      <c r="D71" s="125" t="s">
        <v>1066</v>
      </c>
      <c r="E71" s="106" t="s">
        <v>573</v>
      </c>
      <c r="F71" s="104">
        <v>0</v>
      </c>
      <c r="G71" s="104">
        <v>1</v>
      </c>
      <c r="H71" s="106"/>
      <c r="I71" s="107" t="s">
        <v>984</v>
      </c>
      <c r="J71" s="146" t="s">
        <v>1661</v>
      </c>
      <c r="K71" s="155" t="str">
        <f>INDEX(Dtypes508Feat!$B$3:$C$510,MATCH(D71,Dtypes508Feat!$B$3:$B$510,0),2)</f>
        <v xml:space="preserve"> category</v>
      </c>
    </row>
    <row r="72" spans="2:11" ht="31.5" x14ac:dyDescent="0.25">
      <c r="B72" s="214"/>
      <c r="C72" s="221"/>
      <c r="D72" s="125" t="s">
        <v>1067</v>
      </c>
      <c r="E72" s="106" t="s">
        <v>574</v>
      </c>
      <c r="F72" s="104">
        <v>0</v>
      </c>
      <c r="G72" s="104">
        <v>1</v>
      </c>
      <c r="H72" s="106"/>
      <c r="I72" s="107" t="s">
        <v>984</v>
      </c>
      <c r="J72" s="146" t="s">
        <v>1661</v>
      </c>
      <c r="K72" s="155" t="str">
        <f>INDEX(Dtypes508Feat!$B$3:$C$510,MATCH(D72,Dtypes508Feat!$B$3:$B$510,0),2)</f>
        <v xml:space="preserve"> category</v>
      </c>
    </row>
    <row r="73" spans="2:11" ht="31.5" customHeight="1" x14ac:dyDescent="0.25">
      <c r="B73" s="214"/>
      <c r="C73" s="219" t="s">
        <v>489</v>
      </c>
      <c r="D73" s="125" t="s">
        <v>1068</v>
      </c>
      <c r="E73" s="106" t="s">
        <v>490</v>
      </c>
      <c r="F73" s="104">
        <v>0</v>
      </c>
      <c r="G73" s="104">
        <v>9</v>
      </c>
      <c r="H73" s="106" t="s">
        <v>496</v>
      </c>
      <c r="I73" s="107" t="s">
        <v>1662</v>
      </c>
      <c r="J73" s="146" t="s">
        <v>1661</v>
      </c>
      <c r="K73" s="155" t="str">
        <f>INDEX(Dtypes508Feat!$B$3:$C$510,MATCH(D73,Dtypes508Feat!$B$3:$B$510,0),2)</f>
        <v xml:space="preserve"> category</v>
      </c>
    </row>
    <row r="74" spans="2:11" ht="31.5" customHeight="1" x14ac:dyDescent="0.25">
      <c r="B74" s="214"/>
      <c r="C74" s="220"/>
      <c r="D74" s="125" t="s">
        <v>1069</v>
      </c>
      <c r="E74" s="106" t="s">
        <v>491</v>
      </c>
      <c r="F74" s="104">
        <v>0</v>
      </c>
      <c r="G74" s="104">
        <v>9</v>
      </c>
      <c r="H74" s="106"/>
      <c r="I74" s="107" t="s">
        <v>1662</v>
      </c>
      <c r="J74" s="146" t="s">
        <v>1661</v>
      </c>
      <c r="K74" s="155" t="str">
        <f>INDEX(Dtypes508Feat!$B$3:$C$510,MATCH(D74,Dtypes508Feat!$B$3:$B$510,0),2)</f>
        <v xml:space="preserve"> category</v>
      </c>
    </row>
    <row r="75" spans="2:11" ht="31.5" customHeight="1" x14ac:dyDescent="0.25">
      <c r="B75" s="214"/>
      <c r="C75" s="220"/>
      <c r="D75" s="125" t="s">
        <v>1070</v>
      </c>
      <c r="E75" s="106" t="s">
        <v>492</v>
      </c>
      <c r="F75" s="104">
        <v>0</v>
      </c>
      <c r="G75" s="104">
        <v>9</v>
      </c>
      <c r="H75" s="106"/>
      <c r="I75" s="107" t="s">
        <v>1662</v>
      </c>
      <c r="J75" s="146" t="s">
        <v>1661</v>
      </c>
      <c r="K75" s="155" t="str">
        <f>INDEX(Dtypes508Feat!$B$3:$C$510,MATCH(D75,Dtypes508Feat!$B$3:$B$510,0),2)</f>
        <v xml:space="preserve"> category</v>
      </c>
    </row>
    <row r="76" spans="2:11" ht="31.5" customHeight="1" x14ac:dyDescent="0.25">
      <c r="B76" s="214"/>
      <c r="C76" s="220"/>
      <c r="D76" s="125" t="s">
        <v>1071</v>
      </c>
      <c r="E76" s="106" t="s">
        <v>493</v>
      </c>
      <c r="F76" s="104">
        <v>0</v>
      </c>
      <c r="G76" s="104">
        <v>9</v>
      </c>
      <c r="H76" s="106"/>
      <c r="I76" s="107" t="s">
        <v>1662</v>
      </c>
      <c r="J76" s="146" t="s">
        <v>1661</v>
      </c>
      <c r="K76" s="155" t="str">
        <f>INDEX(Dtypes508Feat!$B$3:$C$510,MATCH(D76,Dtypes508Feat!$B$3:$B$510,0),2)</f>
        <v xml:space="preserve"> category</v>
      </c>
    </row>
    <row r="77" spans="2:11" ht="31.5" customHeight="1" x14ac:dyDescent="0.25">
      <c r="B77" s="214"/>
      <c r="C77" s="220"/>
      <c r="D77" s="125" t="s">
        <v>1072</v>
      </c>
      <c r="E77" s="106" t="s">
        <v>494</v>
      </c>
      <c r="F77" s="104">
        <v>0</v>
      </c>
      <c r="G77" s="104">
        <v>9</v>
      </c>
      <c r="H77" s="106"/>
      <c r="I77" s="107" t="s">
        <v>1662</v>
      </c>
      <c r="J77" s="146" t="s">
        <v>1661</v>
      </c>
      <c r="K77" s="155" t="str">
        <f>INDEX(Dtypes508Feat!$B$3:$C$510,MATCH(D77,Dtypes508Feat!$B$3:$B$510,0),2)</f>
        <v xml:space="preserve"> category</v>
      </c>
    </row>
    <row r="78" spans="2:11" ht="31.5" customHeight="1" x14ac:dyDescent="0.25">
      <c r="B78" s="214"/>
      <c r="C78" s="221"/>
      <c r="D78" s="125" t="s">
        <v>1073</v>
      </c>
      <c r="E78" s="106" t="s">
        <v>495</v>
      </c>
      <c r="F78" s="104">
        <v>0</v>
      </c>
      <c r="G78" s="104">
        <v>9</v>
      </c>
      <c r="H78" s="106"/>
      <c r="I78" s="107" t="s">
        <v>1662</v>
      </c>
      <c r="J78" s="146" t="s">
        <v>1661</v>
      </c>
      <c r="K78" s="155" t="str">
        <f>INDEX(Dtypes508Feat!$B$3:$C$510,MATCH(D78,Dtypes508Feat!$B$3:$B$510,0),2)</f>
        <v xml:space="preserve"> category</v>
      </c>
    </row>
    <row r="79" spans="2:11" ht="31.5" customHeight="1" x14ac:dyDescent="0.25">
      <c r="B79" s="214"/>
      <c r="C79" s="219" t="s">
        <v>470</v>
      </c>
      <c r="D79" s="125" t="s">
        <v>1074</v>
      </c>
      <c r="E79" s="106" t="s">
        <v>471</v>
      </c>
      <c r="F79" s="104">
        <v>0</v>
      </c>
      <c r="G79" s="104">
        <v>9</v>
      </c>
      <c r="H79" s="106" t="s">
        <v>483</v>
      </c>
      <c r="I79" s="107" t="s">
        <v>1662</v>
      </c>
      <c r="J79" s="146" t="s">
        <v>1661</v>
      </c>
      <c r="K79" s="155" t="str">
        <f>INDEX(Dtypes508Feat!$B$3:$C$510,MATCH(D79,Dtypes508Feat!$B$3:$B$510,0),2)</f>
        <v xml:space="preserve"> category</v>
      </c>
    </row>
    <row r="80" spans="2:11" ht="31.5" customHeight="1" x14ac:dyDescent="0.25">
      <c r="B80" s="214"/>
      <c r="C80" s="220"/>
      <c r="D80" s="125" t="s">
        <v>1075</v>
      </c>
      <c r="E80" s="106" t="s">
        <v>472</v>
      </c>
      <c r="F80" s="104">
        <v>0</v>
      </c>
      <c r="G80" s="104">
        <v>9</v>
      </c>
      <c r="H80" s="106"/>
      <c r="I80" s="107" t="s">
        <v>1662</v>
      </c>
      <c r="J80" s="146" t="s">
        <v>1661</v>
      </c>
      <c r="K80" s="155" t="str">
        <f>INDEX(Dtypes508Feat!$B$3:$C$510,MATCH(D80,Dtypes508Feat!$B$3:$B$510,0),2)</f>
        <v xml:space="preserve"> category</v>
      </c>
    </row>
    <row r="81" spans="2:11" ht="31.5" customHeight="1" x14ac:dyDescent="0.25">
      <c r="B81" s="214"/>
      <c r="C81" s="220"/>
      <c r="D81" s="125" t="s">
        <v>1076</v>
      </c>
      <c r="E81" s="106" t="s">
        <v>473</v>
      </c>
      <c r="F81" s="104">
        <v>0</v>
      </c>
      <c r="G81" s="104">
        <v>9</v>
      </c>
      <c r="H81" s="106"/>
      <c r="I81" s="107" t="s">
        <v>1662</v>
      </c>
      <c r="J81" s="146" t="s">
        <v>1661</v>
      </c>
      <c r="K81" s="155" t="str">
        <f>INDEX(Dtypes508Feat!$B$3:$C$510,MATCH(D81,Dtypes508Feat!$B$3:$B$510,0),2)</f>
        <v xml:space="preserve"> category</v>
      </c>
    </row>
    <row r="82" spans="2:11" ht="31.5" customHeight="1" x14ac:dyDescent="0.25">
      <c r="B82" s="214"/>
      <c r="C82" s="220"/>
      <c r="D82" s="125" t="s">
        <v>1077</v>
      </c>
      <c r="E82" s="106" t="s">
        <v>474</v>
      </c>
      <c r="F82" s="104">
        <v>0</v>
      </c>
      <c r="G82" s="104">
        <v>9</v>
      </c>
      <c r="H82" s="106"/>
      <c r="I82" s="107" t="s">
        <v>1662</v>
      </c>
      <c r="J82" s="146" t="s">
        <v>1661</v>
      </c>
      <c r="K82" s="155" t="str">
        <f>INDEX(Dtypes508Feat!$B$3:$C$510,MATCH(D82,Dtypes508Feat!$B$3:$B$510,0),2)</f>
        <v xml:space="preserve"> category</v>
      </c>
    </row>
    <row r="83" spans="2:11" ht="31.5" customHeight="1" x14ac:dyDescent="0.25">
      <c r="B83" s="214"/>
      <c r="C83" s="220"/>
      <c r="D83" s="125" t="s">
        <v>1078</v>
      </c>
      <c r="E83" s="106" t="s">
        <v>475</v>
      </c>
      <c r="F83" s="104">
        <v>0</v>
      </c>
      <c r="G83" s="104">
        <v>9</v>
      </c>
      <c r="H83" s="106"/>
      <c r="I83" s="107" t="s">
        <v>1662</v>
      </c>
      <c r="J83" s="146" t="s">
        <v>1661</v>
      </c>
      <c r="K83" s="155" t="str">
        <f>INDEX(Dtypes508Feat!$B$3:$C$510,MATCH(D83,Dtypes508Feat!$B$3:$B$510,0),2)</f>
        <v xml:space="preserve"> category</v>
      </c>
    </row>
    <row r="84" spans="2:11" ht="31.5" customHeight="1" x14ac:dyDescent="0.25">
      <c r="B84" s="214"/>
      <c r="C84" s="220"/>
      <c r="D84" s="125" t="s">
        <v>1079</v>
      </c>
      <c r="E84" s="106" t="s">
        <v>476</v>
      </c>
      <c r="F84" s="104">
        <v>0</v>
      </c>
      <c r="G84" s="104">
        <v>9</v>
      </c>
      <c r="H84" s="106"/>
      <c r="I84" s="107" t="s">
        <v>1662</v>
      </c>
      <c r="J84" s="146" t="s">
        <v>1661</v>
      </c>
      <c r="K84" s="155" t="str">
        <f>INDEX(Dtypes508Feat!$B$3:$C$510,MATCH(D84,Dtypes508Feat!$B$3:$B$510,0),2)</f>
        <v xml:space="preserve"> category</v>
      </c>
    </row>
    <row r="85" spans="2:11" ht="31.5" customHeight="1" x14ac:dyDescent="0.25">
      <c r="B85" s="214"/>
      <c r="C85" s="220"/>
      <c r="D85" s="125" t="s">
        <v>1080</v>
      </c>
      <c r="E85" s="106" t="s">
        <v>478</v>
      </c>
      <c r="F85" s="104">
        <v>0</v>
      </c>
      <c r="G85" s="104">
        <v>9</v>
      </c>
      <c r="H85" s="106"/>
      <c r="I85" s="107" t="s">
        <v>1662</v>
      </c>
      <c r="J85" s="146" t="s">
        <v>1661</v>
      </c>
      <c r="K85" s="155" t="str">
        <f>INDEX(Dtypes508Feat!$B$3:$C$510,MATCH(D85,Dtypes508Feat!$B$3:$B$510,0),2)</f>
        <v xml:space="preserve"> category</v>
      </c>
    </row>
    <row r="86" spans="2:11" ht="31.5" customHeight="1" x14ac:dyDescent="0.25">
      <c r="B86" s="214"/>
      <c r="C86" s="220"/>
      <c r="D86" s="125" t="s">
        <v>1081</v>
      </c>
      <c r="E86" s="106" t="s">
        <v>477</v>
      </c>
      <c r="F86" s="104">
        <v>0</v>
      </c>
      <c r="G86" s="104">
        <v>9</v>
      </c>
      <c r="H86" s="106"/>
      <c r="I86" s="107" t="s">
        <v>1662</v>
      </c>
      <c r="J86" s="146" t="s">
        <v>1661</v>
      </c>
      <c r="K86" s="155" t="str">
        <f>INDEX(Dtypes508Feat!$B$3:$C$510,MATCH(D86,Dtypes508Feat!$B$3:$B$510,0),2)</f>
        <v xml:space="preserve"> category</v>
      </c>
    </row>
    <row r="87" spans="2:11" ht="31.5" customHeight="1" x14ac:dyDescent="0.25">
      <c r="B87" s="214"/>
      <c r="C87" s="220"/>
      <c r="D87" s="125" t="s">
        <v>1082</v>
      </c>
      <c r="E87" s="106" t="s">
        <v>479</v>
      </c>
      <c r="F87" s="104">
        <v>0</v>
      </c>
      <c r="G87" s="104">
        <v>9</v>
      </c>
      <c r="H87" s="106"/>
      <c r="I87" s="107" t="s">
        <v>1662</v>
      </c>
      <c r="J87" s="146" t="s">
        <v>1661</v>
      </c>
      <c r="K87" s="155" t="str">
        <f>INDEX(Dtypes508Feat!$B$3:$C$510,MATCH(D87,Dtypes508Feat!$B$3:$B$510,0),2)</f>
        <v xml:space="preserve"> category</v>
      </c>
    </row>
    <row r="88" spans="2:11" ht="31.5" customHeight="1" x14ac:dyDescent="0.25">
      <c r="B88" s="214"/>
      <c r="C88" s="220"/>
      <c r="D88" s="125" t="s">
        <v>1083</v>
      </c>
      <c r="E88" s="106" t="s">
        <v>480</v>
      </c>
      <c r="F88" s="104">
        <v>0</v>
      </c>
      <c r="G88" s="104">
        <v>9</v>
      </c>
      <c r="H88" s="106"/>
      <c r="I88" s="107" t="s">
        <v>1662</v>
      </c>
      <c r="J88" s="146" t="s">
        <v>1661</v>
      </c>
      <c r="K88" s="155" t="str">
        <f>INDEX(Dtypes508Feat!$B$3:$C$510,MATCH(D88,Dtypes508Feat!$B$3:$B$510,0),2)</f>
        <v xml:space="preserve"> category</v>
      </c>
    </row>
    <row r="89" spans="2:11" ht="31.5" customHeight="1" x14ac:dyDescent="0.25">
      <c r="B89" s="214"/>
      <c r="C89" s="220"/>
      <c r="D89" s="125" t="s">
        <v>1084</v>
      </c>
      <c r="E89" s="106" t="s">
        <v>481</v>
      </c>
      <c r="F89" s="104">
        <v>0</v>
      </c>
      <c r="G89" s="104">
        <v>9</v>
      </c>
      <c r="H89" s="106"/>
      <c r="I89" s="107" t="s">
        <v>1662</v>
      </c>
      <c r="J89" s="146" t="s">
        <v>1661</v>
      </c>
      <c r="K89" s="155" t="str">
        <f>INDEX(Dtypes508Feat!$B$3:$C$510,MATCH(D89,Dtypes508Feat!$B$3:$B$510,0),2)</f>
        <v xml:space="preserve"> category</v>
      </c>
    </row>
    <row r="90" spans="2:11" ht="31.5" customHeight="1" x14ac:dyDescent="0.25">
      <c r="B90" s="214"/>
      <c r="C90" s="221"/>
      <c r="D90" s="125" t="s">
        <v>1085</v>
      </c>
      <c r="E90" s="106" t="s">
        <v>482</v>
      </c>
      <c r="F90" s="104">
        <v>0</v>
      </c>
      <c r="G90" s="104">
        <v>9</v>
      </c>
      <c r="H90" s="106"/>
      <c r="I90" s="107" t="s">
        <v>1662</v>
      </c>
      <c r="J90" s="146" t="s">
        <v>1661</v>
      </c>
      <c r="K90" s="155" t="str">
        <f>INDEX(Dtypes508Feat!$B$3:$C$510,MATCH(D90,Dtypes508Feat!$B$3:$B$510,0),2)</f>
        <v xml:space="preserve"> category</v>
      </c>
    </row>
    <row r="91" spans="2:11" ht="15.75" customHeight="1" x14ac:dyDescent="0.25">
      <c r="B91" s="214"/>
      <c r="C91" s="231" t="s">
        <v>466</v>
      </c>
      <c r="D91" s="124" t="s">
        <v>1086</v>
      </c>
      <c r="E91" s="106" t="s">
        <v>467</v>
      </c>
      <c r="F91" s="104">
        <v>8.33</v>
      </c>
      <c r="G91" s="104">
        <v>109.28</v>
      </c>
      <c r="H91" s="106" t="s">
        <v>101</v>
      </c>
      <c r="I91" s="107" t="s">
        <v>2205</v>
      </c>
      <c r="J91" s="3" t="s">
        <v>1000</v>
      </c>
      <c r="K91" s="155" t="str">
        <f>INDEX(Dtypes508Feat!$B$3:$C$510,MATCH(D91,Dtypes508Feat!$B$3:$B$510,0),2)</f>
        <v xml:space="preserve"> float32</v>
      </c>
    </row>
    <row r="92" spans="2:11" ht="15.75" customHeight="1" x14ac:dyDescent="0.25">
      <c r="B92" s="214"/>
      <c r="C92" s="233"/>
      <c r="D92" s="124" t="s">
        <v>1087</v>
      </c>
      <c r="E92" s="106" t="s">
        <v>468</v>
      </c>
      <c r="F92" s="104">
        <v>20</v>
      </c>
      <c r="G92" s="104">
        <v>190</v>
      </c>
      <c r="H92" s="106"/>
      <c r="I92" s="107" t="s">
        <v>2205</v>
      </c>
      <c r="J92" s="3" t="s">
        <v>1000</v>
      </c>
      <c r="K92" s="155" t="str">
        <f>INDEX(Dtypes508Feat!$B$3:$C$510,MATCH(D92,Dtypes508Feat!$B$3:$B$510,0),2)</f>
        <v xml:space="preserve"> float64</v>
      </c>
    </row>
    <row r="93" spans="2:11" ht="15.75" customHeight="1" x14ac:dyDescent="0.25">
      <c r="B93" s="214"/>
      <c r="C93" s="232"/>
      <c r="D93" s="124" t="s">
        <v>1088</v>
      </c>
      <c r="E93" s="106" t="s">
        <v>469</v>
      </c>
      <c r="F93" s="104">
        <v>1</v>
      </c>
      <c r="G93" s="104">
        <v>2</v>
      </c>
      <c r="H93" s="106"/>
      <c r="I93" s="107" t="s">
        <v>2205</v>
      </c>
      <c r="J93" s="3" t="s">
        <v>1000</v>
      </c>
      <c r="K93" s="155" t="str">
        <f>INDEX(Dtypes508Feat!$B$3:$C$510,MATCH(D93,Dtypes508Feat!$B$3:$B$510,0),2)</f>
        <v xml:space="preserve"> float32</v>
      </c>
    </row>
    <row r="94" spans="2:11" ht="31.5" customHeight="1" x14ac:dyDescent="0.25">
      <c r="B94" s="214"/>
      <c r="C94" s="219" t="s">
        <v>442</v>
      </c>
      <c r="D94" s="125" t="s">
        <v>1089</v>
      </c>
      <c r="E94" s="106" t="s">
        <v>444</v>
      </c>
      <c r="F94" s="104">
        <v>0</v>
      </c>
      <c r="G94" s="104">
        <v>1</v>
      </c>
      <c r="H94" s="106" t="s">
        <v>451</v>
      </c>
      <c r="I94" s="107" t="s">
        <v>984</v>
      </c>
      <c r="J94" s="146" t="s">
        <v>1661</v>
      </c>
      <c r="K94" s="155" t="str">
        <f>INDEX(Dtypes508Feat!$B$3:$C$510,MATCH(D94,Dtypes508Feat!$B$3:$B$510,0),2)</f>
        <v xml:space="preserve"> category</v>
      </c>
    </row>
    <row r="95" spans="2:11" ht="31.5" x14ac:dyDescent="0.25">
      <c r="B95" s="214"/>
      <c r="C95" s="220"/>
      <c r="D95" s="125" t="s">
        <v>1090</v>
      </c>
      <c r="E95" s="106" t="s">
        <v>445</v>
      </c>
      <c r="F95" s="104">
        <v>0</v>
      </c>
      <c r="G95" s="104">
        <v>1</v>
      </c>
      <c r="H95" s="106"/>
      <c r="I95" s="107" t="s">
        <v>984</v>
      </c>
      <c r="J95" s="146" t="s">
        <v>1661</v>
      </c>
      <c r="K95" s="155" t="str">
        <f>INDEX(Dtypes508Feat!$B$3:$C$510,MATCH(D95,Dtypes508Feat!$B$3:$B$510,0),2)</f>
        <v xml:space="preserve"> category</v>
      </c>
    </row>
    <row r="96" spans="2:11" x14ac:dyDescent="0.25">
      <c r="B96" s="214"/>
      <c r="C96" s="220"/>
      <c r="D96" s="125" t="s">
        <v>1091</v>
      </c>
      <c r="E96" s="106" t="s">
        <v>446</v>
      </c>
      <c r="F96" s="104">
        <v>0</v>
      </c>
      <c r="G96" s="104">
        <v>1</v>
      </c>
      <c r="H96" s="106"/>
      <c r="I96" s="107" t="s">
        <v>984</v>
      </c>
      <c r="J96" s="146" t="s">
        <v>1661</v>
      </c>
      <c r="K96" s="155" t="str">
        <f>INDEX(Dtypes508Feat!$B$3:$C$510,MATCH(D96,Dtypes508Feat!$B$3:$B$510,0),2)</f>
        <v xml:space="preserve"> category</v>
      </c>
    </row>
    <row r="97" spans="2:11" x14ac:dyDescent="0.25">
      <c r="B97" s="214"/>
      <c r="C97" s="221"/>
      <c r="D97" s="125" t="s">
        <v>1092</v>
      </c>
      <c r="E97" s="106" t="s">
        <v>447</v>
      </c>
      <c r="F97" s="104">
        <v>0</v>
      </c>
      <c r="G97" s="104">
        <v>1</v>
      </c>
      <c r="H97" s="106"/>
      <c r="I97" s="107" t="s">
        <v>984</v>
      </c>
      <c r="J97" s="146" t="s">
        <v>1661</v>
      </c>
      <c r="K97" s="155" t="str">
        <f>INDEX(Dtypes508Feat!$B$3:$C$510,MATCH(D97,Dtypes508Feat!$B$3:$B$510,0),2)</f>
        <v xml:space="preserve"> category</v>
      </c>
    </row>
    <row r="98" spans="2:11" ht="47.25" customHeight="1" x14ac:dyDescent="0.25">
      <c r="B98" s="214"/>
      <c r="C98" s="216" t="s">
        <v>681</v>
      </c>
      <c r="D98" s="125" t="s">
        <v>1093</v>
      </c>
      <c r="E98" s="103" t="s">
        <v>781</v>
      </c>
      <c r="F98" s="104">
        <v>1</v>
      </c>
      <c r="G98" s="104">
        <v>6</v>
      </c>
      <c r="H98" s="15" t="s">
        <v>782</v>
      </c>
      <c r="I98" s="107" t="s">
        <v>1673</v>
      </c>
      <c r="J98" s="146" t="s">
        <v>1661</v>
      </c>
      <c r="K98" s="155" t="str">
        <f>INDEX(Dtypes508Feat!$B$3:$C$510,MATCH(D98,Dtypes508Feat!$B$3:$B$510,0),2)</f>
        <v xml:space="preserve"> category</v>
      </c>
    </row>
    <row r="99" spans="2:11" ht="31.5" x14ac:dyDescent="0.25">
      <c r="B99" s="214"/>
      <c r="C99" s="218"/>
      <c r="D99" s="124" t="s">
        <v>1094</v>
      </c>
      <c r="E99" s="103" t="s">
        <v>682</v>
      </c>
      <c r="F99" s="113">
        <v>0</v>
      </c>
      <c r="G99" s="113">
        <v>1</v>
      </c>
      <c r="H99" s="103" t="s">
        <v>683</v>
      </c>
      <c r="I99" s="107" t="s">
        <v>984</v>
      </c>
      <c r="J99" s="146" t="s">
        <v>1661</v>
      </c>
      <c r="K99" s="155" t="str">
        <f>INDEX(Dtypes508Feat!$B$3:$C$510,MATCH(D99,Dtypes508Feat!$B$3:$B$510,0),2)</f>
        <v xml:space="preserve"> category</v>
      </c>
    </row>
    <row r="100" spans="2:11" ht="47.25" customHeight="1" x14ac:dyDescent="0.25">
      <c r="B100" s="214"/>
      <c r="C100" s="216" t="s">
        <v>684</v>
      </c>
      <c r="D100" s="125" t="s">
        <v>1095</v>
      </c>
      <c r="E100" s="103" t="s">
        <v>687</v>
      </c>
      <c r="F100" s="113">
        <v>1</v>
      </c>
      <c r="G100" s="113">
        <v>6</v>
      </c>
      <c r="H100" s="103" t="s">
        <v>688</v>
      </c>
      <c r="I100" s="107" t="s">
        <v>1674</v>
      </c>
      <c r="J100" s="146" t="s">
        <v>1661</v>
      </c>
      <c r="K100" s="155" t="str">
        <f>INDEX(Dtypes508Feat!$B$3:$C$510,MATCH(D100,Dtypes508Feat!$B$3:$B$510,0),2)</f>
        <v xml:space="preserve"> category</v>
      </c>
    </row>
    <row r="101" spans="2:11" ht="31.5" x14ac:dyDescent="0.25">
      <c r="B101" s="214"/>
      <c r="C101" s="218"/>
      <c r="D101" s="124" t="s">
        <v>1096</v>
      </c>
      <c r="E101" s="103" t="s">
        <v>685</v>
      </c>
      <c r="F101" s="113">
        <v>0</v>
      </c>
      <c r="G101" s="113">
        <v>1</v>
      </c>
      <c r="H101" s="103" t="s">
        <v>686</v>
      </c>
      <c r="I101" s="107" t="s">
        <v>984</v>
      </c>
      <c r="J101" s="146" t="s">
        <v>1661</v>
      </c>
      <c r="K101" s="155" t="str">
        <f>INDEX(Dtypes508Feat!$B$3:$C$510,MATCH(D101,Dtypes508Feat!$B$3:$B$510,0),2)</f>
        <v xml:space="preserve"> category</v>
      </c>
    </row>
    <row r="102" spans="2:11" ht="47.25" customHeight="1" x14ac:dyDescent="0.25">
      <c r="B102" s="214"/>
      <c r="C102" s="216" t="s">
        <v>698</v>
      </c>
      <c r="D102" s="103" t="s">
        <v>1097</v>
      </c>
      <c r="E102" s="103" t="s">
        <v>701</v>
      </c>
      <c r="F102" s="113">
        <v>1</v>
      </c>
      <c r="G102" s="113">
        <v>5</v>
      </c>
      <c r="H102" s="103" t="s">
        <v>702</v>
      </c>
      <c r="I102" s="107" t="s">
        <v>1675</v>
      </c>
      <c r="J102" s="146" t="s">
        <v>1661</v>
      </c>
      <c r="K102" s="155" t="str">
        <f>INDEX(Dtypes508Feat!$B$3:$C$510,MATCH(D102,Dtypes508Feat!$B$3:$B$510,0),2)</f>
        <v xml:space="preserve"> category</v>
      </c>
    </row>
    <row r="103" spans="2:11" ht="47.25" customHeight="1" x14ac:dyDescent="0.25">
      <c r="B103" s="214"/>
      <c r="C103" s="218"/>
      <c r="D103" s="124" t="s">
        <v>1098</v>
      </c>
      <c r="E103" s="103" t="s">
        <v>699</v>
      </c>
      <c r="F103" s="113">
        <v>1</v>
      </c>
      <c r="G103" s="113">
        <v>5</v>
      </c>
      <c r="H103" s="103" t="s">
        <v>700</v>
      </c>
      <c r="I103" s="107" t="s">
        <v>1663</v>
      </c>
      <c r="J103" s="146" t="s">
        <v>1661</v>
      </c>
      <c r="K103" s="155" t="str">
        <f>INDEX(Dtypes508Feat!$B$3:$C$510,MATCH(D103,Dtypes508Feat!$B$3:$B$510,0),2)</f>
        <v xml:space="preserve"> category</v>
      </c>
    </row>
    <row r="104" spans="2:11" ht="31.5" x14ac:dyDescent="0.25">
      <c r="B104" s="214"/>
      <c r="C104" s="222" t="s">
        <v>621</v>
      </c>
      <c r="D104" s="124" t="s">
        <v>1099</v>
      </c>
      <c r="E104" s="103" t="s">
        <v>622</v>
      </c>
      <c r="F104" s="104">
        <v>0</v>
      </c>
      <c r="G104" s="104">
        <v>1</v>
      </c>
      <c r="H104" s="15" t="s">
        <v>628</v>
      </c>
      <c r="I104" s="107" t="s">
        <v>984</v>
      </c>
      <c r="J104" s="146" t="s">
        <v>1661</v>
      </c>
      <c r="K104" s="155" t="str">
        <f>INDEX(Dtypes508Feat!$B$3:$C$510,MATCH(D104,Dtypes508Feat!$B$3:$B$510,0),2)</f>
        <v xml:space="preserve"> category</v>
      </c>
    </row>
    <row r="105" spans="2:11" ht="31.5" customHeight="1" x14ac:dyDescent="0.25">
      <c r="B105" s="214"/>
      <c r="C105" s="223"/>
      <c r="D105" s="125" t="s">
        <v>1100</v>
      </c>
      <c r="E105" s="103" t="s">
        <v>623</v>
      </c>
      <c r="F105" s="104">
        <v>0</v>
      </c>
      <c r="G105" s="104">
        <v>98</v>
      </c>
      <c r="H105" s="15" t="s">
        <v>629</v>
      </c>
      <c r="I105" s="107" t="s">
        <v>2205</v>
      </c>
      <c r="J105" s="3" t="s">
        <v>990</v>
      </c>
      <c r="K105" s="155" t="str">
        <f>INDEX(Dtypes508Feat!$B$3:$C$510,MATCH(D105,Dtypes508Feat!$B$3:$B$510,0),2)</f>
        <v xml:space="preserve"> Int32</v>
      </c>
    </row>
    <row r="106" spans="2:11" ht="31.5" customHeight="1" x14ac:dyDescent="0.25">
      <c r="B106" s="214"/>
      <c r="C106" s="223"/>
      <c r="D106" s="109" t="s">
        <v>1101</v>
      </c>
      <c r="E106" s="110" t="s">
        <v>624</v>
      </c>
      <c r="F106" s="111">
        <v>0</v>
      </c>
      <c r="G106" s="111">
        <v>1</v>
      </c>
      <c r="H106" s="98" t="s">
        <v>630</v>
      </c>
      <c r="I106" s="107" t="s">
        <v>984</v>
      </c>
      <c r="J106" s="146" t="s">
        <v>1661</v>
      </c>
      <c r="K106" s="155" t="str">
        <f>INDEX(Dtypes508Feat!$B$3:$C$510,MATCH(D106,Dtypes508Feat!$B$3:$B$510,0),2)</f>
        <v xml:space="preserve"> category</v>
      </c>
    </row>
    <row r="107" spans="2:11" ht="31.5" customHeight="1" x14ac:dyDescent="0.25">
      <c r="B107" s="214"/>
      <c r="C107" s="223"/>
      <c r="D107" s="125" t="s">
        <v>1102</v>
      </c>
      <c r="E107" s="103" t="s">
        <v>625</v>
      </c>
      <c r="F107" s="104">
        <v>0</v>
      </c>
      <c r="G107" s="104">
        <v>1</v>
      </c>
      <c r="H107" s="15" t="s">
        <v>992</v>
      </c>
      <c r="I107" s="107" t="s">
        <v>984</v>
      </c>
      <c r="J107" s="146" t="s">
        <v>1661</v>
      </c>
      <c r="K107" s="155" t="str">
        <f>INDEX(Dtypes508Feat!$B$3:$C$510,MATCH(D107,Dtypes508Feat!$B$3:$B$510,0),2)</f>
        <v xml:space="preserve"> category</v>
      </c>
    </row>
    <row r="108" spans="2:11" ht="31.5" x14ac:dyDescent="0.25">
      <c r="B108" s="214"/>
      <c r="C108" s="223"/>
      <c r="D108" s="125" t="s">
        <v>1103</v>
      </c>
      <c r="E108" s="103" t="s">
        <v>627</v>
      </c>
      <c r="F108" s="104">
        <v>0</v>
      </c>
      <c r="G108" s="104">
        <v>1</v>
      </c>
      <c r="H108" s="15" t="s">
        <v>993</v>
      </c>
      <c r="I108" s="107" t="s">
        <v>984</v>
      </c>
      <c r="J108" s="146" t="s">
        <v>1661</v>
      </c>
      <c r="K108" s="155" t="str">
        <f>INDEX(Dtypes508Feat!$B$3:$C$510,MATCH(D108,Dtypes508Feat!$B$3:$B$510,0),2)</f>
        <v xml:space="preserve"> category</v>
      </c>
    </row>
    <row r="109" spans="2:11" ht="31.5" x14ac:dyDescent="0.25">
      <c r="B109" s="214"/>
      <c r="C109" s="224"/>
      <c r="D109" s="125" t="s">
        <v>1104</v>
      </c>
      <c r="E109" s="103" t="s">
        <v>626</v>
      </c>
      <c r="F109" s="104">
        <v>0</v>
      </c>
      <c r="G109" s="104">
        <v>1</v>
      </c>
      <c r="H109" s="15" t="s">
        <v>994</v>
      </c>
      <c r="I109" s="107" t="s">
        <v>984</v>
      </c>
      <c r="J109" s="146" t="s">
        <v>1661</v>
      </c>
      <c r="K109" s="155" t="str">
        <f>INDEX(Dtypes508Feat!$B$3:$C$510,MATCH(D109,Dtypes508Feat!$B$3:$B$510,0),2)</f>
        <v xml:space="preserve"> category</v>
      </c>
    </row>
    <row r="110" spans="2:11" ht="47.25" customHeight="1" x14ac:dyDescent="0.25">
      <c r="B110" s="214"/>
      <c r="C110" s="216" t="s">
        <v>631</v>
      </c>
      <c r="D110" s="123" t="s">
        <v>1105</v>
      </c>
      <c r="E110" s="97" t="s">
        <v>632</v>
      </c>
      <c r="F110" s="99">
        <v>0</v>
      </c>
      <c r="G110" s="99">
        <v>5</v>
      </c>
      <c r="H110" s="94" t="s">
        <v>751</v>
      </c>
      <c r="I110" s="102" t="s">
        <v>1321</v>
      </c>
      <c r="J110" s="101" t="s">
        <v>990</v>
      </c>
      <c r="K110" s="155" t="e">
        <f>INDEX(Dtypes508Feat!$B$3:$C$510,MATCH(D110,Dtypes508Feat!$B$3:$B$510,0),2)</f>
        <v>#N/A</v>
      </c>
    </row>
    <row r="111" spans="2:11" ht="31.5" customHeight="1" x14ac:dyDescent="0.25">
      <c r="B111" s="214"/>
      <c r="C111" s="217"/>
      <c r="D111" s="123" t="s">
        <v>1106</v>
      </c>
      <c r="E111" s="97" t="s">
        <v>633</v>
      </c>
      <c r="F111" s="99">
        <v>0</v>
      </c>
      <c r="G111" s="99">
        <v>5</v>
      </c>
      <c r="H111" s="94" t="s">
        <v>750</v>
      </c>
      <c r="I111" s="102" t="s">
        <v>983</v>
      </c>
      <c r="J111" s="101" t="s">
        <v>990</v>
      </c>
      <c r="K111" s="155" t="e">
        <f>INDEX(Dtypes508Feat!$B$3:$C$510,MATCH(D111,Dtypes508Feat!$B$3:$B$510,0),2)</f>
        <v>#N/A</v>
      </c>
    </row>
    <row r="112" spans="2:11" ht="47.25" customHeight="1" x14ac:dyDescent="0.25">
      <c r="B112" s="214"/>
      <c r="C112" s="217"/>
      <c r="D112" s="123" t="s">
        <v>1107</v>
      </c>
      <c r="E112" s="94" t="s">
        <v>634</v>
      </c>
      <c r="F112" s="95">
        <v>0</v>
      </c>
      <c r="G112" s="95">
        <v>1</v>
      </c>
      <c r="H112" s="94" t="s">
        <v>752</v>
      </c>
      <c r="I112" s="107" t="s">
        <v>984</v>
      </c>
      <c r="J112" s="146" t="s">
        <v>1661</v>
      </c>
      <c r="K112" s="155" t="e">
        <f>INDEX(Dtypes508Feat!$B$3:$C$510,MATCH(D112,Dtypes508Feat!$B$3:$B$510,0),2)</f>
        <v>#N/A</v>
      </c>
    </row>
    <row r="113" spans="2:11" ht="47.25" customHeight="1" x14ac:dyDescent="0.25">
      <c r="B113" s="214"/>
      <c r="C113" s="217"/>
      <c r="D113" s="123" t="s">
        <v>1108</v>
      </c>
      <c r="E113" s="97" t="s">
        <v>635</v>
      </c>
      <c r="F113" s="99">
        <v>0</v>
      </c>
      <c r="G113" s="99">
        <v>4</v>
      </c>
      <c r="H113" s="94" t="s">
        <v>753</v>
      </c>
      <c r="I113" s="102" t="s">
        <v>995</v>
      </c>
      <c r="J113" s="101" t="s">
        <v>990</v>
      </c>
      <c r="K113" s="155" t="e">
        <f>INDEX(Dtypes508Feat!$B$3:$C$510,MATCH(D113,Dtypes508Feat!$B$3:$B$510,0),2)</f>
        <v>#N/A</v>
      </c>
    </row>
    <row r="114" spans="2:11" ht="31.5" customHeight="1" x14ac:dyDescent="0.25">
      <c r="B114" s="214"/>
      <c r="C114" s="217"/>
      <c r="D114" s="123" t="s">
        <v>1109</v>
      </c>
      <c r="E114" s="97" t="s">
        <v>636</v>
      </c>
      <c r="F114" s="99">
        <v>0</v>
      </c>
      <c r="G114" s="99">
        <v>4</v>
      </c>
      <c r="H114" s="94" t="s">
        <v>754</v>
      </c>
      <c r="I114" s="102" t="s">
        <v>983</v>
      </c>
      <c r="J114" s="101" t="s">
        <v>990</v>
      </c>
      <c r="K114" s="155" t="e">
        <f>INDEX(Dtypes508Feat!$B$3:$C$510,MATCH(D114,Dtypes508Feat!$B$3:$B$510,0),2)</f>
        <v>#N/A</v>
      </c>
    </row>
    <row r="115" spans="2:11" ht="47.25" customHeight="1" x14ac:dyDescent="0.25">
      <c r="B115" s="214"/>
      <c r="C115" s="217"/>
      <c r="D115" s="123" t="s">
        <v>1110</v>
      </c>
      <c r="E115" s="97" t="s">
        <v>637</v>
      </c>
      <c r="F115" s="99">
        <v>0</v>
      </c>
      <c r="G115" s="99">
        <v>1</v>
      </c>
      <c r="H115" s="94" t="s">
        <v>755</v>
      </c>
      <c r="I115" s="107" t="s">
        <v>984</v>
      </c>
      <c r="J115" s="146" t="s">
        <v>1661</v>
      </c>
      <c r="K115" s="155" t="e">
        <f>INDEX(Dtypes508Feat!$B$3:$C$510,MATCH(D115,Dtypes508Feat!$B$3:$B$510,0),2)</f>
        <v>#N/A</v>
      </c>
    </row>
    <row r="116" spans="2:11" ht="47.25" customHeight="1" x14ac:dyDescent="0.25">
      <c r="B116" s="214"/>
      <c r="C116" s="217"/>
      <c r="D116" s="123" t="s">
        <v>1111</v>
      </c>
      <c r="E116" s="97" t="s">
        <v>638</v>
      </c>
      <c r="F116" s="99">
        <v>0</v>
      </c>
      <c r="G116" s="99">
        <v>5</v>
      </c>
      <c r="H116" s="94" t="s">
        <v>756</v>
      </c>
      <c r="I116" s="102" t="s">
        <v>996</v>
      </c>
      <c r="J116" s="101" t="s">
        <v>990</v>
      </c>
      <c r="K116" s="155" t="e">
        <f>INDEX(Dtypes508Feat!$B$3:$C$510,MATCH(D116,Dtypes508Feat!$B$3:$B$510,0),2)</f>
        <v>#N/A</v>
      </c>
    </row>
    <row r="117" spans="2:11" ht="31.5" customHeight="1" x14ac:dyDescent="0.25">
      <c r="B117" s="214"/>
      <c r="C117" s="217"/>
      <c r="D117" s="123" t="s">
        <v>1112</v>
      </c>
      <c r="E117" s="97" t="s">
        <v>639</v>
      </c>
      <c r="F117" s="99">
        <v>0</v>
      </c>
      <c r="G117" s="99">
        <v>5</v>
      </c>
      <c r="H117" s="94" t="s">
        <v>757</v>
      </c>
      <c r="I117" s="102" t="s">
        <v>983</v>
      </c>
      <c r="J117" s="101" t="s">
        <v>990</v>
      </c>
      <c r="K117" s="155" t="e">
        <f>INDEX(Dtypes508Feat!$B$3:$C$510,MATCH(D117,Dtypes508Feat!$B$3:$B$510,0),2)</f>
        <v>#N/A</v>
      </c>
    </row>
    <row r="118" spans="2:11" ht="47.25" customHeight="1" x14ac:dyDescent="0.25">
      <c r="B118" s="214"/>
      <c r="C118" s="217"/>
      <c r="D118" s="123" t="s">
        <v>1113</v>
      </c>
      <c r="E118" s="97" t="s">
        <v>640</v>
      </c>
      <c r="F118" s="99">
        <v>0</v>
      </c>
      <c r="G118" s="99">
        <v>1</v>
      </c>
      <c r="H118" s="94" t="s">
        <v>758</v>
      </c>
      <c r="I118" s="107" t="s">
        <v>984</v>
      </c>
      <c r="J118" s="146" t="s">
        <v>1661</v>
      </c>
      <c r="K118" s="155" t="e">
        <f>INDEX(Dtypes508Feat!$B$3:$C$510,MATCH(D118,Dtypes508Feat!$B$3:$B$510,0),2)</f>
        <v>#N/A</v>
      </c>
    </row>
    <row r="119" spans="2:11" ht="47.25" customHeight="1" x14ac:dyDescent="0.25">
      <c r="B119" s="214"/>
      <c r="C119" s="217"/>
      <c r="D119" s="123" t="s">
        <v>1114</v>
      </c>
      <c r="E119" s="97" t="s">
        <v>641</v>
      </c>
      <c r="F119" s="99">
        <v>0</v>
      </c>
      <c r="G119" s="99">
        <v>3</v>
      </c>
      <c r="H119" s="94" t="s">
        <v>759</v>
      </c>
      <c r="I119" s="102" t="s">
        <v>997</v>
      </c>
      <c r="J119" s="101" t="s">
        <v>990</v>
      </c>
      <c r="K119" s="155" t="e">
        <f>INDEX(Dtypes508Feat!$B$3:$C$510,MATCH(D119,Dtypes508Feat!$B$3:$B$510,0),2)</f>
        <v>#N/A</v>
      </c>
    </row>
    <row r="120" spans="2:11" ht="31.5" customHeight="1" x14ac:dyDescent="0.25">
      <c r="B120" s="214"/>
      <c r="C120" s="217"/>
      <c r="D120" s="123" t="s">
        <v>1115</v>
      </c>
      <c r="E120" s="97" t="s">
        <v>642</v>
      </c>
      <c r="F120" s="95">
        <v>0</v>
      </c>
      <c r="G120" s="95">
        <v>3</v>
      </c>
      <c r="H120" s="97" t="s">
        <v>761</v>
      </c>
      <c r="I120" s="102" t="s">
        <v>983</v>
      </c>
      <c r="J120" s="101" t="s">
        <v>990</v>
      </c>
      <c r="K120" s="155" t="e">
        <f>INDEX(Dtypes508Feat!$B$3:$C$510,MATCH(D120,Dtypes508Feat!$B$3:$B$510,0),2)</f>
        <v>#N/A</v>
      </c>
    </row>
    <row r="121" spans="2:11" ht="47.25" customHeight="1" x14ac:dyDescent="0.25">
      <c r="B121" s="214"/>
      <c r="C121" s="217"/>
      <c r="D121" s="127" t="s">
        <v>1116</v>
      </c>
      <c r="E121" s="97" t="s">
        <v>643</v>
      </c>
      <c r="F121" s="99">
        <v>0</v>
      </c>
      <c r="G121" s="99">
        <v>1</v>
      </c>
      <c r="H121" s="94" t="s">
        <v>760</v>
      </c>
      <c r="I121" s="107" t="s">
        <v>984</v>
      </c>
      <c r="J121" s="146" t="s">
        <v>1661</v>
      </c>
      <c r="K121" s="155" t="e">
        <f>INDEX(Dtypes508Feat!$B$3:$C$510,MATCH(D121,Dtypes508Feat!$B$3:$B$510,0),2)</f>
        <v>#N/A</v>
      </c>
    </row>
    <row r="122" spans="2:11" ht="63" customHeight="1" x14ac:dyDescent="0.25">
      <c r="B122" s="214"/>
      <c r="C122" s="217"/>
      <c r="D122" s="127" t="s">
        <v>1117</v>
      </c>
      <c r="E122" s="97" t="s">
        <v>644</v>
      </c>
      <c r="F122" s="99">
        <v>0</v>
      </c>
      <c r="G122" s="99">
        <v>7</v>
      </c>
      <c r="H122" s="94" t="s">
        <v>762</v>
      </c>
      <c r="I122" s="102" t="s">
        <v>996</v>
      </c>
      <c r="J122" s="101" t="s">
        <v>990</v>
      </c>
      <c r="K122" s="155" t="e">
        <f>INDEX(Dtypes508Feat!$B$3:$C$510,MATCH(D122,Dtypes508Feat!$B$3:$B$510,0),2)</f>
        <v>#N/A</v>
      </c>
    </row>
    <row r="123" spans="2:11" ht="31.5" customHeight="1" x14ac:dyDescent="0.25">
      <c r="B123" s="214"/>
      <c r="C123" s="217"/>
      <c r="D123" s="127" t="s">
        <v>1118</v>
      </c>
      <c r="E123" s="97" t="s">
        <v>645</v>
      </c>
      <c r="F123" s="99">
        <v>0</v>
      </c>
      <c r="G123" s="99">
        <v>7</v>
      </c>
      <c r="H123" s="94" t="s">
        <v>763</v>
      </c>
      <c r="I123" s="102" t="s">
        <v>983</v>
      </c>
      <c r="J123" s="101" t="s">
        <v>990</v>
      </c>
      <c r="K123" s="155" t="e">
        <f>INDEX(Dtypes508Feat!$B$3:$C$510,MATCH(D123,Dtypes508Feat!$B$3:$B$510,0),2)</f>
        <v>#N/A</v>
      </c>
    </row>
    <row r="124" spans="2:11" ht="47.25" customHeight="1" x14ac:dyDescent="0.25">
      <c r="B124" s="214"/>
      <c r="C124" s="217"/>
      <c r="D124" s="127" t="s">
        <v>1119</v>
      </c>
      <c r="E124" s="97" t="s">
        <v>646</v>
      </c>
      <c r="F124" s="99">
        <v>0</v>
      </c>
      <c r="G124" s="99">
        <v>1</v>
      </c>
      <c r="H124" s="94" t="s">
        <v>764</v>
      </c>
      <c r="I124" s="107" t="s">
        <v>984</v>
      </c>
      <c r="J124" s="146" t="s">
        <v>1661</v>
      </c>
      <c r="K124" s="155" t="e">
        <f>INDEX(Dtypes508Feat!$B$3:$C$510,MATCH(D124,Dtypes508Feat!$B$3:$B$510,0),2)</f>
        <v>#N/A</v>
      </c>
    </row>
    <row r="125" spans="2:11" ht="47.25" customHeight="1" x14ac:dyDescent="0.25">
      <c r="B125" s="214"/>
      <c r="C125" s="217"/>
      <c r="D125" s="123" t="s">
        <v>1120</v>
      </c>
      <c r="E125" s="97" t="s">
        <v>658</v>
      </c>
      <c r="F125" s="99">
        <v>0</v>
      </c>
      <c r="G125" s="99">
        <v>3</v>
      </c>
      <c r="H125" s="94" t="s">
        <v>765</v>
      </c>
      <c r="I125" s="102" t="s">
        <v>998</v>
      </c>
      <c r="J125" s="101" t="s">
        <v>990</v>
      </c>
      <c r="K125" s="155" t="e">
        <f>INDEX(Dtypes508Feat!$B$3:$C$510,MATCH(D125,Dtypes508Feat!$B$3:$B$510,0),2)</f>
        <v>#N/A</v>
      </c>
    </row>
    <row r="126" spans="2:11" ht="31.5" customHeight="1" x14ac:dyDescent="0.25">
      <c r="B126" s="214"/>
      <c r="C126" s="217"/>
      <c r="D126" s="123" t="s">
        <v>1121</v>
      </c>
      <c r="E126" s="97" t="s">
        <v>657</v>
      </c>
      <c r="F126" s="99">
        <v>0</v>
      </c>
      <c r="G126" s="99">
        <v>3</v>
      </c>
      <c r="H126" s="94" t="s">
        <v>776</v>
      </c>
      <c r="I126" s="102" t="s">
        <v>983</v>
      </c>
      <c r="J126" s="101" t="s">
        <v>990</v>
      </c>
      <c r="K126" s="155" t="e">
        <f>INDEX(Dtypes508Feat!$B$3:$C$510,MATCH(D126,Dtypes508Feat!$B$3:$B$510,0),2)</f>
        <v>#N/A</v>
      </c>
    </row>
    <row r="127" spans="2:11" ht="47.25" customHeight="1" x14ac:dyDescent="0.25">
      <c r="B127" s="214"/>
      <c r="C127" s="217"/>
      <c r="D127" s="123" t="s">
        <v>1122</v>
      </c>
      <c r="E127" s="94" t="s">
        <v>656</v>
      </c>
      <c r="F127" s="95">
        <v>0</v>
      </c>
      <c r="G127" s="95">
        <v>1</v>
      </c>
      <c r="H127" s="94" t="s">
        <v>766</v>
      </c>
      <c r="I127" s="107" t="s">
        <v>984</v>
      </c>
      <c r="J127" s="146" t="s">
        <v>1661</v>
      </c>
      <c r="K127" s="155" t="e">
        <f>INDEX(Dtypes508Feat!$B$3:$C$510,MATCH(D127,Dtypes508Feat!$B$3:$B$510,0),2)</f>
        <v>#N/A</v>
      </c>
    </row>
    <row r="128" spans="2:11" ht="47.25" customHeight="1" x14ac:dyDescent="0.25">
      <c r="B128" s="214"/>
      <c r="C128" s="217"/>
      <c r="D128" s="123" t="s">
        <v>1123</v>
      </c>
      <c r="E128" s="94" t="s">
        <v>655</v>
      </c>
      <c r="F128" s="95">
        <v>0</v>
      </c>
      <c r="G128" s="95">
        <v>4</v>
      </c>
      <c r="H128" s="94" t="s">
        <v>767</v>
      </c>
      <c r="I128" s="94" t="s">
        <v>999</v>
      </c>
      <c r="J128" s="101" t="s">
        <v>990</v>
      </c>
      <c r="K128" s="155" t="e">
        <f>INDEX(Dtypes508Feat!$B$3:$C$510,MATCH(D128,Dtypes508Feat!$B$3:$B$510,0),2)</f>
        <v>#N/A</v>
      </c>
    </row>
    <row r="129" spans="2:11" ht="31.5" customHeight="1" x14ac:dyDescent="0.25">
      <c r="B129" s="214"/>
      <c r="C129" s="217"/>
      <c r="D129" s="123" t="s">
        <v>1124</v>
      </c>
      <c r="E129" s="94" t="s">
        <v>654</v>
      </c>
      <c r="F129" s="95">
        <v>0</v>
      </c>
      <c r="G129" s="95">
        <v>4</v>
      </c>
      <c r="H129" s="94" t="s">
        <v>768</v>
      </c>
      <c r="I129" s="94" t="s">
        <v>983</v>
      </c>
      <c r="J129" s="101" t="s">
        <v>990</v>
      </c>
      <c r="K129" s="155" t="e">
        <f>INDEX(Dtypes508Feat!$B$3:$C$510,MATCH(D129,Dtypes508Feat!$B$3:$B$510,0),2)</f>
        <v>#N/A</v>
      </c>
    </row>
    <row r="130" spans="2:11" ht="47.25" customHeight="1" x14ac:dyDescent="0.25">
      <c r="B130" s="214"/>
      <c r="C130" s="217"/>
      <c r="D130" s="123" t="s">
        <v>1125</v>
      </c>
      <c r="E130" s="94" t="s">
        <v>653</v>
      </c>
      <c r="F130" s="95">
        <v>0</v>
      </c>
      <c r="G130" s="95">
        <v>1</v>
      </c>
      <c r="H130" s="94" t="s">
        <v>769</v>
      </c>
      <c r="I130" s="107" t="s">
        <v>984</v>
      </c>
      <c r="J130" s="146" t="s">
        <v>1661</v>
      </c>
      <c r="K130" s="155" t="e">
        <f>INDEX(Dtypes508Feat!$B$3:$C$510,MATCH(D130,Dtypes508Feat!$B$3:$B$510,0),2)</f>
        <v>#N/A</v>
      </c>
    </row>
    <row r="131" spans="2:11" ht="63" customHeight="1" x14ac:dyDescent="0.25">
      <c r="B131" s="214"/>
      <c r="C131" s="217"/>
      <c r="D131" s="123" t="s">
        <v>1126</v>
      </c>
      <c r="E131" s="94" t="s">
        <v>652</v>
      </c>
      <c r="F131" s="95">
        <v>0</v>
      </c>
      <c r="G131" s="95">
        <v>10</v>
      </c>
      <c r="H131" s="94" t="s">
        <v>770</v>
      </c>
      <c r="I131" s="94" t="s">
        <v>996</v>
      </c>
      <c r="J131" s="101" t="s">
        <v>990</v>
      </c>
      <c r="K131" s="155" t="e">
        <f>INDEX(Dtypes508Feat!$B$3:$C$510,MATCH(D131,Dtypes508Feat!$B$3:$B$510,0),2)</f>
        <v>#N/A</v>
      </c>
    </row>
    <row r="132" spans="2:11" ht="31.5" customHeight="1" x14ac:dyDescent="0.25">
      <c r="B132" s="214"/>
      <c r="C132" s="217"/>
      <c r="D132" s="123" t="s">
        <v>1127</v>
      </c>
      <c r="E132" s="97" t="s">
        <v>651</v>
      </c>
      <c r="F132" s="99">
        <v>0</v>
      </c>
      <c r="G132" s="99">
        <v>10</v>
      </c>
      <c r="H132" s="94" t="s">
        <v>771</v>
      </c>
      <c r="I132" s="102" t="s">
        <v>983</v>
      </c>
      <c r="J132" s="101" t="s">
        <v>990</v>
      </c>
      <c r="K132" s="155" t="e">
        <f>INDEX(Dtypes508Feat!$B$3:$C$510,MATCH(D132,Dtypes508Feat!$B$3:$B$510,0),2)</f>
        <v>#N/A</v>
      </c>
    </row>
    <row r="133" spans="2:11" ht="47.25" customHeight="1" x14ac:dyDescent="0.25">
      <c r="B133" s="214"/>
      <c r="C133" s="217"/>
      <c r="D133" s="123" t="s">
        <v>1128</v>
      </c>
      <c r="E133" s="97" t="s">
        <v>650</v>
      </c>
      <c r="F133" s="99">
        <v>0</v>
      </c>
      <c r="G133" s="99">
        <v>1</v>
      </c>
      <c r="H133" s="94" t="s">
        <v>772</v>
      </c>
      <c r="I133" s="107" t="s">
        <v>984</v>
      </c>
      <c r="J133" s="146" t="s">
        <v>1661</v>
      </c>
      <c r="K133" s="155" t="e">
        <f>INDEX(Dtypes508Feat!$B$3:$C$510,MATCH(D133,Dtypes508Feat!$B$3:$B$510,0),2)</f>
        <v>#N/A</v>
      </c>
    </row>
    <row r="134" spans="2:11" ht="47.25" customHeight="1" x14ac:dyDescent="0.25">
      <c r="B134" s="214"/>
      <c r="C134" s="217"/>
      <c r="D134" s="123" t="s">
        <v>1129</v>
      </c>
      <c r="E134" s="97" t="s">
        <v>649</v>
      </c>
      <c r="F134" s="99">
        <v>0</v>
      </c>
      <c r="G134" s="99">
        <v>8</v>
      </c>
      <c r="H134" s="94" t="s">
        <v>773</v>
      </c>
      <c r="I134" s="102" t="s">
        <v>996</v>
      </c>
      <c r="J134" s="101" t="s">
        <v>990</v>
      </c>
      <c r="K134" s="155" t="e">
        <f>INDEX(Dtypes508Feat!$B$3:$C$510,MATCH(D134,Dtypes508Feat!$B$3:$B$510,0),2)</f>
        <v>#N/A</v>
      </c>
    </row>
    <row r="135" spans="2:11" ht="31.5" customHeight="1" x14ac:dyDescent="0.25">
      <c r="B135" s="214"/>
      <c r="C135" s="217"/>
      <c r="D135" s="123" t="s">
        <v>1130</v>
      </c>
      <c r="E135" s="97" t="s">
        <v>648</v>
      </c>
      <c r="F135" s="99">
        <v>0</v>
      </c>
      <c r="G135" s="99">
        <v>8</v>
      </c>
      <c r="H135" s="94" t="s">
        <v>774</v>
      </c>
      <c r="I135" s="102" t="s">
        <v>983</v>
      </c>
      <c r="J135" s="101" t="s">
        <v>990</v>
      </c>
      <c r="K135" s="155" t="e">
        <f>INDEX(Dtypes508Feat!$B$3:$C$510,MATCH(D135,Dtypes508Feat!$B$3:$B$510,0),2)</f>
        <v>#N/A</v>
      </c>
    </row>
    <row r="136" spans="2:11" ht="47.25" customHeight="1" x14ac:dyDescent="0.25">
      <c r="B136" s="214"/>
      <c r="C136" s="218"/>
      <c r="D136" s="123" t="s">
        <v>1131</v>
      </c>
      <c r="E136" s="97" t="s">
        <v>647</v>
      </c>
      <c r="F136" s="99">
        <v>0</v>
      </c>
      <c r="G136" s="99">
        <v>1</v>
      </c>
      <c r="H136" s="94" t="s">
        <v>775</v>
      </c>
      <c r="I136" s="107" t="s">
        <v>984</v>
      </c>
      <c r="J136" s="146" t="s">
        <v>1661</v>
      </c>
      <c r="K136" s="155" t="e">
        <f>INDEX(Dtypes508Feat!$B$3:$C$510,MATCH(D136,Dtypes508Feat!$B$3:$B$510,0),2)</f>
        <v>#N/A</v>
      </c>
    </row>
    <row r="137" spans="2:11" ht="25.5" customHeight="1" x14ac:dyDescent="0.25">
      <c r="B137" s="214"/>
      <c r="C137" s="216" t="s">
        <v>797</v>
      </c>
      <c r="D137" s="125" t="s">
        <v>1132</v>
      </c>
      <c r="E137" s="103" t="s">
        <v>798</v>
      </c>
      <c r="F137" s="104">
        <v>0</v>
      </c>
      <c r="G137" s="104">
        <v>9</v>
      </c>
      <c r="H137" s="103" t="s">
        <v>802</v>
      </c>
      <c r="I137" s="107" t="s">
        <v>1662</v>
      </c>
      <c r="J137" s="146" t="s">
        <v>1661</v>
      </c>
      <c r="K137" s="155" t="str">
        <f>INDEX(Dtypes508Feat!$B$3:$C$510,MATCH(D137,Dtypes508Feat!$B$3:$B$510,0),2)</f>
        <v xml:space="preserve"> category</v>
      </c>
    </row>
    <row r="138" spans="2:11" ht="25.5" customHeight="1" x14ac:dyDescent="0.25">
      <c r="B138" s="214"/>
      <c r="C138" s="217"/>
      <c r="D138" s="125" t="s">
        <v>1133</v>
      </c>
      <c r="E138" s="103" t="s">
        <v>799</v>
      </c>
      <c r="F138" s="104">
        <v>0</v>
      </c>
      <c r="G138" s="104">
        <v>9</v>
      </c>
      <c r="H138" s="103"/>
      <c r="I138" s="107" t="s">
        <v>1662</v>
      </c>
      <c r="J138" s="146" t="s">
        <v>1661</v>
      </c>
      <c r="K138" s="155" t="str">
        <f>INDEX(Dtypes508Feat!$B$3:$C$510,MATCH(D138,Dtypes508Feat!$B$3:$B$510,0),2)</f>
        <v xml:space="preserve"> category</v>
      </c>
    </row>
    <row r="139" spans="2:11" ht="31.5" customHeight="1" x14ac:dyDescent="0.25">
      <c r="B139" s="214"/>
      <c r="C139" s="217"/>
      <c r="D139" s="125" t="s">
        <v>1134</v>
      </c>
      <c r="E139" s="103" t="s">
        <v>800</v>
      </c>
      <c r="F139" s="104">
        <v>0</v>
      </c>
      <c r="G139" s="104">
        <v>9</v>
      </c>
      <c r="H139" s="103"/>
      <c r="I139" s="107" t="s">
        <v>1662</v>
      </c>
      <c r="J139" s="146" t="s">
        <v>1661</v>
      </c>
      <c r="K139" s="155" t="str">
        <f>INDEX(Dtypes508Feat!$B$3:$C$510,MATCH(D139,Dtypes508Feat!$B$3:$B$510,0),2)</f>
        <v xml:space="preserve"> category</v>
      </c>
    </row>
    <row r="140" spans="2:11" ht="31.5" customHeight="1" x14ac:dyDescent="0.25">
      <c r="B140" s="214"/>
      <c r="C140" s="218"/>
      <c r="D140" s="125" t="s">
        <v>1135</v>
      </c>
      <c r="E140" s="103" t="s">
        <v>801</v>
      </c>
      <c r="F140" s="104">
        <v>0</v>
      </c>
      <c r="G140" s="104">
        <v>9</v>
      </c>
      <c r="H140" s="103"/>
      <c r="I140" s="107" t="s">
        <v>1662</v>
      </c>
      <c r="J140" s="146" t="s">
        <v>1661</v>
      </c>
      <c r="K140" s="155" t="str">
        <f>INDEX(Dtypes508Feat!$B$3:$C$510,MATCH(D140,Dtypes508Feat!$B$3:$B$510,0),2)</f>
        <v xml:space="preserve"> category</v>
      </c>
    </row>
    <row r="141" spans="2:11" ht="94.5" customHeight="1" x14ac:dyDescent="0.25">
      <c r="B141" s="214"/>
      <c r="C141" s="15" t="s">
        <v>974</v>
      </c>
      <c r="D141" s="125" t="s">
        <v>1136</v>
      </c>
      <c r="E141" s="103" t="s">
        <v>973</v>
      </c>
      <c r="F141" s="104">
        <v>0</v>
      </c>
      <c r="G141" s="104">
        <v>1</v>
      </c>
      <c r="H141" s="15" t="s">
        <v>975</v>
      </c>
      <c r="I141" s="107" t="s">
        <v>1665</v>
      </c>
      <c r="J141" s="146" t="s">
        <v>1661</v>
      </c>
      <c r="K141" s="155" t="str">
        <f>INDEX(Dtypes508Feat!$B$3:$C$510,MATCH(D141,Dtypes508Feat!$B$3:$B$510,0),2)</f>
        <v xml:space="preserve"> category</v>
      </c>
    </row>
    <row r="142" spans="2:11" ht="47.25" customHeight="1" x14ac:dyDescent="0.25">
      <c r="B142" s="214"/>
      <c r="C142" s="216" t="s">
        <v>963</v>
      </c>
      <c r="D142" s="125" t="s">
        <v>1137</v>
      </c>
      <c r="E142" s="103" t="s">
        <v>964</v>
      </c>
      <c r="F142" s="104">
        <v>0</v>
      </c>
      <c r="G142" s="104">
        <v>1</v>
      </c>
      <c r="H142" s="15" t="s">
        <v>967</v>
      </c>
      <c r="I142" s="107" t="s">
        <v>984</v>
      </c>
      <c r="J142" s="146" t="s">
        <v>1661</v>
      </c>
      <c r="K142" s="155" t="str">
        <f>INDEX(Dtypes508Feat!$B$3:$C$510,MATCH(D142,Dtypes508Feat!$B$3:$B$510,0),2)</f>
        <v xml:space="preserve"> category</v>
      </c>
    </row>
    <row r="143" spans="2:11" ht="47.25" x14ac:dyDescent="0.25">
      <c r="B143" s="214"/>
      <c r="C143" s="217"/>
      <c r="D143" s="125" t="s">
        <v>1138</v>
      </c>
      <c r="E143" s="103" t="s">
        <v>965</v>
      </c>
      <c r="F143" s="104">
        <v>0</v>
      </c>
      <c r="G143" s="104">
        <v>1</v>
      </c>
      <c r="H143" s="15" t="s">
        <v>969</v>
      </c>
      <c r="I143" s="107" t="s">
        <v>984</v>
      </c>
      <c r="J143" s="146" t="s">
        <v>1661</v>
      </c>
      <c r="K143" s="155" t="str">
        <f>INDEX(Dtypes508Feat!$B$3:$C$510,MATCH(D143,Dtypes508Feat!$B$3:$B$510,0),2)</f>
        <v xml:space="preserve"> category</v>
      </c>
    </row>
    <row r="144" spans="2:11" ht="47.25" x14ac:dyDescent="0.25">
      <c r="B144" s="214"/>
      <c r="C144" s="218"/>
      <c r="D144" s="125" t="s">
        <v>1139</v>
      </c>
      <c r="E144" s="103" t="s">
        <v>966</v>
      </c>
      <c r="F144" s="104">
        <v>0</v>
      </c>
      <c r="G144" s="104">
        <v>1</v>
      </c>
      <c r="H144" s="15" t="s">
        <v>968</v>
      </c>
      <c r="I144" s="107" t="s">
        <v>984</v>
      </c>
      <c r="J144" s="146" t="s">
        <v>1661</v>
      </c>
      <c r="K144" s="155" t="str">
        <f>INDEX(Dtypes508Feat!$B$3:$C$510,MATCH(D144,Dtypes508Feat!$B$3:$B$510,0),2)</f>
        <v xml:space="preserve"> category</v>
      </c>
    </row>
    <row r="145" spans="2:11" ht="31.5" customHeight="1" x14ac:dyDescent="0.25">
      <c r="B145" s="214"/>
      <c r="C145" s="216" t="s">
        <v>1966</v>
      </c>
      <c r="D145" s="125" t="s">
        <v>1912</v>
      </c>
      <c r="E145" s="103" t="s">
        <v>1967</v>
      </c>
      <c r="F145" s="104">
        <v>0</v>
      </c>
      <c r="G145" s="104">
        <v>1</v>
      </c>
      <c r="H145" s="15" t="s">
        <v>1971</v>
      </c>
      <c r="I145" s="107" t="s">
        <v>984</v>
      </c>
      <c r="J145" s="146" t="s">
        <v>1661</v>
      </c>
      <c r="K145" s="155" t="str">
        <f>INDEX(Dtypes508Feat!$B$3:$C$510,MATCH(D145,Dtypes508Feat!$B$3:$B$510,0),2)</f>
        <v xml:space="preserve"> category</v>
      </c>
    </row>
    <row r="146" spans="2:11" ht="31.5" x14ac:dyDescent="0.25">
      <c r="B146" s="214"/>
      <c r="C146" s="217"/>
      <c r="D146" s="125" t="s">
        <v>1911</v>
      </c>
      <c r="E146" s="103" t="s">
        <v>1968</v>
      </c>
      <c r="F146" s="104">
        <v>0</v>
      </c>
      <c r="G146" s="104">
        <v>1</v>
      </c>
      <c r="H146" s="15" t="s">
        <v>1972</v>
      </c>
      <c r="I146" s="107" t="s">
        <v>984</v>
      </c>
      <c r="J146" s="146" t="s">
        <v>1661</v>
      </c>
      <c r="K146" s="155" t="str">
        <f>INDEX(Dtypes508Feat!$B$3:$C$510,MATCH(D146,Dtypes508Feat!$B$3:$B$510,0),2)</f>
        <v xml:space="preserve"> category</v>
      </c>
    </row>
    <row r="147" spans="2:11" ht="47.25" x14ac:dyDescent="0.25">
      <c r="B147" s="214"/>
      <c r="C147" s="217"/>
      <c r="D147" s="125" t="s">
        <v>1921</v>
      </c>
      <c r="E147" s="103" t="s">
        <v>1969</v>
      </c>
      <c r="F147" s="104">
        <v>0</v>
      </c>
      <c r="G147" s="104">
        <v>1</v>
      </c>
      <c r="H147" s="15" t="s">
        <v>1973</v>
      </c>
      <c r="I147" s="107" t="s">
        <v>984</v>
      </c>
      <c r="J147" s="146" t="s">
        <v>1661</v>
      </c>
      <c r="K147" s="155" t="str">
        <f>INDEX(Dtypes508Feat!$B$3:$C$510,MATCH(D147,Dtypes508Feat!$B$3:$B$510,0),2)</f>
        <v xml:space="preserve"> category</v>
      </c>
    </row>
    <row r="148" spans="2:11" ht="63" customHeight="1" x14ac:dyDescent="0.25">
      <c r="B148" s="214"/>
      <c r="C148" s="218"/>
      <c r="D148" s="125" t="s">
        <v>1910</v>
      </c>
      <c r="E148" s="103" t="s">
        <v>1970</v>
      </c>
      <c r="F148" s="104">
        <v>0</v>
      </c>
      <c r="G148" s="104">
        <v>1</v>
      </c>
      <c r="H148" s="15" t="s">
        <v>1974</v>
      </c>
      <c r="I148" s="107" t="s">
        <v>984</v>
      </c>
      <c r="J148" s="146" t="s">
        <v>1661</v>
      </c>
      <c r="K148" s="155" t="str">
        <f>INDEX(Dtypes508Feat!$B$3:$C$510,MATCH(D148,Dtypes508Feat!$B$3:$B$510,0),2)</f>
        <v xml:space="preserve"> category</v>
      </c>
    </row>
    <row r="149" spans="2:11" ht="31.5" x14ac:dyDescent="0.25">
      <c r="B149" s="214"/>
      <c r="C149" s="222" t="s">
        <v>823</v>
      </c>
      <c r="D149" s="125" t="s">
        <v>1140</v>
      </c>
      <c r="E149" s="103" t="s">
        <v>824</v>
      </c>
      <c r="F149" s="104">
        <v>0</v>
      </c>
      <c r="G149" s="104">
        <v>1</v>
      </c>
      <c r="H149" s="15" t="s">
        <v>827</v>
      </c>
      <c r="I149" s="107" t="s">
        <v>984</v>
      </c>
      <c r="J149" s="146" t="s">
        <v>1661</v>
      </c>
      <c r="K149" s="155" t="str">
        <f>INDEX(Dtypes508Feat!$B$3:$C$510,MATCH(D149,Dtypes508Feat!$B$3:$B$510,0),2)</f>
        <v xml:space="preserve"> category</v>
      </c>
    </row>
    <row r="150" spans="2:11" ht="31.5" customHeight="1" x14ac:dyDescent="0.25">
      <c r="B150" s="214"/>
      <c r="C150" s="223"/>
      <c r="D150" s="124" t="s">
        <v>1141</v>
      </c>
      <c r="E150" s="103" t="s">
        <v>825</v>
      </c>
      <c r="F150" s="104">
        <v>0</v>
      </c>
      <c r="G150" s="104">
        <v>3</v>
      </c>
      <c r="H150" s="15" t="s">
        <v>828</v>
      </c>
      <c r="I150" s="107" t="s">
        <v>1667</v>
      </c>
      <c r="J150" s="146" t="s">
        <v>1661</v>
      </c>
      <c r="K150" s="155" t="str">
        <f>INDEX(Dtypes508Feat!$B$3:$C$510,MATCH(D150,Dtypes508Feat!$B$3:$B$510,0),2)</f>
        <v xml:space="preserve"> category</v>
      </c>
    </row>
    <row r="151" spans="2:11" ht="47.25" x14ac:dyDescent="0.25">
      <c r="B151" s="214"/>
      <c r="C151" s="224"/>
      <c r="D151" s="125" t="s">
        <v>1142</v>
      </c>
      <c r="E151" s="103" t="s">
        <v>826</v>
      </c>
      <c r="F151" s="104">
        <v>0</v>
      </c>
      <c r="G151" s="104">
        <v>1</v>
      </c>
      <c r="H151" s="15" t="s">
        <v>829</v>
      </c>
      <c r="I151" s="107" t="s">
        <v>984</v>
      </c>
      <c r="J151" s="146" t="s">
        <v>1661</v>
      </c>
      <c r="K151" s="155" t="str">
        <f>INDEX(Dtypes508Feat!$B$3:$C$510,MATCH(D151,Dtypes508Feat!$B$3:$B$510,0),2)</f>
        <v xml:space="preserve"> category</v>
      </c>
    </row>
    <row r="152" spans="2:11" ht="47.25" customHeight="1" x14ac:dyDescent="0.25">
      <c r="B152" s="214"/>
      <c r="C152" s="216" t="s">
        <v>1932</v>
      </c>
      <c r="D152" s="124" t="s">
        <v>1898</v>
      </c>
      <c r="E152" s="103" t="s">
        <v>1933</v>
      </c>
      <c r="F152" s="104">
        <v>0</v>
      </c>
      <c r="G152" s="104">
        <v>1</v>
      </c>
      <c r="H152" s="15" t="s">
        <v>1934</v>
      </c>
      <c r="I152" s="107" t="s">
        <v>984</v>
      </c>
      <c r="J152" s="146" t="s">
        <v>1661</v>
      </c>
      <c r="K152" s="155" t="str">
        <f>INDEX(Dtypes508Feat!$B$3:$C$510,MATCH(D152,Dtypes508Feat!$B$3:$B$510,0),2)</f>
        <v xml:space="preserve"> category</v>
      </c>
    </row>
    <row r="153" spans="2:11" ht="47.25" customHeight="1" x14ac:dyDescent="0.25">
      <c r="B153" s="214"/>
      <c r="C153" s="217"/>
      <c r="D153" s="124" t="s">
        <v>1902</v>
      </c>
      <c r="E153" s="103" t="s">
        <v>1939</v>
      </c>
      <c r="F153" s="104">
        <v>0</v>
      </c>
      <c r="G153" s="104">
        <v>1</v>
      </c>
      <c r="H153" s="15" t="s">
        <v>1948</v>
      </c>
      <c r="I153" s="107" t="s">
        <v>984</v>
      </c>
      <c r="J153" s="146" t="s">
        <v>1661</v>
      </c>
      <c r="K153" s="155" t="str">
        <f>INDEX(Dtypes508Feat!$B$3:$C$510,MATCH(D153,Dtypes508Feat!$B$3:$B$510,0),2)</f>
        <v xml:space="preserve"> category</v>
      </c>
    </row>
    <row r="154" spans="2:11" ht="47.25" customHeight="1" x14ac:dyDescent="0.25">
      <c r="B154" s="214"/>
      <c r="C154" s="217"/>
      <c r="D154" s="124" t="s">
        <v>1903</v>
      </c>
      <c r="E154" s="103" t="s">
        <v>1942</v>
      </c>
      <c r="F154" s="104">
        <v>0</v>
      </c>
      <c r="G154" s="104">
        <v>1</v>
      </c>
      <c r="H154" s="15" t="s">
        <v>1949</v>
      </c>
      <c r="I154" s="107" t="s">
        <v>984</v>
      </c>
      <c r="J154" s="146" t="s">
        <v>1661</v>
      </c>
      <c r="K154" s="155" t="str">
        <f>INDEX(Dtypes508Feat!$B$3:$C$510,MATCH(D154,Dtypes508Feat!$B$3:$B$510,0),2)</f>
        <v xml:space="preserve"> category</v>
      </c>
    </row>
    <row r="155" spans="2:11" ht="47.25" customHeight="1" x14ac:dyDescent="0.25">
      <c r="B155" s="214"/>
      <c r="C155" s="217"/>
      <c r="D155" s="103" t="s">
        <v>1924</v>
      </c>
      <c r="E155" s="103" t="s">
        <v>1940</v>
      </c>
      <c r="F155" s="104">
        <v>0</v>
      </c>
      <c r="G155" s="104">
        <v>1</v>
      </c>
      <c r="H155" s="15" t="s">
        <v>1950</v>
      </c>
      <c r="I155" s="107" t="s">
        <v>984</v>
      </c>
      <c r="J155" s="146" t="s">
        <v>1661</v>
      </c>
      <c r="K155" s="155" t="str">
        <f>INDEX(Dtypes508Feat!$B$3:$C$510,MATCH(D155,Dtypes508Feat!$B$3:$B$510,0),2)</f>
        <v xml:space="preserve"> category</v>
      </c>
    </row>
    <row r="156" spans="2:11" ht="47.25" customHeight="1" x14ac:dyDescent="0.25">
      <c r="B156" s="214"/>
      <c r="C156" s="217"/>
      <c r="D156" s="103" t="s">
        <v>1925</v>
      </c>
      <c r="E156" s="103" t="s">
        <v>1944</v>
      </c>
      <c r="F156" s="104">
        <v>0</v>
      </c>
      <c r="G156" s="104">
        <v>1</v>
      </c>
      <c r="H156" s="15" t="s">
        <v>1951</v>
      </c>
      <c r="I156" s="107" t="s">
        <v>984</v>
      </c>
      <c r="J156" s="146" t="s">
        <v>1661</v>
      </c>
      <c r="K156" s="155" t="str">
        <f>INDEX(Dtypes508Feat!$B$3:$C$510,MATCH(D156,Dtypes508Feat!$B$3:$B$510,0),2)</f>
        <v xml:space="preserve"> category</v>
      </c>
    </row>
    <row r="157" spans="2:11" ht="47.25" customHeight="1" x14ac:dyDescent="0.25">
      <c r="B157" s="214"/>
      <c r="C157" s="217"/>
      <c r="D157" s="103" t="s">
        <v>1909</v>
      </c>
      <c r="E157" s="103" t="s">
        <v>1941</v>
      </c>
      <c r="F157" s="104">
        <v>0</v>
      </c>
      <c r="G157" s="104">
        <v>1</v>
      </c>
      <c r="H157" s="15" t="s">
        <v>1952</v>
      </c>
      <c r="I157" s="107" t="s">
        <v>984</v>
      </c>
      <c r="J157" s="146" t="s">
        <v>1661</v>
      </c>
      <c r="K157" s="155" t="str">
        <f>INDEX(Dtypes508Feat!$B$3:$C$510,MATCH(D157,Dtypes508Feat!$B$3:$B$510,0),2)</f>
        <v xml:space="preserve"> category</v>
      </c>
    </row>
    <row r="158" spans="2:11" ht="47.25" customHeight="1" x14ac:dyDescent="0.25">
      <c r="B158" s="214"/>
      <c r="C158" s="217"/>
      <c r="D158" s="124" t="s">
        <v>1926</v>
      </c>
      <c r="E158" s="103" t="s">
        <v>1945</v>
      </c>
      <c r="F158" s="104">
        <v>0</v>
      </c>
      <c r="G158" s="104">
        <v>1</v>
      </c>
      <c r="H158" s="15" t="s">
        <v>1953</v>
      </c>
      <c r="I158" s="107" t="s">
        <v>984</v>
      </c>
      <c r="J158" s="146" t="s">
        <v>1661</v>
      </c>
      <c r="K158" s="155" t="str">
        <f>INDEX(Dtypes508Feat!$B$3:$C$510,MATCH(D158,Dtypes508Feat!$B$3:$B$510,0),2)</f>
        <v xml:space="preserve"> category</v>
      </c>
    </row>
    <row r="159" spans="2:11" ht="47.25" customHeight="1" x14ac:dyDescent="0.25">
      <c r="B159" s="214"/>
      <c r="C159" s="217"/>
      <c r="D159" s="124" t="s">
        <v>1907</v>
      </c>
      <c r="E159" s="103" t="s">
        <v>1946</v>
      </c>
      <c r="F159" s="104">
        <v>0</v>
      </c>
      <c r="G159" s="104">
        <v>1</v>
      </c>
      <c r="H159" s="15" t="s">
        <v>1954</v>
      </c>
      <c r="I159" s="107" t="s">
        <v>984</v>
      </c>
      <c r="J159" s="146" t="s">
        <v>1661</v>
      </c>
      <c r="K159" s="155" t="str">
        <f>INDEX(Dtypes508Feat!$B$3:$C$510,MATCH(D159,Dtypes508Feat!$B$3:$B$510,0),2)</f>
        <v xml:space="preserve"> category</v>
      </c>
    </row>
    <row r="160" spans="2:11" ht="47.25" customHeight="1" x14ac:dyDescent="0.25">
      <c r="B160" s="214"/>
      <c r="C160" s="217"/>
      <c r="D160" s="124" t="s">
        <v>1914</v>
      </c>
      <c r="E160" s="103" t="s">
        <v>1943</v>
      </c>
      <c r="F160" s="104">
        <v>0</v>
      </c>
      <c r="G160" s="104">
        <v>1</v>
      </c>
      <c r="H160" s="15" t="s">
        <v>1955</v>
      </c>
      <c r="I160" s="107" t="s">
        <v>984</v>
      </c>
      <c r="J160" s="146" t="s">
        <v>1661</v>
      </c>
      <c r="K160" s="155" t="str">
        <f>INDEX(Dtypes508Feat!$B$3:$C$510,MATCH(D160,Dtypes508Feat!$B$3:$B$510,0),2)</f>
        <v xml:space="preserve"> category</v>
      </c>
    </row>
    <row r="161" spans="2:11" ht="47.25" customHeight="1" x14ac:dyDescent="0.25">
      <c r="B161" s="214"/>
      <c r="C161" s="217"/>
      <c r="D161" s="124" t="s">
        <v>1922</v>
      </c>
      <c r="E161" s="103" t="s">
        <v>1947</v>
      </c>
      <c r="F161" s="104">
        <v>0</v>
      </c>
      <c r="G161" s="104">
        <v>1</v>
      </c>
      <c r="H161" s="15" t="s">
        <v>1956</v>
      </c>
      <c r="I161" s="107" t="s">
        <v>984</v>
      </c>
      <c r="J161" s="146" t="s">
        <v>1661</v>
      </c>
      <c r="K161" s="155" t="str">
        <f>INDEX(Dtypes508Feat!$B$3:$C$510,MATCH(D161,Dtypes508Feat!$B$3:$B$510,0),2)</f>
        <v xml:space="preserve"> category</v>
      </c>
    </row>
    <row r="162" spans="2:11" ht="47.25" customHeight="1" x14ac:dyDescent="0.25">
      <c r="B162" s="214"/>
      <c r="C162" s="217"/>
      <c r="D162" s="124" t="s">
        <v>1901</v>
      </c>
      <c r="E162" s="103" t="s">
        <v>1937</v>
      </c>
      <c r="F162" s="104">
        <v>0</v>
      </c>
      <c r="G162" s="104">
        <v>1</v>
      </c>
      <c r="H162" s="15" t="s">
        <v>1938</v>
      </c>
      <c r="I162" s="107" t="s">
        <v>984</v>
      </c>
      <c r="J162" s="146" t="s">
        <v>1661</v>
      </c>
      <c r="K162" s="155" t="str">
        <f>INDEX(Dtypes508Feat!$B$3:$C$510,MATCH(D162,Dtypes508Feat!$B$3:$B$510,0),2)</f>
        <v xml:space="preserve"> category</v>
      </c>
    </row>
    <row r="163" spans="2:11" ht="47.25" x14ac:dyDescent="0.25">
      <c r="B163" s="214"/>
      <c r="C163" s="218"/>
      <c r="D163" s="124" t="s">
        <v>1900</v>
      </c>
      <c r="E163" s="103" t="s">
        <v>1935</v>
      </c>
      <c r="F163" s="104">
        <v>0</v>
      </c>
      <c r="G163" s="104">
        <v>1</v>
      </c>
      <c r="H163" s="15" t="s">
        <v>1936</v>
      </c>
      <c r="I163" s="107" t="s">
        <v>984</v>
      </c>
      <c r="J163" s="146" t="s">
        <v>1661</v>
      </c>
      <c r="K163" s="155" t="str">
        <f>INDEX(Dtypes508Feat!$B$3:$C$510,MATCH(D163,Dtypes508Feat!$B$3:$B$510,0),2)</f>
        <v xml:space="preserve"> category</v>
      </c>
    </row>
    <row r="164" spans="2:11" ht="47.25" x14ac:dyDescent="0.25">
      <c r="B164" s="214"/>
      <c r="C164" s="216" t="s">
        <v>835</v>
      </c>
      <c r="D164" s="125" t="s">
        <v>1143</v>
      </c>
      <c r="E164" s="103" t="s">
        <v>836</v>
      </c>
      <c r="F164" s="104">
        <v>0</v>
      </c>
      <c r="G164" s="104">
        <v>1</v>
      </c>
      <c r="H164" s="15" t="s">
        <v>841</v>
      </c>
      <c r="I164" s="107" t="s">
        <v>984</v>
      </c>
      <c r="J164" s="146" t="s">
        <v>1661</v>
      </c>
      <c r="K164" s="155" t="str">
        <f>INDEX(Dtypes508Feat!$B$3:$C$510,MATCH(D164,Dtypes508Feat!$B$3:$B$510,0),2)</f>
        <v xml:space="preserve"> category</v>
      </c>
    </row>
    <row r="165" spans="2:11" ht="94.5" customHeight="1" x14ac:dyDescent="0.25">
      <c r="B165" s="214"/>
      <c r="C165" s="217"/>
      <c r="D165" s="125" t="s">
        <v>1144</v>
      </c>
      <c r="E165" s="103" t="s">
        <v>837</v>
      </c>
      <c r="F165" s="104">
        <v>0</v>
      </c>
      <c r="G165" s="104">
        <v>1</v>
      </c>
      <c r="H165" s="15" t="s">
        <v>842</v>
      </c>
      <c r="I165" s="107" t="s">
        <v>984</v>
      </c>
      <c r="J165" s="146" t="s">
        <v>1661</v>
      </c>
      <c r="K165" s="155" t="str">
        <f>INDEX(Dtypes508Feat!$B$3:$C$510,MATCH(D165,Dtypes508Feat!$B$3:$B$510,0),2)</f>
        <v xml:space="preserve"> category</v>
      </c>
    </row>
    <row r="166" spans="2:11" ht="31.5" customHeight="1" x14ac:dyDescent="0.25">
      <c r="B166" s="214"/>
      <c r="C166" s="217"/>
      <c r="D166" s="125" t="s">
        <v>1145</v>
      </c>
      <c r="E166" s="103" t="s">
        <v>838</v>
      </c>
      <c r="F166" s="104">
        <v>0</v>
      </c>
      <c r="G166" s="104">
        <v>100</v>
      </c>
      <c r="H166" s="15" t="s">
        <v>843</v>
      </c>
      <c r="I166" s="107" t="s">
        <v>2205</v>
      </c>
      <c r="J166" s="3" t="s">
        <v>990</v>
      </c>
      <c r="K166" s="155" t="str">
        <f>INDEX(Dtypes508Feat!$B$3:$C$510,MATCH(D166,Dtypes508Feat!$B$3:$B$510,0),2)</f>
        <v xml:space="preserve"> Int32</v>
      </c>
    </row>
    <row r="167" spans="2:11" ht="31.5" customHeight="1" x14ac:dyDescent="0.25">
      <c r="B167" s="214"/>
      <c r="C167" s="217"/>
      <c r="D167" s="124" t="s">
        <v>1146</v>
      </c>
      <c r="E167" s="103" t="s">
        <v>839</v>
      </c>
      <c r="F167" s="104">
        <v>1</v>
      </c>
      <c r="G167" s="104">
        <v>85</v>
      </c>
      <c r="H167" s="15" t="s">
        <v>844</v>
      </c>
      <c r="I167" s="107" t="s">
        <v>2205</v>
      </c>
      <c r="J167" s="3" t="s">
        <v>990</v>
      </c>
      <c r="K167" s="155" t="str">
        <f>INDEX(Dtypes508Feat!$B$3:$C$510,MATCH(D167,Dtypes508Feat!$B$3:$B$510,0),2)</f>
        <v xml:space="preserve"> Int32</v>
      </c>
    </row>
    <row r="168" spans="2:11" ht="15.75" customHeight="1" x14ac:dyDescent="0.25">
      <c r="B168" s="215"/>
      <c r="C168" s="218"/>
      <c r="D168" s="124" t="s">
        <v>1147</v>
      </c>
      <c r="E168" s="103" t="s">
        <v>840</v>
      </c>
      <c r="F168" s="104">
        <v>1</v>
      </c>
      <c r="G168" s="104">
        <v>99</v>
      </c>
      <c r="H168" s="15" t="s">
        <v>845</v>
      </c>
      <c r="I168" s="107" t="s">
        <v>2205</v>
      </c>
      <c r="J168" s="3" t="s">
        <v>990</v>
      </c>
      <c r="K168" s="155" t="str">
        <f>INDEX(Dtypes508Feat!$B$3:$C$510,MATCH(D168,Dtypes508Feat!$B$3:$B$510,0),2)</f>
        <v xml:space="preserve"> Int32</v>
      </c>
    </row>
    <row r="169" spans="2:11" ht="63" x14ac:dyDescent="0.25">
      <c r="B169" s="210" t="s">
        <v>577</v>
      </c>
      <c r="C169" s="216" t="s">
        <v>618</v>
      </c>
      <c r="D169" s="109" t="s">
        <v>1148</v>
      </c>
      <c r="E169" s="110" t="s">
        <v>616</v>
      </c>
      <c r="F169" s="115">
        <v>0</v>
      </c>
      <c r="G169" s="115">
        <v>1</v>
      </c>
      <c r="H169" s="110" t="s">
        <v>619</v>
      </c>
      <c r="I169" s="107" t="s">
        <v>984</v>
      </c>
      <c r="J169" s="146" t="s">
        <v>1661</v>
      </c>
      <c r="K169" s="155" t="str">
        <f>INDEX(Dtypes508Feat!$B$3:$C$510,MATCH(D169,Dtypes508Feat!$B$3:$B$510,0),2)</f>
        <v xml:space="preserve"> category</v>
      </c>
    </row>
    <row r="170" spans="2:11" ht="31.5" customHeight="1" x14ac:dyDescent="0.25">
      <c r="B170" s="211"/>
      <c r="C170" s="218"/>
      <c r="D170" s="109" t="s">
        <v>1149</v>
      </c>
      <c r="E170" s="110" t="s">
        <v>617</v>
      </c>
      <c r="F170" s="115">
        <v>0</v>
      </c>
      <c r="G170" s="115">
        <v>365</v>
      </c>
      <c r="H170" s="110" t="s">
        <v>620</v>
      </c>
      <c r="I170" s="107" t="s">
        <v>2205</v>
      </c>
      <c r="J170" s="3" t="s">
        <v>990</v>
      </c>
      <c r="K170" s="155" t="str">
        <f>INDEX(Dtypes508Feat!$B$3:$C$510,MATCH(D170,Dtypes508Feat!$B$3:$B$510,0),2)</f>
        <v xml:space="preserve"> Int32</v>
      </c>
    </row>
    <row r="171" spans="2:11" ht="63" customHeight="1" x14ac:dyDescent="0.25">
      <c r="B171" s="211"/>
      <c r="C171" s="216" t="s">
        <v>705</v>
      </c>
      <c r="D171" s="125" t="s">
        <v>1150</v>
      </c>
      <c r="E171" s="103" t="s">
        <v>703</v>
      </c>
      <c r="F171" s="113">
        <v>0</v>
      </c>
      <c r="G171" s="113">
        <v>1</v>
      </c>
      <c r="H171" s="103" t="s">
        <v>704</v>
      </c>
      <c r="I171" s="107" t="s">
        <v>2205</v>
      </c>
      <c r="J171" s="3" t="s">
        <v>2035</v>
      </c>
      <c r="K171" s="155" t="str">
        <f>INDEX(Dtypes508Feat!$B$3:$C$510,MATCH(D171,Dtypes508Feat!$B$3:$B$510,0),2)</f>
        <v xml:space="preserve"> bool</v>
      </c>
    </row>
    <row r="172" spans="2:11" ht="31.5" customHeight="1" x14ac:dyDescent="0.25">
      <c r="B172" s="211"/>
      <c r="C172" s="218"/>
      <c r="D172" s="123" t="s">
        <v>1151</v>
      </c>
      <c r="E172" s="97" t="s">
        <v>706</v>
      </c>
      <c r="F172" s="95">
        <v>0</v>
      </c>
      <c r="G172" s="95">
        <v>365</v>
      </c>
      <c r="H172" s="97" t="s">
        <v>707</v>
      </c>
      <c r="I172" s="102" t="s">
        <v>1347</v>
      </c>
      <c r="J172" s="101" t="s">
        <v>1322</v>
      </c>
      <c r="K172" s="155" t="e">
        <f>INDEX(Dtypes508Feat!$B$3:$C$510,MATCH(D172,Dtypes508Feat!$B$3:$B$510,0),2)</f>
        <v>#N/A</v>
      </c>
    </row>
    <row r="173" spans="2:11" ht="141.75" x14ac:dyDescent="0.25">
      <c r="B173" s="211"/>
      <c r="C173" s="219" t="s">
        <v>576</v>
      </c>
      <c r="D173" s="125" t="s">
        <v>1152</v>
      </c>
      <c r="E173" s="106" t="s">
        <v>578</v>
      </c>
      <c r="F173" s="104">
        <v>0</v>
      </c>
      <c r="G173" s="104">
        <v>1</v>
      </c>
      <c r="H173" s="76" t="s">
        <v>580</v>
      </c>
      <c r="I173" s="107" t="s">
        <v>984</v>
      </c>
      <c r="J173" s="146" t="s">
        <v>1661</v>
      </c>
      <c r="K173" s="155" t="e">
        <f>INDEX(Dtypes508Feat!$B$3:$C$510,MATCH(D173,Dtypes508Feat!$B$3:$B$510,0),2)</f>
        <v>#N/A</v>
      </c>
    </row>
    <row r="174" spans="2:11" ht="141.75" x14ac:dyDescent="0.25">
      <c r="B174" s="211"/>
      <c r="C174" s="221"/>
      <c r="D174" s="125" t="s">
        <v>1153</v>
      </c>
      <c r="E174" s="106" t="s">
        <v>579</v>
      </c>
      <c r="F174" s="104">
        <v>0</v>
      </c>
      <c r="G174" s="104">
        <v>1</v>
      </c>
      <c r="H174" s="76" t="s">
        <v>581</v>
      </c>
      <c r="I174" s="107" t="s">
        <v>984</v>
      </c>
      <c r="J174" s="146" t="s">
        <v>1661</v>
      </c>
      <c r="K174" s="155" t="e">
        <f>INDEX(Dtypes508Feat!$B$3:$C$510,MATCH(D174,Dtypes508Feat!$B$3:$B$510,0),2)</f>
        <v>#N/A</v>
      </c>
    </row>
    <row r="175" spans="2:11" ht="63" x14ac:dyDescent="0.25">
      <c r="B175" s="211"/>
      <c r="C175" s="216" t="s">
        <v>610</v>
      </c>
      <c r="D175" s="125" t="s">
        <v>1154</v>
      </c>
      <c r="E175" s="103" t="s">
        <v>604</v>
      </c>
      <c r="F175" s="104">
        <v>0</v>
      </c>
      <c r="G175" s="104">
        <v>1</v>
      </c>
      <c r="H175" s="103" t="s">
        <v>607</v>
      </c>
      <c r="I175" s="107" t="s">
        <v>984</v>
      </c>
      <c r="J175" s="146" t="s">
        <v>1661</v>
      </c>
      <c r="K175" s="155" t="str">
        <f>INDEX(Dtypes508Feat!$B$3:$C$510,MATCH(D175,Dtypes508Feat!$B$3:$B$510,0),2)</f>
        <v xml:space="preserve"> category</v>
      </c>
    </row>
    <row r="176" spans="2:11" ht="47.25" customHeight="1" x14ac:dyDescent="0.25">
      <c r="B176" s="211"/>
      <c r="C176" s="217"/>
      <c r="D176" s="124" t="s">
        <v>1155</v>
      </c>
      <c r="E176" s="103" t="s">
        <v>605</v>
      </c>
      <c r="F176" s="104">
        <v>0</v>
      </c>
      <c r="G176" s="104">
        <v>1</v>
      </c>
      <c r="H176" s="103" t="s">
        <v>608</v>
      </c>
      <c r="I176" s="107" t="s">
        <v>984</v>
      </c>
      <c r="J176" s="146" t="s">
        <v>1661</v>
      </c>
      <c r="K176" s="155" t="str">
        <f>INDEX(Dtypes508Feat!$B$3:$C$510,MATCH(D176,Dtypes508Feat!$B$3:$B$510,0),2)</f>
        <v xml:space="preserve"> category</v>
      </c>
    </row>
    <row r="177" spans="2:11" ht="31.5" customHeight="1" x14ac:dyDescent="0.25">
      <c r="B177" s="211"/>
      <c r="C177" s="218"/>
      <c r="D177" s="125" t="s">
        <v>1156</v>
      </c>
      <c r="E177" s="103" t="s">
        <v>606</v>
      </c>
      <c r="F177" s="104">
        <v>0</v>
      </c>
      <c r="G177" s="104">
        <v>330</v>
      </c>
      <c r="H177" s="15" t="s">
        <v>609</v>
      </c>
      <c r="I177" s="107" t="s">
        <v>2205</v>
      </c>
      <c r="J177" s="3" t="s">
        <v>990</v>
      </c>
      <c r="K177" s="155" t="str">
        <f>INDEX(Dtypes508Feat!$B$3:$C$510,MATCH(D177,Dtypes508Feat!$B$3:$B$510,0),2)</f>
        <v xml:space="preserve"> Int32</v>
      </c>
    </row>
    <row r="178" spans="2:11" ht="47.25" customHeight="1" x14ac:dyDescent="0.25">
      <c r="B178" s="211"/>
      <c r="C178" s="15" t="s">
        <v>689</v>
      </c>
      <c r="D178" s="124" t="s">
        <v>1157</v>
      </c>
      <c r="E178" s="103" t="s">
        <v>690</v>
      </c>
      <c r="F178" s="113">
        <v>0</v>
      </c>
      <c r="G178" s="113">
        <v>4</v>
      </c>
      <c r="H178" s="103" t="s">
        <v>691</v>
      </c>
      <c r="I178" s="107" t="s">
        <v>2205</v>
      </c>
      <c r="J178" s="3" t="s">
        <v>990</v>
      </c>
      <c r="K178" s="155" t="e">
        <f>INDEX(Dtypes508Feat!$B$3:$C$510,MATCH(D178,Dtypes508Feat!$B$3:$B$510,0),2)</f>
        <v>#N/A</v>
      </c>
    </row>
    <row r="179" spans="2:11" ht="63" customHeight="1" x14ac:dyDescent="0.25">
      <c r="B179" s="211"/>
      <c r="C179" s="15" t="s">
        <v>692</v>
      </c>
      <c r="D179" s="124" t="s">
        <v>1158</v>
      </c>
      <c r="E179" s="103" t="s">
        <v>693</v>
      </c>
      <c r="F179" s="113">
        <v>0</v>
      </c>
      <c r="G179" s="113">
        <v>1</v>
      </c>
      <c r="H179" s="103" t="s">
        <v>694</v>
      </c>
      <c r="I179" s="107" t="s">
        <v>984</v>
      </c>
      <c r="J179" s="146" t="s">
        <v>1661</v>
      </c>
      <c r="K179" s="155" t="e">
        <f>INDEX(Dtypes508Feat!$B$3:$C$510,MATCH(D179,Dtypes508Feat!$B$3:$B$510,0),2)</f>
        <v>#N/A</v>
      </c>
    </row>
    <row r="180" spans="2:11" ht="63" x14ac:dyDescent="0.25">
      <c r="B180" s="212"/>
      <c r="C180" s="15" t="s">
        <v>695</v>
      </c>
      <c r="D180" s="124" t="s">
        <v>1159</v>
      </c>
      <c r="E180" s="103" t="s">
        <v>696</v>
      </c>
      <c r="F180" s="113">
        <v>0</v>
      </c>
      <c r="G180" s="113">
        <v>1</v>
      </c>
      <c r="H180" s="103" t="s">
        <v>697</v>
      </c>
      <c r="I180" s="107" t="s">
        <v>984</v>
      </c>
      <c r="J180" s="146" t="s">
        <v>1661</v>
      </c>
      <c r="K180" s="155" t="e">
        <f>INDEX(Dtypes508Feat!$B$3:$C$510,MATCH(D180,Dtypes508Feat!$B$3:$B$510,0),2)</f>
        <v>#N/A</v>
      </c>
    </row>
    <row r="181" spans="2:11" ht="31.5" customHeight="1" x14ac:dyDescent="0.25">
      <c r="B181" s="210" t="s">
        <v>438</v>
      </c>
      <c r="C181" s="216" t="s">
        <v>971</v>
      </c>
      <c r="D181" s="109" t="s">
        <v>1160</v>
      </c>
      <c r="E181" s="103" t="s">
        <v>970</v>
      </c>
      <c r="F181" s="104">
        <v>0</v>
      </c>
      <c r="G181" s="104">
        <v>66</v>
      </c>
      <c r="H181" s="15" t="s">
        <v>972</v>
      </c>
      <c r="I181" s="107" t="s">
        <v>2205</v>
      </c>
      <c r="J181" s="3" t="s">
        <v>990</v>
      </c>
      <c r="K181" s="155" t="str">
        <f>INDEX(Dtypes508Feat!$B$3:$C$510,MATCH(D181,Dtypes508Feat!$B$3:$B$510,0),2)</f>
        <v xml:space="preserve"> Int32</v>
      </c>
    </row>
    <row r="182" spans="2:11" ht="31.5" customHeight="1" x14ac:dyDescent="0.25">
      <c r="B182" s="211"/>
      <c r="C182" s="218"/>
      <c r="D182" s="123" t="s">
        <v>1323</v>
      </c>
      <c r="E182" s="97" t="s">
        <v>1325</v>
      </c>
      <c r="F182" s="99">
        <v>-1</v>
      </c>
      <c r="G182" s="99">
        <v>1</v>
      </c>
      <c r="H182" s="94" t="s">
        <v>1326</v>
      </c>
      <c r="I182" s="102" t="s">
        <v>2099</v>
      </c>
      <c r="J182" s="146" t="s">
        <v>1661</v>
      </c>
      <c r="K182" s="155" t="e">
        <f>INDEX(Dtypes508Feat!$B$3:$C$510,MATCH(D182,Dtypes508Feat!$B$3:$B$510,0),2)</f>
        <v>#N/A</v>
      </c>
    </row>
    <row r="183" spans="2:11" ht="47.25" customHeight="1" x14ac:dyDescent="0.25">
      <c r="B183" s="211"/>
      <c r="C183" s="222" t="s">
        <v>976</v>
      </c>
      <c r="D183" s="109" t="s">
        <v>1161</v>
      </c>
      <c r="E183" s="103" t="s">
        <v>976</v>
      </c>
      <c r="F183" s="104">
        <v>0</v>
      </c>
      <c r="G183" s="104">
        <v>60</v>
      </c>
      <c r="H183" s="15" t="s">
        <v>977</v>
      </c>
      <c r="I183" s="107" t="s">
        <v>2205</v>
      </c>
      <c r="J183" s="3" t="s">
        <v>990</v>
      </c>
      <c r="K183" s="155" t="str">
        <f>INDEX(Dtypes508Feat!$B$3:$C$510,MATCH(D183,Dtypes508Feat!$B$3:$B$510,0),2)</f>
        <v xml:space="preserve"> Int32</v>
      </c>
    </row>
    <row r="184" spans="2:11" ht="47.25" customHeight="1" x14ac:dyDescent="0.25">
      <c r="B184" s="211"/>
      <c r="C184" s="224"/>
      <c r="D184" s="123" t="s">
        <v>1324</v>
      </c>
      <c r="E184" s="102" t="s">
        <v>1327</v>
      </c>
      <c r="F184" s="114">
        <v>-1</v>
      </c>
      <c r="G184" s="114">
        <v>1</v>
      </c>
      <c r="H184" s="102" t="s">
        <v>1328</v>
      </c>
      <c r="I184" s="102" t="s">
        <v>2099</v>
      </c>
      <c r="J184" s="146" t="s">
        <v>1661</v>
      </c>
      <c r="K184" s="155" t="e">
        <f>INDEX(Dtypes508Feat!$B$3:$C$510,MATCH(D184,Dtypes508Feat!$B$3:$B$510,0),2)</f>
        <v>#N/A</v>
      </c>
    </row>
    <row r="185" spans="2:11" ht="141.75" customHeight="1" x14ac:dyDescent="0.25">
      <c r="B185" s="211"/>
      <c r="C185" s="216" t="s">
        <v>708</v>
      </c>
      <c r="D185" s="109" t="s">
        <v>1162</v>
      </c>
      <c r="E185" s="103" t="s">
        <v>709</v>
      </c>
      <c r="F185" s="113">
        <v>0</v>
      </c>
      <c r="G185" s="113">
        <v>8</v>
      </c>
      <c r="H185" s="103" t="s">
        <v>710</v>
      </c>
      <c r="I185" s="107" t="s">
        <v>2205</v>
      </c>
      <c r="J185" s="3" t="s">
        <v>1000</v>
      </c>
      <c r="K185" s="155" t="str">
        <f>INDEX(Dtypes508Feat!$B$3:$C$510,MATCH(D185,Dtypes508Feat!$B$3:$B$510,0),2)</f>
        <v xml:space="preserve"> float32</v>
      </c>
    </row>
    <row r="186" spans="2:11" ht="78.75" customHeight="1" x14ac:dyDescent="0.25">
      <c r="B186" s="211"/>
      <c r="C186" s="218"/>
      <c r="D186" s="123" t="s">
        <v>1163</v>
      </c>
      <c r="E186" s="97" t="s">
        <v>783</v>
      </c>
      <c r="F186" s="95">
        <v>-1</v>
      </c>
      <c r="G186" s="95">
        <v>1</v>
      </c>
      <c r="H186" s="97" t="s">
        <v>784</v>
      </c>
      <c r="I186" s="107" t="s">
        <v>984</v>
      </c>
      <c r="J186" s="146" t="s">
        <v>1661</v>
      </c>
      <c r="K186" s="155" t="e">
        <f>INDEX(Dtypes508Feat!$B$3:$C$510,MATCH(D186,Dtypes508Feat!$B$3:$B$510,0),2)</f>
        <v>#N/A</v>
      </c>
    </row>
    <row r="187" spans="2:11" ht="78.75" customHeight="1" x14ac:dyDescent="0.25">
      <c r="B187" s="211"/>
      <c r="C187" s="219" t="s">
        <v>555</v>
      </c>
      <c r="D187" s="109" t="s">
        <v>1164</v>
      </c>
      <c r="E187" s="106" t="s">
        <v>555</v>
      </c>
      <c r="F187" s="104">
        <v>0</v>
      </c>
      <c r="G187" s="104">
        <v>2</v>
      </c>
      <c r="H187" s="15" t="s">
        <v>558</v>
      </c>
      <c r="I187" s="107" t="s">
        <v>1676</v>
      </c>
      <c r="J187" s="146" t="s">
        <v>1661</v>
      </c>
      <c r="K187" s="155" t="str">
        <f>INDEX(Dtypes508Feat!$B$3:$C$510,MATCH(D187,Dtypes508Feat!$B$3:$B$510,0),2)</f>
        <v xml:space="preserve"> category</v>
      </c>
    </row>
    <row r="188" spans="2:11" ht="94.5" customHeight="1" x14ac:dyDescent="0.25">
      <c r="B188" s="211"/>
      <c r="C188" s="220"/>
      <c r="D188" s="109" t="s">
        <v>1165</v>
      </c>
      <c r="E188" s="110" t="s">
        <v>556</v>
      </c>
      <c r="F188" s="111">
        <v>0</v>
      </c>
      <c r="G188" s="111">
        <v>1</v>
      </c>
      <c r="H188" s="98" t="s">
        <v>559</v>
      </c>
      <c r="I188" s="107" t="s">
        <v>984</v>
      </c>
      <c r="J188" s="146" t="s">
        <v>1661</v>
      </c>
      <c r="K188" s="155" t="str">
        <f>INDEX(Dtypes508Feat!$B$3:$C$510,MATCH(D188,Dtypes508Feat!$B$3:$B$510,0),2)</f>
        <v xml:space="preserve"> object</v>
      </c>
    </row>
    <row r="189" spans="2:11" ht="63" customHeight="1" x14ac:dyDescent="0.25">
      <c r="B189" s="211"/>
      <c r="C189" s="221"/>
      <c r="D189" s="123" t="s">
        <v>1166</v>
      </c>
      <c r="E189" s="94" t="s">
        <v>557</v>
      </c>
      <c r="F189" s="95">
        <v>-1</v>
      </c>
      <c r="G189" s="95">
        <v>1</v>
      </c>
      <c r="H189" s="94" t="s">
        <v>560</v>
      </c>
      <c r="I189" s="102" t="s">
        <v>2099</v>
      </c>
      <c r="J189" s="146" t="s">
        <v>1661</v>
      </c>
      <c r="K189" s="155" t="e">
        <f>INDEX(Dtypes508Feat!$B$3:$C$510,MATCH(D189,Dtypes508Feat!$B$3:$B$510,0),2)</f>
        <v>#N/A</v>
      </c>
    </row>
    <row r="190" spans="2:11" ht="47.25" customHeight="1" x14ac:dyDescent="0.25">
      <c r="B190" s="211"/>
      <c r="C190" s="222" t="s">
        <v>590</v>
      </c>
      <c r="D190" s="123" t="s">
        <v>1167</v>
      </c>
      <c r="E190" s="97" t="s">
        <v>591</v>
      </c>
      <c r="F190" s="99">
        <v>0</v>
      </c>
      <c r="G190" s="99">
        <v>2</v>
      </c>
      <c r="H190" s="94" t="s">
        <v>598</v>
      </c>
      <c r="I190" s="100" t="s">
        <v>1653</v>
      </c>
      <c r="J190" s="101" t="s">
        <v>990</v>
      </c>
      <c r="K190" s="155" t="e">
        <f>INDEX(Dtypes508Feat!$B$3:$C$510,MATCH(D190,Dtypes508Feat!$B$3:$B$510,0),2)</f>
        <v>#N/A</v>
      </c>
    </row>
    <row r="191" spans="2:11" ht="126" customHeight="1" x14ac:dyDescent="0.25">
      <c r="B191" s="211"/>
      <c r="C191" s="223"/>
      <c r="D191" s="123" t="s">
        <v>1168</v>
      </c>
      <c r="E191" s="97" t="s">
        <v>592</v>
      </c>
      <c r="F191" s="95">
        <v>-1</v>
      </c>
      <c r="G191" s="95">
        <v>1</v>
      </c>
      <c r="H191" s="97" t="s">
        <v>600</v>
      </c>
      <c r="I191" s="102" t="s">
        <v>2099</v>
      </c>
      <c r="J191" s="146" t="s">
        <v>1661</v>
      </c>
      <c r="K191" s="155" t="e">
        <f>INDEX(Dtypes508Feat!$B$3:$C$510,MATCH(D191,Dtypes508Feat!$B$3:$B$510,0),2)</f>
        <v>#N/A</v>
      </c>
    </row>
    <row r="192" spans="2:11" ht="47.25" customHeight="1" x14ac:dyDescent="0.25">
      <c r="B192" s="211"/>
      <c r="C192" s="223"/>
      <c r="D192" s="123" t="s">
        <v>1169</v>
      </c>
      <c r="E192" s="97" t="s">
        <v>593</v>
      </c>
      <c r="F192" s="99">
        <v>0</v>
      </c>
      <c r="G192" s="99">
        <v>6</v>
      </c>
      <c r="H192" s="94" t="s">
        <v>598</v>
      </c>
      <c r="I192" s="100" t="s">
        <v>1653</v>
      </c>
      <c r="J192" s="101" t="s">
        <v>990</v>
      </c>
      <c r="K192" s="155" t="e">
        <f>INDEX(Dtypes508Feat!$B$3:$C$510,MATCH(D192,Dtypes508Feat!$B$3:$B$510,0),2)</f>
        <v>#N/A</v>
      </c>
    </row>
    <row r="193" spans="2:11" ht="126" customHeight="1" x14ac:dyDescent="0.25">
      <c r="B193" s="211"/>
      <c r="C193" s="223"/>
      <c r="D193" s="123" t="s">
        <v>1170</v>
      </c>
      <c r="E193" s="97" t="s">
        <v>592</v>
      </c>
      <c r="F193" s="95">
        <v>-1</v>
      </c>
      <c r="G193" s="95">
        <v>1</v>
      </c>
      <c r="H193" s="97" t="s">
        <v>600</v>
      </c>
      <c r="I193" s="102" t="s">
        <v>2099</v>
      </c>
      <c r="J193" s="146" t="s">
        <v>1661</v>
      </c>
      <c r="K193" s="155" t="e">
        <f>INDEX(Dtypes508Feat!$B$3:$C$510,MATCH(D193,Dtypes508Feat!$B$3:$B$510,0),2)</f>
        <v>#N/A</v>
      </c>
    </row>
    <row r="194" spans="2:11" ht="47.25" customHeight="1" x14ac:dyDescent="0.25">
      <c r="B194" s="211"/>
      <c r="C194" s="223"/>
      <c r="D194" s="123" t="s">
        <v>1171</v>
      </c>
      <c r="E194" s="97" t="s">
        <v>594</v>
      </c>
      <c r="F194" s="99">
        <v>0</v>
      </c>
      <c r="G194" s="99">
        <v>2</v>
      </c>
      <c r="H194" s="94" t="s">
        <v>599</v>
      </c>
      <c r="I194" s="100" t="s">
        <v>1653</v>
      </c>
      <c r="J194" s="101" t="s">
        <v>990</v>
      </c>
      <c r="K194" s="155" t="e">
        <f>INDEX(Dtypes508Feat!$B$3:$C$510,MATCH(D194,Dtypes508Feat!$B$3:$B$510,0),2)</f>
        <v>#N/A</v>
      </c>
    </row>
    <row r="195" spans="2:11" ht="126" customHeight="1" x14ac:dyDescent="0.25">
      <c r="B195" s="211"/>
      <c r="C195" s="223"/>
      <c r="D195" s="123" t="s">
        <v>1172</v>
      </c>
      <c r="E195" s="94" t="s">
        <v>595</v>
      </c>
      <c r="F195" s="95">
        <v>-1</v>
      </c>
      <c r="G195" s="95">
        <v>1</v>
      </c>
      <c r="H195" s="94" t="s">
        <v>600</v>
      </c>
      <c r="I195" s="102" t="s">
        <v>2099</v>
      </c>
      <c r="J195" s="146" t="s">
        <v>1661</v>
      </c>
      <c r="K195" s="155" t="e">
        <f>INDEX(Dtypes508Feat!$B$3:$C$510,MATCH(D195,Dtypes508Feat!$B$3:$B$510,0),2)</f>
        <v>#N/A</v>
      </c>
    </row>
    <row r="196" spans="2:11" ht="47.25" customHeight="1" x14ac:dyDescent="0.25">
      <c r="B196" s="211"/>
      <c r="C196" s="223"/>
      <c r="D196" s="123" t="s">
        <v>1173</v>
      </c>
      <c r="E196" s="97" t="s">
        <v>596</v>
      </c>
      <c r="F196" s="99">
        <v>0</v>
      </c>
      <c r="G196" s="99">
        <v>6</v>
      </c>
      <c r="H196" s="94" t="s">
        <v>599</v>
      </c>
      <c r="I196" s="100" t="s">
        <v>1653</v>
      </c>
      <c r="J196" s="101" t="s">
        <v>990</v>
      </c>
      <c r="K196" s="155" t="e">
        <f>INDEX(Dtypes508Feat!$B$3:$C$510,MATCH(D196,Dtypes508Feat!$B$3:$B$510,0),2)</f>
        <v>#N/A</v>
      </c>
    </row>
    <row r="197" spans="2:11" ht="126" customHeight="1" x14ac:dyDescent="0.25">
      <c r="B197" s="211"/>
      <c r="C197" s="224"/>
      <c r="D197" s="123" t="s">
        <v>1174</v>
      </c>
      <c r="E197" s="94" t="s">
        <v>597</v>
      </c>
      <c r="F197" s="95">
        <v>-1</v>
      </c>
      <c r="G197" s="95">
        <v>1</v>
      </c>
      <c r="H197" s="94" t="s">
        <v>600</v>
      </c>
      <c r="I197" s="102" t="s">
        <v>2099</v>
      </c>
      <c r="J197" s="146" t="s">
        <v>1661</v>
      </c>
      <c r="K197" s="155" t="e">
        <f>INDEX(Dtypes508Feat!$B$3:$C$510,MATCH(D197,Dtypes508Feat!$B$3:$B$510,0),2)</f>
        <v>#N/A</v>
      </c>
    </row>
    <row r="198" spans="2:11" ht="78.75" customHeight="1" x14ac:dyDescent="0.25">
      <c r="B198" s="211"/>
      <c r="C198" s="216" t="s">
        <v>613</v>
      </c>
      <c r="D198" s="123" t="s">
        <v>1175</v>
      </c>
      <c r="E198" s="97" t="s">
        <v>611</v>
      </c>
      <c r="F198" s="99">
        <v>0</v>
      </c>
      <c r="G198" s="99">
        <v>8</v>
      </c>
      <c r="H198" s="94" t="s">
        <v>614</v>
      </c>
      <c r="I198" s="100" t="s">
        <v>1654</v>
      </c>
      <c r="J198" s="101" t="s">
        <v>990</v>
      </c>
      <c r="K198" s="155" t="e">
        <f>INDEX(Dtypes508Feat!$B$3:$C$510,MATCH(D198,Dtypes508Feat!$B$3:$B$510,0),2)</f>
        <v>#N/A</v>
      </c>
    </row>
    <row r="199" spans="2:11" ht="94.5" customHeight="1" x14ac:dyDescent="0.25">
      <c r="B199" s="211"/>
      <c r="C199" s="218"/>
      <c r="D199" s="123" t="s">
        <v>1176</v>
      </c>
      <c r="E199" s="94" t="s">
        <v>612</v>
      </c>
      <c r="F199" s="95">
        <v>-1</v>
      </c>
      <c r="G199" s="95">
        <v>1</v>
      </c>
      <c r="H199" s="94" t="s">
        <v>615</v>
      </c>
      <c r="I199" s="102" t="s">
        <v>2099</v>
      </c>
      <c r="J199" s="146" t="s">
        <v>1661</v>
      </c>
      <c r="K199" s="155" t="e">
        <f>INDEX(Dtypes508Feat!$B$3:$C$510,MATCH(D199,Dtypes508Feat!$B$3:$B$510,0),2)</f>
        <v>#N/A</v>
      </c>
    </row>
    <row r="200" spans="2:11" ht="94.5" customHeight="1" x14ac:dyDescent="0.25">
      <c r="B200" s="211"/>
      <c r="C200" s="216" t="s">
        <v>1780</v>
      </c>
      <c r="D200" s="109" t="s">
        <v>1711</v>
      </c>
      <c r="E200" s="98" t="s">
        <v>1796</v>
      </c>
      <c r="F200" s="115">
        <v>1</v>
      </c>
      <c r="G200" s="115">
        <v>5</v>
      </c>
      <c r="H200" s="98" t="s">
        <v>1813</v>
      </c>
      <c r="I200" s="98" t="s">
        <v>1797</v>
      </c>
      <c r="J200" s="146" t="s">
        <v>1661</v>
      </c>
      <c r="K200" s="155" t="e">
        <f>INDEX(Dtypes508Feat!$B$3:$C$510,MATCH(D200,Dtypes508Feat!$B$3:$B$510,0),2)</f>
        <v>#N/A</v>
      </c>
    </row>
    <row r="201" spans="2:11" ht="94.5" customHeight="1" x14ac:dyDescent="0.25">
      <c r="B201" s="211"/>
      <c r="C201" s="217"/>
      <c r="D201" s="109" t="s">
        <v>1710</v>
      </c>
      <c r="E201" s="98" t="s">
        <v>1795</v>
      </c>
      <c r="F201" s="115"/>
      <c r="G201" s="115"/>
      <c r="H201" s="98" t="s">
        <v>1812</v>
      </c>
      <c r="I201" s="98" t="s">
        <v>1797</v>
      </c>
      <c r="J201" s="146" t="s">
        <v>1661</v>
      </c>
      <c r="K201" s="155" t="e">
        <f>INDEX(Dtypes508Feat!$B$3:$C$510,MATCH(D201,Dtypes508Feat!$B$3:$B$510,0),2)</f>
        <v>#N/A</v>
      </c>
    </row>
    <row r="202" spans="2:11" ht="94.5" customHeight="1" x14ac:dyDescent="0.25">
      <c r="B202" s="211"/>
      <c r="C202" s="217"/>
      <c r="D202" s="109" t="s">
        <v>1709</v>
      </c>
      <c r="E202" s="98" t="s">
        <v>1794</v>
      </c>
      <c r="F202" s="115"/>
      <c r="G202" s="115"/>
      <c r="H202" s="98" t="s">
        <v>1810</v>
      </c>
      <c r="I202" s="98" t="s">
        <v>1797</v>
      </c>
      <c r="J202" s="146" t="s">
        <v>1661</v>
      </c>
      <c r="K202" s="155" t="e">
        <f>INDEX(Dtypes508Feat!$B$3:$C$510,MATCH(D202,Dtypes508Feat!$B$3:$B$510,0),2)</f>
        <v>#N/A</v>
      </c>
    </row>
    <row r="203" spans="2:11" ht="94.5" customHeight="1" x14ac:dyDescent="0.25">
      <c r="B203" s="211"/>
      <c r="C203" s="217"/>
      <c r="D203" s="109" t="s">
        <v>1708</v>
      </c>
      <c r="E203" s="98" t="s">
        <v>1793</v>
      </c>
      <c r="F203" s="115"/>
      <c r="G203" s="115"/>
      <c r="H203" s="98" t="s">
        <v>1809</v>
      </c>
      <c r="I203" s="98" t="s">
        <v>1797</v>
      </c>
      <c r="J203" s="146" t="s">
        <v>1661</v>
      </c>
      <c r="K203" s="155" t="e">
        <f>INDEX(Dtypes508Feat!$B$3:$C$510,MATCH(D203,Dtypes508Feat!$B$3:$B$510,0),2)</f>
        <v>#N/A</v>
      </c>
    </row>
    <row r="204" spans="2:11" ht="94.5" customHeight="1" x14ac:dyDescent="0.25">
      <c r="B204" s="211"/>
      <c r="C204" s="217"/>
      <c r="D204" s="109" t="s">
        <v>1707</v>
      </c>
      <c r="E204" s="98" t="s">
        <v>1792</v>
      </c>
      <c r="F204" s="115"/>
      <c r="G204" s="115"/>
      <c r="H204" s="98" t="s">
        <v>1808</v>
      </c>
      <c r="I204" s="98" t="s">
        <v>1797</v>
      </c>
      <c r="J204" s="146" t="s">
        <v>1661</v>
      </c>
      <c r="K204" s="155" t="e">
        <f>INDEX(Dtypes508Feat!$B$3:$C$510,MATCH(D204,Dtypes508Feat!$B$3:$B$510,0),2)</f>
        <v>#N/A</v>
      </c>
    </row>
    <row r="205" spans="2:11" ht="94.5" customHeight="1" x14ac:dyDescent="0.25">
      <c r="B205" s="211"/>
      <c r="C205" s="217"/>
      <c r="D205" s="109" t="s">
        <v>1706</v>
      </c>
      <c r="E205" s="98" t="s">
        <v>1791</v>
      </c>
      <c r="F205" s="115"/>
      <c r="G205" s="115"/>
      <c r="H205" s="98" t="s">
        <v>1807</v>
      </c>
      <c r="I205" s="98" t="s">
        <v>1797</v>
      </c>
      <c r="J205" s="146" t="s">
        <v>1661</v>
      </c>
      <c r="K205" s="155" t="e">
        <f>INDEX(Dtypes508Feat!$B$3:$C$510,MATCH(D205,Dtypes508Feat!$B$3:$B$510,0),2)</f>
        <v>#N/A</v>
      </c>
    </row>
    <row r="206" spans="2:11" ht="94.5" customHeight="1" x14ac:dyDescent="0.25">
      <c r="B206" s="211"/>
      <c r="C206" s="217"/>
      <c r="D206" s="109" t="s">
        <v>1705</v>
      </c>
      <c r="E206" s="98" t="s">
        <v>1790</v>
      </c>
      <c r="F206" s="115"/>
      <c r="G206" s="115"/>
      <c r="H206" s="98" t="s">
        <v>1806</v>
      </c>
      <c r="I206" s="98" t="s">
        <v>1797</v>
      </c>
      <c r="J206" s="146" t="s">
        <v>1661</v>
      </c>
      <c r="K206" s="155" t="e">
        <f>INDEX(Dtypes508Feat!$B$3:$C$510,MATCH(D206,Dtypes508Feat!$B$3:$B$510,0),2)</f>
        <v>#N/A</v>
      </c>
    </row>
    <row r="207" spans="2:11" ht="94.5" customHeight="1" x14ac:dyDescent="0.25">
      <c r="B207" s="211"/>
      <c r="C207" s="217"/>
      <c r="D207" s="109" t="s">
        <v>1719</v>
      </c>
      <c r="E207" s="98" t="s">
        <v>1789</v>
      </c>
      <c r="F207" s="115"/>
      <c r="G207" s="115"/>
      <c r="H207" s="98" t="s">
        <v>1805</v>
      </c>
      <c r="I207" s="98" t="s">
        <v>1797</v>
      </c>
      <c r="J207" s="146" t="s">
        <v>1661</v>
      </c>
      <c r="K207" s="155" t="e">
        <f>INDEX(Dtypes508Feat!$B$3:$C$510,MATCH(D207,Dtypes508Feat!$B$3:$B$510,0),2)</f>
        <v>#N/A</v>
      </c>
    </row>
    <row r="208" spans="2:11" ht="94.5" customHeight="1" x14ac:dyDescent="0.25">
      <c r="B208" s="211"/>
      <c r="C208" s="217"/>
      <c r="D208" s="109" t="s">
        <v>1718</v>
      </c>
      <c r="E208" s="98" t="s">
        <v>1788</v>
      </c>
      <c r="F208" s="115"/>
      <c r="G208" s="115"/>
      <c r="H208" s="98" t="s">
        <v>1804</v>
      </c>
      <c r="I208" s="98" t="s">
        <v>1797</v>
      </c>
      <c r="J208" s="146" t="s">
        <v>1661</v>
      </c>
      <c r="K208" s="155" t="e">
        <f>INDEX(Dtypes508Feat!$B$3:$C$510,MATCH(D208,Dtypes508Feat!$B$3:$B$510,0),2)</f>
        <v>#N/A</v>
      </c>
    </row>
    <row r="209" spans="2:11" ht="94.5" customHeight="1" x14ac:dyDescent="0.25">
      <c r="B209" s="211"/>
      <c r="C209" s="217"/>
      <c r="D209" s="109" t="s">
        <v>1717</v>
      </c>
      <c r="E209" s="98" t="s">
        <v>1787</v>
      </c>
      <c r="F209" s="115"/>
      <c r="G209" s="115"/>
      <c r="H209" s="98" t="s">
        <v>1803</v>
      </c>
      <c r="I209" s="98" t="s">
        <v>1797</v>
      </c>
      <c r="J209" s="146" t="s">
        <v>1661</v>
      </c>
      <c r="K209" s="155" t="e">
        <f>INDEX(Dtypes508Feat!$B$3:$C$510,MATCH(D209,Dtypes508Feat!$B$3:$B$510,0),2)</f>
        <v>#N/A</v>
      </c>
    </row>
    <row r="210" spans="2:11" ht="94.5" customHeight="1" x14ac:dyDescent="0.25">
      <c r="B210" s="211"/>
      <c r="C210" s="217"/>
      <c r="D210" s="109" t="s">
        <v>1716</v>
      </c>
      <c r="E210" s="98" t="s">
        <v>1786</v>
      </c>
      <c r="F210" s="115"/>
      <c r="G210" s="115"/>
      <c r="H210" s="98" t="s">
        <v>1802</v>
      </c>
      <c r="I210" s="98" t="s">
        <v>1797</v>
      </c>
      <c r="J210" s="146" t="s">
        <v>1661</v>
      </c>
      <c r="K210" s="155" t="e">
        <f>INDEX(Dtypes508Feat!$B$3:$C$510,MATCH(D210,Dtypes508Feat!$B$3:$B$510,0),2)</f>
        <v>#N/A</v>
      </c>
    </row>
    <row r="211" spans="2:11" ht="94.5" customHeight="1" x14ac:dyDescent="0.25">
      <c r="B211" s="211"/>
      <c r="C211" s="217"/>
      <c r="D211" s="109" t="s">
        <v>1715</v>
      </c>
      <c r="E211" s="98" t="s">
        <v>1785</v>
      </c>
      <c r="F211" s="115"/>
      <c r="G211" s="115"/>
      <c r="H211" s="98" t="s">
        <v>1801</v>
      </c>
      <c r="I211" s="98" t="s">
        <v>1797</v>
      </c>
      <c r="J211" s="146" t="s">
        <v>1661</v>
      </c>
      <c r="K211" s="155" t="e">
        <f>INDEX(Dtypes508Feat!$B$3:$C$510,MATCH(D211,Dtypes508Feat!$B$3:$B$510,0),2)</f>
        <v>#N/A</v>
      </c>
    </row>
    <row r="212" spans="2:11" ht="94.5" customHeight="1" x14ac:dyDescent="0.25">
      <c r="B212" s="211"/>
      <c r="C212" s="217"/>
      <c r="D212" s="109" t="s">
        <v>1714</v>
      </c>
      <c r="E212" s="98" t="s">
        <v>1784</v>
      </c>
      <c r="F212" s="115"/>
      <c r="G212" s="115"/>
      <c r="H212" s="98" t="s">
        <v>1800</v>
      </c>
      <c r="I212" s="98" t="s">
        <v>1797</v>
      </c>
      <c r="J212" s="146" t="s">
        <v>1661</v>
      </c>
      <c r="K212" s="155" t="e">
        <f>INDEX(Dtypes508Feat!$B$3:$C$510,MATCH(D212,Dtypes508Feat!$B$3:$B$510,0),2)</f>
        <v>#N/A</v>
      </c>
    </row>
    <row r="213" spans="2:11" ht="94.5" customHeight="1" x14ac:dyDescent="0.25">
      <c r="B213" s="211"/>
      <c r="C213" s="217"/>
      <c r="D213" s="109" t="s">
        <v>1713</v>
      </c>
      <c r="E213" s="98" t="s">
        <v>1783</v>
      </c>
      <c r="F213" s="115"/>
      <c r="G213" s="115"/>
      <c r="H213" s="98" t="s">
        <v>1799</v>
      </c>
      <c r="I213" s="98" t="s">
        <v>1797</v>
      </c>
      <c r="J213" s="146" t="s">
        <v>1661</v>
      </c>
      <c r="K213" s="155" t="e">
        <f>INDEX(Dtypes508Feat!$B$3:$C$510,MATCH(D213,Dtypes508Feat!$B$3:$B$510,0),2)</f>
        <v>#N/A</v>
      </c>
    </row>
    <row r="214" spans="2:11" ht="94.5" customHeight="1" x14ac:dyDescent="0.25">
      <c r="B214" s="211"/>
      <c r="C214" s="217"/>
      <c r="D214" s="109" t="s">
        <v>1712</v>
      </c>
      <c r="E214" s="98" t="s">
        <v>1782</v>
      </c>
      <c r="F214" s="115"/>
      <c r="G214" s="115"/>
      <c r="H214" s="98" t="s">
        <v>1798</v>
      </c>
      <c r="I214" s="98" t="s">
        <v>1797</v>
      </c>
      <c r="J214" s="146" t="s">
        <v>1661</v>
      </c>
      <c r="K214" s="155" t="e">
        <f>INDEX(Dtypes508Feat!$B$3:$C$510,MATCH(D214,Dtypes508Feat!$B$3:$B$510,0),2)</f>
        <v>#N/A</v>
      </c>
    </row>
    <row r="215" spans="2:11" ht="94.5" customHeight="1" x14ac:dyDescent="0.25">
      <c r="B215" s="211"/>
      <c r="C215" s="217"/>
      <c r="D215" s="109" t="s">
        <v>1704</v>
      </c>
      <c r="E215" s="98" t="s">
        <v>1781</v>
      </c>
      <c r="F215" s="115"/>
      <c r="G215" s="115"/>
      <c r="H215" s="98" t="s">
        <v>1811</v>
      </c>
      <c r="I215" s="98" t="s">
        <v>1797</v>
      </c>
      <c r="J215" s="146" t="s">
        <v>1661</v>
      </c>
      <c r="K215" s="155" t="e">
        <f>INDEX(Dtypes508Feat!$B$3:$C$510,MATCH(D215,Dtypes508Feat!$B$3:$B$510,0),2)</f>
        <v>#N/A</v>
      </c>
    </row>
    <row r="216" spans="2:11" ht="94.5" customHeight="1" x14ac:dyDescent="0.25">
      <c r="B216" s="211"/>
      <c r="C216" s="217"/>
      <c r="D216" s="123" t="s">
        <v>1720</v>
      </c>
      <c r="E216" s="94" t="s">
        <v>1860</v>
      </c>
      <c r="F216" s="95">
        <v>1</v>
      </c>
      <c r="G216" s="95">
        <v>5</v>
      </c>
      <c r="H216" s="94" t="s">
        <v>1861</v>
      </c>
      <c r="I216" s="94" t="s">
        <v>1862</v>
      </c>
      <c r="J216" s="101" t="s">
        <v>990</v>
      </c>
      <c r="K216" s="155" t="e">
        <f>INDEX(Dtypes508Feat!$B$3:$C$510,MATCH(D216,Dtypes508Feat!$B$3:$B$510,0),2)</f>
        <v>#N/A</v>
      </c>
    </row>
    <row r="217" spans="2:11" ht="94.5" customHeight="1" x14ac:dyDescent="0.25">
      <c r="B217" s="211"/>
      <c r="C217" s="217"/>
      <c r="D217" s="123" t="s">
        <v>1626</v>
      </c>
      <c r="E217" s="94" t="s">
        <v>1579</v>
      </c>
      <c r="F217" s="95">
        <v>-1</v>
      </c>
      <c r="G217" s="95">
        <v>1</v>
      </c>
      <c r="H217" s="94" t="s">
        <v>1627</v>
      </c>
      <c r="I217" s="102" t="s">
        <v>2099</v>
      </c>
      <c r="J217" s="146" t="s">
        <v>1661</v>
      </c>
      <c r="K217" s="155" t="e">
        <f>INDEX(Dtypes508Feat!$B$3:$C$510,MATCH(D217,Dtypes508Feat!$B$3:$B$510,0),2)</f>
        <v>#N/A</v>
      </c>
    </row>
    <row r="218" spans="2:11" ht="94.5" customHeight="1" x14ac:dyDescent="0.25">
      <c r="B218" s="211"/>
      <c r="C218" s="217"/>
      <c r="D218" s="123" t="s">
        <v>1628</v>
      </c>
      <c r="E218" s="94" t="s">
        <v>1579</v>
      </c>
      <c r="F218" s="95">
        <v>-1</v>
      </c>
      <c r="G218" s="95">
        <v>1</v>
      </c>
      <c r="H218" s="94" t="s">
        <v>1629</v>
      </c>
      <c r="I218" s="102" t="s">
        <v>2099</v>
      </c>
      <c r="J218" s="146" t="s">
        <v>1661</v>
      </c>
      <c r="K218" s="155" t="e">
        <f>INDEX(Dtypes508Feat!$B$3:$C$510,MATCH(D218,Dtypes508Feat!$B$3:$B$510,0),2)</f>
        <v>#N/A</v>
      </c>
    </row>
    <row r="219" spans="2:11" ht="94.5" customHeight="1" x14ac:dyDescent="0.25">
      <c r="B219" s="211"/>
      <c r="C219" s="217"/>
      <c r="D219" s="123" t="s">
        <v>1630</v>
      </c>
      <c r="E219" s="94" t="s">
        <v>1579</v>
      </c>
      <c r="F219" s="95">
        <v>-1</v>
      </c>
      <c r="G219" s="95">
        <v>1</v>
      </c>
      <c r="H219" s="94" t="s">
        <v>1631</v>
      </c>
      <c r="I219" s="102" t="s">
        <v>2099</v>
      </c>
      <c r="J219" s="146" t="s">
        <v>1661</v>
      </c>
      <c r="K219" s="155" t="e">
        <f>INDEX(Dtypes508Feat!$B$3:$C$510,MATCH(D219,Dtypes508Feat!$B$3:$B$510,0),2)</f>
        <v>#N/A</v>
      </c>
    </row>
    <row r="220" spans="2:11" ht="94.5" customHeight="1" x14ac:dyDescent="0.25">
      <c r="B220" s="211"/>
      <c r="C220" s="217"/>
      <c r="D220" s="123" t="s">
        <v>1632</v>
      </c>
      <c r="E220" s="94" t="s">
        <v>1579</v>
      </c>
      <c r="F220" s="95">
        <v>-1</v>
      </c>
      <c r="G220" s="95">
        <v>1</v>
      </c>
      <c r="H220" s="94" t="s">
        <v>1633</v>
      </c>
      <c r="I220" s="102" t="s">
        <v>2099</v>
      </c>
      <c r="J220" s="146" t="s">
        <v>1661</v>
      </c>
      <c r="K220" s="155" t="e">
        <f>INDEX(Dtypes508Feat!$B$3:$C$510,MATCH(D220,Dtypes508Feat!$B$3:$B$510,0),2)</f>
        <v>#N/A</v>
      </c>
    </row>
    <row r="221" spans="2:11" ht="94.5" customHeight="1" x14ac:dyDescent="0.25">
      <c r="B221" s="211"/>
      <c r="C221" s="217"/>
      <c r="D221" s="123" t="s">
        <v>1634</v>
      </c>
      <c r="E221" s="94" t="s">
        <v>1579</v>
      </c>
      <c r="F221" s="95">
        <v>-1</v>
      </c>
      <c r="G221" s="95">
        <v>1</v>
      </c>
      <c r="H221" s="94" t="s">
        <v>1635</v>
      </c>
      <c r="I221" s="102" t="s">
        <v>2099</v>
      </c>
      <c r="J221" s="146" t="s">
        <v>1661</v>
      </c>
      <c r="K221" s="155" t="e">
        <f>INDEX(Dtypes508Feat!$B$3:$C$510,MATCH(D221,Dtypes508Feat!$B$3:$B$510,0),2)</f>
        <v>#N/A</v>
      </c>
    </row>
    <row r="222" spans="2:11" ht="94.5" customHeight="1" x14ac:dyDescent="0.25">
      <c r="B222" s="211"/>
      <c r="C222" s="217"/>
      <c r="D222" s="123" t="s">
        <v>1625</v>
      </c>
      <c r="E222" s="94" t="s">
        <v>1579</v>
      </c>
      <c r="F222" s="95">
        <v>-1</v>
      </c>
      <c r="G222" s="95">
        <v>1</v>
      </c>
      <c r="H222" s="94" t="s">
        <v>1636</v>
      </c>
      <c r="I222" s="102" t="s">
        <v>2099</v>
      </c>
      <c r="J222" s="146" t="s">
        <v>1661</v>
      </c>
      <c r="K222" s="155" t="e">
        <f>INDEX(Dtypes508Feat!$B$3:$C$510,MATCH(D222,Dtypes508Feat!$B$3:$B$510,0),2)</f>
        <v>#N/A</v>
      </c>
    </row>
    <row r="223" spans="2:11" ht="94.5" customHeight="1" x14ac:dyDescent="0.25">
      <c r="B223" s="211"/>
      <c r="C223" s="217"/>
      <c r="D223" s="123" t="s">
        <v>1619</v>
      </c>
      <c r="E223" s="94" t="s">
        <v>1579</v>
      </c>
      <c r="F223" s="95">
        <v>-1</v>
      </c>
      <c r="G223" s="95">
        <v>1</v>
      </c>
      <c r="H223" s="94" t="s">
        <v>1621</v>
      </c>
      <c r="I223" s="102" t="s">
        <v>2099</v>
      </c>
      <c r="J223" s="146" t="s">
        <v>1661</v>
      </c>
      <c r="K223" s="155" t="e">
        <f>INDEX(Dtypes508Feat!$B$3:$C$510,MATCH(D223,Dtypes508Feat!$B$3:$B$510,0),2)</f>
        <v>#N/A</v>
      </c>
    </row>
    <row r="224" spans="2:11" ht="94.5" customHeight="1" x14ac:dyDescent="0.25">
      <c r="B224" s="211"/>
      <c r="C224" s="217"/>
      <c r="D224" s="123" t="s">
        <v>1637</v>
      </c>
      <c r="E224" s="94" t="s">
        <v>1579</v>
      </c>
      <c r="F224" s="95">
        <v>-1</v>
      </c>
      <c r="G224" s="95">
        <v>1</v>
      </c>
      <c r="H224" s="94" t="s">
        <v>1638</v>
      </c>
      <c r="I224" s="102" t="s">
        <v>2099</v>
      </c>
      <c r="J224" s="146" t="s">
        <v>1661</v>
      </c>
      <c r="K224" s="155" t="e">
        <f>INDEX(Dtypes508Feat!$B$3:$C$510,MATCH(D224,Dtypes508Feat!$B$3:$B$510,0),2)</f>
        <v>#N/A</v>
      </c>
    </row>
    <row r="225" spans="2:11" ht="94.5" customHeight="1" x14ac:dyDescent="0.25">
      <c r="B225" s="211"/>
      <c r="C225" s="217"/>
      <c r="D225" s="123" t="s">
        <v>1639</v>
      </c>
      <c r="E225" s="94" t="s">
        <v>1579</v>
      </c>
      <c r="F225" s="95">
        <v>-1</v>
      </c>
      <c r="G225" s="95">
        <v>1</v>
      </c>
      <c r="H225" s="94" t="s">
        <v>1640</v>
      </c>
      <c r="I225" s="102" t="s">
        <v>2099</v>
      </c>
      <c r="J225" s="146" t="s">
        <v>1661</v>
      </c>
      <c r="K225" s="155" t="e">
        <f>INDEX(Dtypes508Feat!$B$3:$C$510,MATCH(D225,Dtypes508Feat!$B$3:$B$510,0),2)</f>
        <v>#N/A</v>
      </c>
    </row>
    <row r="226" spans="2:11" ht="94.5" customHeight="1" x14ac:dyDescent="0.25">
      <c r="B226" s="211"/>
      <c r="C226" s="217"/>
      <c r="D226" s="123" t="s">
        <v>1642</v>
      </c>
      <c r="E226" s="94" t="s">
        <v>1579</v>
      </c>
      <c r="F226" s="95">
        <v>-1</v>
      </c>
      <c r="G226" s="95">
        <v>1</v>
      </c>
      <c r="H226" s="94" t="s">
        <v>1641</v>
      </c>
      <c r="I226" s="102" t="s">
        <v>2099</v>
      </c>
      <c r="J226" s="146" t="s">
        <v>1661</v>
      </c>
      <c r="K226" s="155" t="e">
        <f>INDEX(Dtypes508Feat!$B$3:$C$510,MATCH(D226,Dtypes508Feat!$B$3:$B$510,0),2)</f>
        <v>#N/A</v>
      </c>
    </row>
    <row r="227" spans="2:11" ht="94.5" customHeight="1" x14ac:dyDescent="0.25">
      <c r="B227" s="211"/>
      <c r="C227" s="217"/>
      <c r="D227" s="123" t="s">
        <v>1644</v>
      </c>
      <c r="E227" s="94" t="s">
        <v>1579</v>
      </c>
      <c r="F227" s="95">
        <v>-1</v>
      </c>
      <c r="G227" s="95">
        <v>1</v>
      </c>
      <c r="H227" s="94" t="s">
        <v>1643</v>
      </c>
      <c r="I227" s="102" t="s">
        <v>2099</v>
      </c>
      <c r="J227" s="146" t="s">
        <v>1661</v>
      </c>
      <c r="K227" s="155" t="e">
        <f>INDEX(Dtypes508Feat!$B$3:$C$510,MATCH(D227,Dtypes508Feat!$B$3:$B$510,0),2)</f>
        <v>#N/A</v>
      </c>
    </row>
    <row r="228" spans="2:11" ht="94.5" customHeight="1" x14ac:dyDescent="0.25">
      <c r="B228" s="211"/>
      <c r="C228" s="217"/>
      <c r="D228" s="123" t="s">
        <v>1646</v>
      </c>
      <c r="E228" s="94" t="s">
        <v>1579</v>
      </c>
      <c r="F228" s="95">
        <v>-1</v>
      </c>
      <c r="G228" s="95">
        <v>1</v>
      </c>
      <c r="H228" s="94" t="s">
        <v>1645</v>
      </c>
      <c r="I228" s="102" t="s">
        <v>2099</v>
      </c>
      <c r="J228" s="146" t="s">
        <v>1661</v>
      </c>
      <c r="K228" s="155" t="e">
        <f>INDEX(Dtypes508Feat!$B$3:$C$510,MATCH(D228,Dtypes508Feat!$B$3:$B$510,0),2)</f>
        <v>#N/A</v>
      </c>
    </row>
    <row r="229" spans="2:11" ht="94.5" customHeight="1" x14ac:dyDescent="0.25">
      <c r="B229" s="211"/>
      <c r="C229" s="217"/>
      <c r="D229" s="123" t="s">
        <v>1647</v>
      </c>
      <c r="E229" s="94" t="s">
        <v>1579</v>
      </c>
      <c r="F229" s="95">
        <v>-1</v>
      </c>
      <c r="G229" s="95">
        <v>1</v>
      </c>
      <c r="H229" s="94" t="s">
        <v>1648</v>
      </c>
      <c r="I229" s="102" t="s">
        <v>2099</v>
      </c>
      <c r="J229" s="146" t="s">
        <v>1661</v>
      </c>
      <c r="K229" s="155" t="e">
        <f>INDEX(Dtypes508Feat!$B$3:$C$510,MATCH(D229,Dtypes508Feat!$B$3:$B$510,0),2)</f>
        <v>#N/A</v>
      </c>
    </row>
    <row r="230" spans="2:11" ht="94.5" customHeight="1" x14ac:dyDescent="0.25">
      <c r="B230" s="211"/>
      <c r="C230" s="217"/>
      <c r="D230" s="123" t="s">
        <v>1650</v>
      </c>
      <c r="E230" s="94" t="s">
        <v>1579</v>
      </c>
      <c r="F230" s="95">
        <v>-1</v>
      </c>
      <c r="G230" s="95">
        <v>1</v>
      </c>
      <c r="H230" s="94" t="s">
        <v>1649</v>
      </c>
      <c r="I230" s="102" t="s">
        <v>2099</v>
      </c>
      <c r="J230" s="146" t="s">
        <v>1661</v>
      </c>
      <c r="K230" s="155" t="e">
        <f>INDEX(Dtypes508Feat!$B$3:$C$510,MATCH(D230,Dtypes508Feat!$B$3:$B$510,0),2)</f>
        <v>#N/A</v>
      </c>
    </row>
    <row r="231" spans="2:11" ht="94.5" customHeight="1" x14ac:dyDescent="0.25">
      <c r="B231" s="211"/>
      <c r="C231" s="217"/>
      <c r="D231" s="123" t="s">
        <v>1651</v>
      </c>
      <c r="E231" s="94" t="s">
        <v>1579</v>
      </c>
      <c r="F231" s="95">
        <v>-1</v>
      </c>
      <c r="G231" s="95">
        <v>1</v>
      </c>
      <c r="H231" s="94" t="s">
        <v>1652</v>
      </c>
      <c r="I231" s="102" t="s">
        <v>2099</v>
      </c>
      <c r="J231" s="146" t="s">
        <v>1661</v>
      </c>
      <c r="K231" s="155" t="e">
        <f>INDEX(Dtypes508Feat!$B$3:$C$510,MATCH(D231,Dtypes508Feat!$B$3:$B$510,0),2)</f>
        <v>#N/A</v>
      </c>
    </row>
    <row r="232" spans="2:11" ht="94.5" customHeight="1" x14ac:dyDescent="0.25">
      <c r="B232" s="211"/>
      <c r="C232" s="218"/>
      <c r="D232" s="123" t="s">
        <v>1544</v>
      </c>
      <c r="E232" s="94" t="s">
        <v>1579</v>
      </c>
      <c r="F232" s="95">
        <v>-1</v>
      </c>
      <c r="G232" s="95">
        <v>1</v>
      </c>
      <c r="H232" s="94" t="s">
        <v>1622</v>
      </c>
      <c r="I232" s="102" t="s">
        <v>2099</v>
      </c>
      <c r="J232" s="146" t="s">
        <v>1661</v>
      </c>
      <c r="K232" s="155" t="e">
        <f>INDEX(Dtypes508Feat!$B$3:$C$510,MATCH(D232,Dtypes508Feat!$B$3:$B$510,0),2)</f>
        <v>#N/A</v>
      </c>
    </row>
    <row r="233" spans="2:11" ht="78.75" customHeight="1" x14ac:dyDescent="0.25">
      <c r="B233" s="211"/>
      <c r="C233" s="216" t="s">
        <v>668</v>
      </c>
      <c r="D233" s="109" t="s">
        <v>1177</v>
      </c>
      <c r="E233" s="103" t="s">
        <v>777</v>
      </c>
      <c r="F233" s="104">
        <v>0</v>
      </c>
      <c r="G233" s="104">
        <v>5</v>
      </c>
      <c r="H233" s="15" t="s">
        <v>778</v>
      </c>
      <c r="I233" s="107" t="s">
        <v>2205</v>
      </c>
      <c r="J233" s="3" t="s">
        <v>990</v>
      </c>
      <c r="K233" s="155" t="str">
        <f>INDEX(Dtypes508Feat!$B$3:$C$510,MATCH(D233,Dtypes508Feat!$B$3:$B$510,0),2)</f>
        <v xml:space="preserve"> Int32</v>
      </c>
    </row>
    <row r="234" spans="2:11" ht="78.75" customHeight="1" x14ac:dyDescent="0.25">
      <c r="B234" s="211"/>
      <c r="C234" s="218"/>
      <c r="D234" s="123" t="s">
        <v>1178</v>
      </c>
      <c r="E234" s="94" t="s">
        <v>669</v>
      </c>
      <c r="F234" s="95">
        <v>-1</v>
      </c>
      <c r="G234" s="95">
        <v>1</v>
      </c>
      <c r="H234" s="94" t="s">
        <v>670</v>
      </c>
      <c r="I234" s="102" t="s">
        <v>2099</v>
      </c>
      <c r="J234" s="146" t="s">
        <v>1661</v>
      </c>
      <c r="K234" s="155" t="e">
        <f>INDEX(Dtypes508Feat!$B$3:$C$510,MATCH(D234,Dtypes508Feat!$B$3:$B$510,0),2)</f>
        <v>#N/A</v>
      </c>
    </row>
    <row r="235" spans="2:11" ht="63" customHeight="1" x14ac:dyDescent="0.25">
      <c r="B235" s="211"/>
      <c r="C235" s="219" t="s">
        <v>437</v>
      </c>
      <c r="D235" s="109" t="s">
        <v>1179</v>
      </c>
      <c r="E235" s="110" t="s">
        <v>441</v>
      </c>
      <c r="F235" s="111">
        <v>0</v>
      </c>
      <c r="G235" s="111">
        <v>1</v>
      </c>
      <c r="H235" s="110" t="s">
        <v>450</v>
      </c>
      <c r="I235" s="107" t="s">
        <v>984</v>
      </c>
      <c r="J235" s="146" t="s">
        <v>1661</v>
      </c>
      <c r="K235" s="155" t="e">
        <f>INDEX(Dtypes508Feat!$B$3:$C$510,MATCH(D235,Dtypes508Feat!$B$3:$B$510,0),2)</f>
        <v>#N/A</v>
      </c>
    </row>
    <row r="236" spans="2:11" ht="94.5" customHeight="1" x14ac:dyDescent="0.25">
      <c r="B236" s="211"/>
      <c r="C236" s="220"/>
      <c r="D236" s="123" t="s">
        <v>1180</v>
      </c>
      <c r="E236" s="97" t="s">
        <v>816</v>
      </c>
      <c r="F236" s="99">
        <v>-1</v>
      </c>
      <c r="G236" s="99">
        <v>1</v>
      </c>
      <c r="H236" s="97" t="s">
        <v>821</v>
      </c>
      <c r="I236" s="102" t="s">
        <v>2099</v>
      </c>
      <c r="J236" s="146" t="s">
        <v>1661</v>
      </c>
      <c r="K236" s="155" t="e">
        <f>INDEX(Dtypes508Feat!$B$3:$C$510,MATCH(D236,Dtypes508Feat!$B$3:$B$510,0),2)</f>
        <v>#N/A</v>
      </c>
    </row>
    <row r="237" spans="2:11" ht="63" customHeight="1" x14ac:dyDescent="0.25">
      <c r="B237" s="211"/>
      <c r="C237" s="220"/>
      <c r="D237" s="109" t="s">
        <v>1181</v>
      </c>
      <c r="E237" s="109" t="s">
        <v>440</v>
      </c>
      <c r="F237" s="111">
        <v>0</v>
      </c>
      <c r="G237" s="111">
        <v>1</v>
      </c>
      <c r="H237" s="110" t="s">
        <v>450</v>
      </c>
      <c r="I237" s="118" t="s">
        <v>984</v>
      </c>
      <c r="J237" s="146" t="s">
        <v>1661</v>
      </c>
      <c r="K237" s="155" t="e">
        <f>INDEX(Dtypes508Feat!$B$3:$C$510,MATCH(D237,Dtypes508Feat!$B$3:$B$510,0),2)</f>
        <v>#N/A</v>
      </c>
    </row>
    <row r="238" spans="2:11" ht="94.5" customHeight="1" x14ac:dyDescent="0.25">
      <c r="B238" s="211"/>
      <c r="C238" s="220"/>
      <c r="D238" s="123" t="s">
        <v>1182</v>
      </c>
      <c r="E238" s="97" t="s">
        <v>817</v>
      </c>
      <c r="F238" s="99">
        <v>-1</v>
      </c>
      <c r="G238" s="99">
        <v>1</v>
      </c>
      <c r="H238" s="97" t="s">
        <v>821</v>
      </c>
      <c r="I238" s="102" t="s">
        <v>2099</v>
      </c>
      <c r="J238" s="146" t="s">
        <v>1661</v>
      </c>
      <c r="K238" s="155" t="e">
        <f>INDEX(Dtypes508Feat!$B$3:$C$510,MATCH(D238,Dtypes508Feat!$B$3:$B$510,0),2)</f>
        <v>#N/A</v>
      </c>
    </row>
    <row r="239" spans="2:11" ht="63" customHeight="1" x14ac:dyDescent="0.25">
      <c r="B239" s="211"/>
      <c r="C239" s="220"/>
      <c r="D239" s="109" t="s">
        <v>1183</v>
      </c>
      <c r="E239" s="110" t="s">
        <v>439</v>
      </c>
      <c r="F239" s="111">
        <v>0</v>
      </c>
      <c r="G239" s="111">
        <v>1</v>
      </c>
      <c r="H239" s="110" t="s">
        <v>450</v>
      </c>
      <c r="I239" s="118" t="s">
        <v>984</v>
      </c>
      <c r="J239" s="146" t="s">
        <v>1661</v>
      </c>
      <c r="K239" s="155" t="e">
        <f>INDEX(Dtypes508Feat!$B$3:$C$510,MATCH(D239,Dtypes508Feat!$B$3:$B$510,0),2)</f>
        <v>#N/A</v>
      </c>
    </row>
    <row r="240" spans="2:11" ht="94.5" customHeight="1" x14ac:dyDescent="0.25">
      <c r="B240" s="211"/>
      <c r="C240" s="220"/>
      <c r="D240" s="123" t="s">
        <v>1184</v>
      </c>
      <c r="E240" s="97" t="s">
        <v>818</v>
      </c>
      <c r="F240" s="99">
        <v>-1</v>
      </c>
      <c r="G240" s="99">
        <v>1</v>
      </c>
      <c r="H240" s="97" t="s">
        <v>821</v>
      </c>
      <c r="I240" s="102" t="s">
        <v>2099</v>
      </c>
      <c r="J240" s="146" t="s">
        <v>1661</v>
      </c>
      <c r="K240" s="155" t="e">
        <f>INDEX(Dtypes508Feat!$B$3:$C$510,MATCH(D240,Dtypes508Feat!$B$3:$B$510,0),2)</f>
        <v>#N/A</v>
      </c>
    </row>
    <row r="241" spans="2:11" ht="126" customHeight="1" x14ac:dyDescent="0.25">
      <c r="B241" s="211"/>
      <c r="C241" s="220"/>
      <c r="D241" s="109" t="s">
        <v>1185</v>
      </c>
      <c r="E241" s="110" t="s">
        <v>819</v>
      </c>
      <c r="F241" s="111">
        <v>0</v>
      </c>
      <c r="G241" s="111">
        <v>3</v>
      </c>
      <c r="H241" s="98" t="s">
        <v>822</v>
      </c>
      <c r="I241" s="107" t="s">
        <v>2205</v>
      </c>
      <c r="J241" s="112" t="s">
        <v>990</v>
      </c>
      <c r="K241" s="155" t="e">
        <f>INDEX(Dtypes508Feat!$B$3:$C$510,MATCH(D241,Dtypes508Feat!$B$3:$B$510,0),2)</f>
        <v>#N/A</v>
      </c>
    </row>
    <row r="242" spans="2:11" ht="94.5" customHeight="1" x14ac:dyDescent="0.25">
      <c r="B242" s="211"/>
      <c r="C242" s="221"/>
      <c r="D242" s="123" t="s">
        <v>1186</v>
      </c>
      <c r="E242" s="97" t="s">
        <v>820</v>
      </c>
      <c r="F242" s="99">
        <v>-1</v>
      </c>
      <c r="G242" s="99">
        <v>1</v>
      </c>
      <c r="H242" s="97" t="s">
        <v>821</v>
      </c>
      <c r="I242" s="102" t="s">
        <v>2099</v>
      </c>
      <c r="J242" s="146" t="s">
        <v>1661</v>
      </c>
      <c r="K242" s="155" t="e">
        <f>INDEX(Dtypes508Feat!$B$3:$C$510,MATCH(D242,Dtypes508Feat!$B$3:$B$510,0),2)</f>
        <v>#N/A</v>
      </c>
    </row>
    <row r="243" spans="2:11" ht="94.5" customHeight="1" x14ac:dyDescent="0.25">
      <c r="B243" s="211"/>
      <c r="C243" s="216" t="s">
        <v>1765</v>
      </c>
      <c r="D243" s="109" t="s">
        <v>1696</v>
      </c>
      <c r="E243" s="110" t="s">
        <v>1764</v>
      </c>
      <c r="F243" s="111">
        <v>0</v>
      </c>
      <c r="G243" s="111">
        <v>1</v>
      </c>
      <c r="H243" s="110" t="s">
        <v>1766</v>
      </c>
      <c r="I243" s="107" t="s">
        <v>984</v>
      </c>
      <c r="J243" s="146" t="s">
        <v>1661</v>
      </c>
      <c r="K243" s="155" t="e">
        <f>INDEX(Dtypes508Feat!$B$3:$C$510,MATCH(D243,Dtypes508Feat!$B$3:$B$510,0),2)</f>
        <v>#N/A</v>
      </c>
    </row>
    <row r="244" spans="2:11" ht="94.5" customHeight="1" x14ac:dyDescent="0.25">
      <c r="B244" s="211"/>
      <c r="C244" s="217"/>
      <c r="D244" s="109" t="s">
        <v>1722</v>
      </c>
      <c r="E244" s="110" t="s">
        <v>1872</v>
      </c>
      <c r="F244" s="111">
        <v>0</v>
      </c>
      <c r="G244" s="111">
        <v>1</v>
      </c>
      <c r="H244" s="110" t="s">
        <v>1867</v>
      </c>
      <c r="I244" s="107" t="s">
        <v>984</v>
      </c>
      <c r="J244" s="146" t="s">
        <v>1661</v>
      </c>
      <c r="K244" s="155" t="e">
        <f>INDEX(Dtypes508Feat!$B$3:$C$510,MATCH(D244,Dtypes508Feat!$B$3:$B$510,0),2)</f>
        <v>#N/A</v>
      </c>
    </row>
    <row r="245" spans="2:11" ht="94.5" customHeight="1" x14ac:dyDescent="0.25">
      <c r="B245" s="211"/>
      <c r="C245" s="217"/>
      <c r="D245" s="109" t="s">
        <v>1727</v>
      </c>
      <c r="E245" s="110" t="s">
        <v>1870</v>
      </c>
      <c r="F245" s="111">
        <v>0</v>
      </c>
      <c r="G245" s="111">
        <v>1</v>
      </c>
      <c r="H245" s="110" t="s">
        <v>1869</v>
      </c>
      <c r="I245" s="107" t="s">
        <v>984</v>
      </c>
      <c r="J245" s="146" t="s">
        <v>1661</v>
      </c>
      <c r="K245" s="155" t="e">
        <f>INDEX(Dtypes508Feat!$B$3:$C$510,MATCH(D245,Dtypes508Feat!$B$3:$B$510,0),2)</f>
        <v>#N/A</v>
      </c>
    </row>
    <row r="246" spans="2:11" ht="94.5" customHeight="1" x14ac:dyDescent="0.25">
      <c r="B246" s="211"/>
      <c r="C246" s="218"/>
      <c r="D246" s="109" t="s">
        <v>1758</v>
      </c>
      <c r="E246" s="110" t="s">
        <v>1871</v>
      </c>
      <c r="F246" s="111">
        <v>0</v>
      </c>
      <c r="G246" s="111">
        <v>1</v>
      </c>
      <c r="H246" s="110" t="s">
        <v>1868</v>
      </c>
      <c r="I246" s="107" t="s">
        <v>984</v>
      </c>
      <c r="J246" s="146" t="s">
        <v>1661</v>
      </c>
      <c r="K246" s="155" t="e">
        <f>INDEX(Dtypes508Feat!$B$3:$C$510,MATCH(D246,Dtypes508Feat!$B$3:$B$510,0),2)</f>
        <v>#N/A</v>
      </c>
    </row>
    <row r="247" spans="2:11" ht="94.5" customHeight="1" x14ac:dyDescent="0.25">
      <c r="B247" s="211"/>
      <c r="C247" s="216" t="s">
        <v>2050</v>
      </c>
      <c r="D247" s="109" t="s">
        <v>2013</v>
      </c>
      <c r="E247" s="110" t="s">
        <v>2051</v>
      </c>
      <c r="F247" s="111">
        <v>1</v>
      </c>
      <c r="G247" s="111">
        <v>3</v>
      </c>
      <c r="H247" s="110" t="s">
        <v>2057</v>
      </c>
      <c r="I247" s="107" t="s">
        <v>2056</v>
      </c>
      <c r="J247" s="146" t="s">
        <v>1661</v>
      </c>
      <c r="K247" s="155" t="e">
        <f>INDEX(Dtypes508Feat!$B$3:$C$510,MATCH(D247,Dtypes508Feat!$B$3:$B$510,0),2)</f>
        <v>#N/A</v>
      </c>
    </row>
    <row r="248" spans="2:11" ht="94.5" customHeight="1" x14ac:dyDescent="0.25">
      <c r="B248" s="211"/>
      <c r="C248" s="217"/>
      <c r="D248" s="109" t="s">
        <v>2014</v>
      </c>
      <c r="E248" s="110" t="s">
        <v>2052</v>
      </c>
      <c r="F248" s="111">
        <v>1</v>
      </c>
      <c r="G248" s="111">
        <v>3</v>
      </c>
      <c r="H248" s="110" t="s">
        <v>2058</v>
      </c>
      <c r="I248" s="107" t="s">
        <v>2056</v>
      </c>
      <c r="J248" s="146" t="s">
        <v>1661</v>
      </c>
      <c r="K248" s="155" t="e">
        <f>INDEX(Dtypes508Feat!$B$3:$C$510,MATCH(D248,Dtypes508Feat!$B$3:$B$510,0),2)</f>
        <v>#N/A</v>
      </c>
    </row>
    <row r="249" spans="2:11" ht="94.5" customHeight="1" x14ac:dyDescent="0.25">
      <c r="B249" s="211"/>
      <c r="C249" s="217"/>
      <c r="D249" s="109" t="s">
        <v>2015</v>
      </c>
      <c r="E249" s="110" t="s">
        <v>2053</v>
      </c>
      <c r="F249" s="111">
        <v>1</v>
      </c>
      <c r="G249" s="111">
        <v>3</v>
      </c>
      <c r="H249" s="110" t="s">
        <v>2059</v>
      </c>
      <c r="I249" s="107" t="s">
        <v>2056</v>
      </c>
      <c r="J249" s="146" t="s">
        <v>1661</v>
      </c>
      <c r="K249" s="155" t="e">
        <f>INDEX(Dtypes508Feat!$B$3:$C$510,MATCH(D249,Dtypes508Feat!$B$3:$B$510,0),2)</f>
        <v>#N/A</v>
      </c>
    </row>
    <row r="250" spans="2:11" ht="94.5" customHeight="1" x14ac:dyDescent="0.25">
      <c r="B250" s="211"/>
      <c r="C250" s="217"/>
      <c r="D250" s="109" t="s">
        <v>2016</v>
      </c>
      <c r="E250" s="110" t="s">
        <v>2054</v>
      </c>
      <c r="F250" s="111">
        <v>1</v>
      </c>
      <c r="G250" s="111">
        <v>3</v>
      </c>
      <c r="H250" s="110" t="s">
        <v>2060</v>
      </c>
      <c r="I250" s="107" t="s">
        <v>2056</v>
      </c>
      <c r="J250" s="146" t="s">
        <v>1661</v>
      </c>
      <c r="K250" s="155" t="e">
        <f>INDEX(Dtypes508Feat!$B$3:$C$510,MATCH(D250,Dtypes508Feat!$B$3:$B$510,0),2)</f>
        <v>#N/A</v>
      </c>
    </row>
    <row r="251" spans="2:11" ht="94.5" customHeight="1" x14ac:dyDescent="0.25">
      <c r="B251" s="211"/>
      <c r="C251" s="218"/>
      <c r="D251" s="109" t="s">
        <v>2012</v>
      </c>
      <c r="E251" s="110" t="s">
        <v>2055</v>
      </c>
      <c r="F251" s="111">
        <v>1</v>
      </c>
      <c r="G251" s="111">
        <v>3</v>
      </c>
      <c r="H251" s="110" t="s">
        <v>2061</v>
      </c>
      <c r="I251" s="107" t="s">
        <v>2056</v>
      </c>
      <c r="J251" s="146" t="s">
        <v>1661</v>
      </c>
      <c r="K251" s="155" t="e">
        <f>INDEX(Dtypes508Feat!$B$3:$C$510,MATCH(D251,Dtypes508Feat!$B$3:$B$510,0),2)</f>
        <v>#N/A</v>
      </c>
    </row>
    <row r="252" spans="2:11" ht="94.5" customHeight="1" x14ac:dyDescent="0.25">
      <c r="B252" s="211"/>
      <c r="C252" s="216" t="s">
        <v>2062</v>
      </c>
      <c r="D252" s="109" t="s">
        <v>2018</v>
      </c>
      <c r="E252" s="110" t="s">
        <v>2063</v>
      </c>
      <c r="F252" s="111">
        <v>1</v>
      </c>
      <c r="G252" s="111">
        <v>5</v>
      </c>
      <c r="H252" s="110" t="s">
        <v>2069</v>
      </c>
      <c r="I252" s="107" t="s">
        <v>2067</v>
      </c>
      <c r="J252" s="146" t="s">
        <v>1661</v>
      </c>
      <c r="K252" s="155" t="e">
        <f>INDEX(Dtypes508Feat!$B$3:$C$510,MATCH(D252,Dtypes508Feat!$B$3:$B$510,0),2)</f>
        <v>#N/A</v>
      </c>
    </row>
    <row r="253" spans="2:11" ht="94.5" customHeight="1" x14ac:dyDescent="0.25">
      <c r="B253" s="211"/>
      <c r="C253" s="217"/>
      <c r="D253" s="109" t="s">
        <v>2017</v>
      </c>
      <c r="E253" s="110" t="s">
        <v>2064</v>
      </c>
      <c r="F253" s="111">
        <v>1</v>
      </c>
      <c r="G253" s="111">
        <v>3</v>
      </c>
      <c r="H253" s="110" t="s">
        <v>2070</v>
      </c>
      <c r="I253" s="107" t="s">
        <v>2068</v>
      </c>
      <c r="J253" s="146" t="s">
        <v>1661</v>
      </c>
      <c r="K253" s="155" t="e">
        <f>INDEX(Dtypes508Feat!$B$3:$C$510,MATCH(D253,Dtypes508Feat!$B$3:$B$510,0),2)</f>
        <v>#N/A</v>
      </c>
    </row>
    <row r="254" spans="2:11" ht="94.5" customHeight="1" x14ac:dyDescent="0.25">
      <c r="B254" s="211"/>
      <c r="C254" s="217"/>
      <c r="D254" s="109" t="s">
        <v>2027</v>
      </c>
      <c r="E254" s="110" t="s">
        <v>2065</v>
      </c>
      <c r="F254" s="111">
        <v>1</v>
      </c>
      <c r="G254" s="111">
        <v>5</v>
      </c>
      <c r="H254" s="110" t="s">
        <v>2071</v>
      </c>
      <c r="I254" s="107" t="s">
        <v>2067</v>
      </c>
      <c r="J254" s="146" t="s">
        <v>1661</v>
      </c>
      <c r="K254" s="155" t="e">
        <f>INDEX(Dtypes508Feat!$B$3:$C$510,MATCH(D254,Dtypes508Feat!$B$3:$B$510,0),2)</f>
        <v>#N/A</v>
      </c>
    </row>
    <row r="255" spans="2:11" ht="94.5" customHeight="1" x14ac:dyDescent="0.25">
      <c r="B255" s="211"/>
      <c r="C255" s="218"/>
      <c r="D255" s="109" t="s">
        <v>2028</v>
      </c>
      <c r="E255" s="110" t="s">
        <v>2066</v>
      </c>
      <c r="F255" s="111">
        <v>1</v>
      </c>
      <c r="G255" s="111">
        <v>5</v>
      </c>
      <c r="H255" s="110" t="s">
        <v>2072</v>
      </c>
      <c r="I255" s="107" t="s">
        <v>2067</v>
      </c>
      <c r="J255" s="146" t="s">
        <v>1661</v>
      </c>
      <c r="K255" s="155" t="e">
        <f>INDEX(Dtypes508Feat!$B$3:$C$510,MATCH(D255,Dtypes508Feat!$B$3:$B$510,0),2)</f>
        <v>#N/A</v>
      </c>
    </row>
    <row r="256" spans="2:11" ht="47.25" customHeight="1" x14ac:dyDescent="0.25">
      <c r="B256" s="211"/>
      <c r="C256" s="216" t="s">
        <v>834</v>
      </c>
      <c r="D256" s="124" t="s">
        <v>1187</v>
      </c>
      <c r="E256" s="103" t="s">
        <v>830</v>
      </c>
      <c r="F256" s="104">
        <v>1</v>
      </c>
      <c r="G256" s="104">
        <v>5</v>
      </c>
      <c r="H256" s="15" t="s">
        <v>832</v>
      </c>
      <c r="I256" s="107" t="s">
        <v>1677</v>
      </c>
      <c r="J256" s="146" t="s">
        <v>1661</v>
      </c>
      <c r="K256" s="155" t="str">
        <f>INDEX(Dtypes508Feat!$B$3:$C$510,MATCH(D256,Dtypes508Feat!$B$3:$B$510,0),2)</f>
        <v xml:space="preserve"> category</v>
      </c>
    </row>
    <row r="257" spans="2:11" ht="47.25" customHeight="1" x14ac:dyDescent="0.25">
      <c r="B257" s="211"/>
      <c r="C257" s="218"/>
      <c r="D257" s="109" t="s">
        <v>1188</v>
      </c>
      <c r="E257" s="103" t="s">
        <v>831</v>
      </c>
      <c r="F257" s="104">
        <v>1</v>
      </c>
      <c r="G257" s="104">
        <v>3</v>
      </c>
      <c r="H257" s="15" t="s">
        <v>833</v>
      </c>
      <c r="I257" s="107" t="s">
        <v>1678</v>
      </c>
      <c r="J257" s="146" t="s">
        <v>1661</v>
      </c>
      <c r="K257" s="155" t="str">
        <f>INDEX(Dtypes508Feat!$B$3:$C$510,MATCH(D257,Dtypes508Feat!$B$3:$B$510,0),2)</f>
        <v xml:space="preserve"> category</v>
      </c>
    </row>
    <row r="258" spans="2:11" ht="47.25" x14ac:dyDescent="0.25">
      <c r="B258" s="211"/>
      <c r="C258" s="216" t="s">
        <v>813</v>
      </c>
      <c r="D258" s="124" t="s">
        <v>1189</v>
      </c>
      <c r="E258" s="103" t="s">
        <v>811</v>
      </c>
      <c r="F258" s="104">
        <v>0</v>
      </c>
      <c r="G258" s="104">
        <v>1</v>
      </c>
      <c r="H258" s="15" t="s">
        <v>815</v>
      </c>
      <c r="I258" s="107" t="s">
        <v>984</v>
      </c>
      <c r="J258" s="146" t="s">
        <v>1661</v>
      </c>
      <c r="K258" s="155" t="str">
        <f>INDEX(Dtypes508Feat!$B$3:$C$510,MATCH(D258,Dtypes508Feat!$B$3:$B$510,0),2)</f>
        <v xml:space="preserve"> category</v>
      </c>
    </row>
    <row r="259" spans="2:11" ht="47.25" x14ac:dyDescent="0.25">
      <c r="B259" s="212"/>
      <c r="C259" s="218"/>
      <c r="D259" s="109" t="s">
        <v>1190</v>
      </c>
      <c r="E259" s="103" t="s">
        <v>812</v>
      </c>
      <c r="F259" s="104">
        <v>0</v>
      </c>
      <c r="G259" s="104">
        <v>1</v>
      </c>
      <c r="H259" s="15" t="s">
        <v>814</v>
      </c>
      <c r="I259" s="107" t="s">
        <v>984</v>
      </c>
      <c r="J259" s="146" t="s">
        <v>1661</v>
      </c>
      <c r="K259" s="155" t="str">
        <f>INDEX(Dtypes508Feat!$B$3:$C$510,MATCH(D259,Dtypes508Feat!$B$3:$B$510,0),2)</f>
        <v xml:space="preserve"> category</v>
      </c>
    </row>
    <row r="260" spans="2:11" ht="79.5" customHeight="1" x14ac:dyDescent="0.25">
      <c r="B260" s="210" t="s">
        <v>351</v>
      </c>
      <c r="C260" s="222" t="s">
        <v>350</v>
      </c>
      <c r="D260" s="123" t="s">
        <v>1191</v>
      </c>
      <c r="E260" s="94" t="s">
        <v>334</v>
      </c>
      <c r="F260" s="95">
        <v>-1</v>
      </c>
      <c r="G260" s="95">
        <v>1</v>
      </c>
      <c r="H260" s="94" t="s">
        <v>335</v>
      </c>
      <c r="I260" s="102" t="s">
        <v>2099</v>
      </c>
      <c r="J260" s="146" t="s">
        <v>1661</v>
      </c>
      <c r="K260" s="155" t="e">
        <f>INDEX(Dtypes508Feat!$B$3:$C$510,MATCH(D260,Dtypes508Feat!$B$3:$B$510,0),2)</f>
        <v>#N/A</v>
      </c>
    </row>
    <row r="261" spans="2:11" ht="63.75" customHeight="1" x14ac:dyDescent="0.25">
      <c r="B261" s="212"/>
      <c r="C261" s="224"/>
      <c r="D261" s="109" t="s">
        <v>1192</v>
      </c>
      <c r="E261" s="103" t="s">
        <v>337</v>
      </c>
      <c r="F261" s="104">
        <v>-3008000</v>
      </c>
      <c r="G261" s="104">
        <v>110255000</v>
      </c>
      <c r="H261" s="15" t="s">
        <v>336</v>
      </c>
      <c r="I261" s="107" t="s">
        <v>2205</v>
      </c>
      <c r="J261" s="3" t="s">
        <v>1000</v>
      </c>
      <c r="K261" s="155" t="str">
        <f>INDEX(Dtypes508Feat!$B$3:$C$510,MATCH(D261,Dtypes508Feat!$B$3:$B$510,0),2)</f>
        <v xml:space="preserve"> float32</v>
      </c>
    </row>
    <row r="262" spans="2:11" ht="63.75" customHeight="1" x14ac:dyDescent="0.25">
      <c r="B262" s="213" t="s">
        <v>414</v>
      </c>
      <c r="C262" s="128" t="s">
        <v>1584</v>
      </c>
      <c r="D262" s="123" t="s">
        <v>1547</v>
      </c>
      <c r="E262" s="97" t="s">
        <v>1585</v>
      </c>
      <c r="F262" s="99">
        <v>-1</v>
      </c>
      <c r="G262" s="99">
        <v>1</v>
      </c>
      <c r="H262" s="94" t="s">
        <v>1586</v>
      </c>
      <c r="I262" s="102" t="s">
        <v>2099</v>
      </c>
      <c r="J262" s="146" t="s">
        <v>1661</v>
      </c>
      <c r="K262" s="155" t="e">
        <f>INDEX(Dtypes508Feat!$B$3:$C$510,MATCH(D262,Dtypes508Feat!$B$3:$B$510,0),2)</f>
        <v>#N/A</v>
      </c>
    </row>
    <row r="263" spans="2:11" ht="63.75" customHeight="1" x14ac:dyDescent="0.25">
      <c r="B263" s="214"/>
      <c r="C263" s="222" t="s">
        <v>1443</v>
      </c>
      <c r="D263" s="109" t="s">
        <v>1545</v>
      </c>
      <c r="E263" s="103" t="s">
        <v>1580</v>
      </c>
      <c r="F263" s="104">
        <v>46357.16</v>
      </c>
      <c r="G263" s="104">
        <v>9604000</v>
      </c>
      <c r="H263" s="15" t="s">
        <v>1581</v>
      </c>
      <c r="I263" s="107" t="s">
        <v>2205</v>
      </c>
      <c r="J263" s="3" t="s">
        <v>1000</v>
      </c>
      <c r="K263" s="155" t="str">
        <f>INDEX(Dtypes508Feat!$B$3:$C$510,MATCH(D263,Dtypes508Feat!$B$3:$B$510,0),2)</f>
        <v xml:space="preserve"> float32</v>
      </c>
    </row>
    <row r="264" spans="2:11" ht="63.75" customHeight="1" x14ac:dyDescent="0.25">
      <c r="B264" s="214"/>
      <c r="C264" s="224"/>
      <c r="D264" s="94" t="s">
        <v>1546</v>
      </c>
      <c r="E264" s="94" t="s">
        <v>1582</v>
      </c>
      <c r="F264" s="95">
        <v>-1</v>
      </c>
      <c r="G264" s="95">
        <v>1</v>
      </c>
      <c r="H264" s="94" t="s">
        <v>1583</v>
      </c>
      <c r="I264" s="102" t="s">
        <v>2099</v>
      </c>
      <c r="J264" s="146" t="s">
        <v>1661</v>
      </c>
      <c r="K264" s="155" t="e">
        <f>INDEX(Dtypes508Feat!$B$3:$C$510,MATCH(D264,Dtypes508Feat!$B$3:$B$510,0),2)</f>
        <v>#N/A</v>
      </c>
    </row>
    <row r="265" spans="2:11" ht="63.75" customHeight="1" x14ac:dyDescent="0.25">
      <c r="B265" s="214"/>
      <c r="C265" s="216" t="s">
        <v>1598</v>
      </c>
      <c r="D265" s="94" t="s">
        <v>1552</v>
      </c>
      <c r="E265" s="94" t="s">
        <v>1599</v>
      </c>
      <c r="F265" s="95">
        <v>-1</v>
      </c>
      <c r="G265" s="95">
        <v>1</v>
      </c>
      <c r="H265" s="94" t="s">
        <v>1600</v>
      </c>
      <c r="I265" s="102" t="s">
        <v>2099</v>
      </c>
      <c r="J265" s="146" t="s">
        <v>1661</v>
      </c>
      <c r="K265" s="155" t="e">
        <f>INDEX(Dtypes508Feat!$B$3:$C$510,MATCH(D265,Dtypes508Feat!$B$3:$B$510,0),2)</f>
        <v>#N/A</v>
      </c>
    </row>
    <row r="266" spans="2:11" ht="63.75" customHeight="1" x14ac:dyDescent="0.25">
      <c r="B266" s="214"/>
      <c r="C266" s="217"/>
      <c r="D266" s="98" t="s">
        <v>1906</v>
      </c>
      <c r="E266" s="98" t="s">
        <v>1960</v>
      </c>
      <c r="F266" s="98">
        <v>0</v>
      </c>
      <c r="G266" s="98">
        <v>3600000</v>
      </c>
      <c r="H266" s="98" t="s">
        <v>1961</v>
      </c>
      <c r="I266" s="107" t="s">
        <v>2205</v>
      </c>
      <c r="J266" s="98" t="s">
        <v>1000</v>
      </c>
      <c r="K266" s="155" t="str">
        <f>INDEX(Dtypes508Feat!$B$3:$C$510,MATCH(D266,Dtypes508Feat!$B$3:$B$510,0),2)</f>
        <v xml:space="preserve"> float64</v>
      </c>
    </row>
    <row r="267" spans="2:11" ht="63.75" customHeight="1" x14ac:dyDescent="0.25">
      <c r="B267" s="214"/>
      <c r="C267" s="217"/>
      <c r="D267" s="94" t="s">
        <v>1620</v>
      </c>
      <c r="E267" s="94" t="s">
        <v>1623</v>
      </c>
      <c r="F267" s="95">
        <v>-1</v>
      </c>
      <c r="G267" s="95">
        <v>1</v>
      </c>
      <c r="H267" s="94" t="s">
        <v>1624</v>
      </c>
      <c r="I267" s="102" t="s">
        <v>2099</v>
      </c>
      <c r="J267" s="146" t="s">
        <v>1661</v>
      </c>
      <c r="K267" s="155" t="e">
        <f>INDEX(Dtypes508Feat!$B$3:$C$510,MATCH(D267,Dtypes508Feat!$B$3:$B$510,0),2)</f>
        <v>#N/A</v>
      </c>
    </row>
    <row r="268" spans="2:11" ht="63.75" customHeight="1" x14ac:dyDescent="0.25">
      <c r="B268" s="214"/>
      <c r="C268" s="217"/>
      <c r="D268" s="98" t="s">
        <v>1561</v>
      </c>
      <c r="E268" s="98" t="s">
        <v>1617</v>
      </c>
      <c r="F268" s="98">
        <v>0</v>
      </c>
      <c r="G268" s="98">
        <v>336000</v>
      </c>
      <c r="H268" s="98" t="s">
        <v>1618</v>
      </c>
      <c r="I268" s="107" t="s">
        <v>2205</v>
      </c>
      <c r="J268" s="3" t="s">
        <v>1000</v>
      </c>
      <c r="K268" s="155" t="str">
        <f>INDEX(Dtypes508Feat!$B$3:$C$510,MATCH(D268,Dtypes508Feat!$B$3:$B$510,0),2)</f>
        <v xml:space="preserve"> float64</v>
      </c>
    </row>
    <row r="269" spans="2:11" ht="63.75" customHeight="1" x14ac:dyDescent="0.25">
      <c r="B269" s="214"/>
      <c r="C269" s="217"/>
      <c r="D269" s="98" t="s">
        <v>1905</v>
      </c>
      <c r="E269" s="98" t="s">
        <v>1958</v>
      </c>
      <c r="F269" s="98">
        <v>0</v>
      </c>
      <c r="G269" s="98">
        <v>3600000</v>
      </c>
      <c r="H269" s="98" t="s">
        <v>1959</v>
      </c>
      <c r="I269" s="107" t="s">
        <v>2205</v>
      </c>
      <c r="J269" s="3" t="s">
        <v>1000</v>
      </c>
      <c r="K269" s="155" t="str">
        <f>INDEX(Dtypes508Feat!$B$3:$C$510,MATCH(D269,Dtypes508Feat!$B$3:$B$510,0),2)</f>
        <v xml:space="preserve"> float64</v>
      </c>
    </row>
    <row r="270" spans="2:11" ht="63.75" customHeight="1" x14ac:dyDescent="0.25">
      <c r="B270" s="214"/>
      <c r="C270" s="217"/>
      <c r="D270" s="94" t="s">
        <v>1554</v>
      </c>
      <c r="E270" s="94" t="s">
        <v>1603</v>
      </c>
      <c r="F270" s="95">
        <v>-1</v>
      </c>
      <c r="G270" s="95">
        <v>1</v>
      </c>
      <c r="H270" s="94" t="s">
        <v>1604</v>
      </c>
      <c r="I270" s="102" t="s">
        <v>2099</v>
      </c>
      <c r="J270" s="146" t="s">
        <v>1661</v>
      </c>
      <c r="K270" s="155" t="e">
        <f>INDEX(Dtypes508Feat!$B$3:$C$510,MATCH(D270,Dtypes508Feat!$B$3:$B$510,0),2)</f>
        <v>#N/A</v>
      </c>
    </row>
    <row r="271" spans="2:11" ht="63.75" customHeight="1" x14ac:dyDescent="0.25">
      <c r="B271" s="214"/>
      <c r="C271" s="217"/>
      <c r="D271" s="98" t="s">
        <v>1560</v>
      </c>
      <c r="E271" s="98" t="s">
        <v>1615</v>
      </c>
      <c r="F271" s="98">
        <v>0</v>
      </c>
      <c r="G271" s="98">
        <v>540000</v>
      </c>
      <c r="H271" s="98" t="s">
        <v>1616</v>
      </c>
      <c r="I271" s="107" t="s">
        <v>2205</v>
      </c>
      <c r="J271" s="3" t="s">
        <v>1000</v>
      </c>
      <c r="K271" s="155" t="str">
        <f>INDEX(Dtypes508Feat!$B$3:$C$510,MATCH(D271,Dtypes508Feat!$B$3:$B$510,0),2)</f>
        <v xml:space="preserve"> float64</v>
      </c>
    </row>
    <row r="272" spans="2:11" ht="63.75" customHeight="1" x14ac:dyDescent="0.25">
      <c r="B272" s="214"/>
      <c r="C272" s="218"/>
      <c r="D272" s="94" t="s">
        <v>1553</v>
      </c>
      <c r="E272" s="94" t="s">
        <v>1602</v>
      </c>
      <c r="F272" s="95">
        <v>-1</v>
      </c>
      <c r="G272" s="95">
        <v>1</v>
      </c>
      <c r="H272" s="94" t="s">
        <v>1601</v>
      </c>
      <c r="I272" s="102" t="s">
        <v>2099</v>
      </c>
      <c r="J272" s="146" t="s">
        <v>1661</v>
      </c>
      <c r="K272" s="155" t="e">
        <f>INDEX(Dtypes508Feat!$B$3:$C$510,MATCH(D272,Dtypes508Feat!$B$3:$B$510,0),2)</f>
        <v>#N/A</v>
      </c>
    </row>
    <row r="273" spans="2:11" ht="63.75" customHeight="1" x14ac:dyDescent="0.25">
      <c r="B273" s="214"/>
      <c r="C273" s="216" t="s">
        <v>1590</v>
      </c>
      <c r="D273" s="98" t="s">
        <v>1557</v>
      </c>
      <c r="E273" s="98" t="s">
        <v>1609</v>
      </c>
      <c r="F273" s="98">
        <v>0</v>
      </c>
      <c r="G273" s="98">
        <v>540000</v>
      </c>
      <c r="H273" s="98" t="s">
        <v>1610</v>
      </c>
      <c r="I273" s="107" t="s">
        <v>2205</v>
      </c>
      <c r="J273" s="3" t="s">
        <v>1000</v>
      </c>
      <c r="K273" s="155" t="str">
        <f>INDEX(Dtypes508Feat!$B$3:$C$510,MATCH(D273,Dtypes508Feat!$B$3:$B$510,0),2)</f>
        <v xml:space="preserve"> float64</v>
      </c>
    </row>
    <row r="274" spans="2:11" ht="63.75" customHeight="1" x14ac:dyDescent="0.25">
      <c r="B274" s="214"/>
      <c r="C274" s="218"/>
      <c r="D274" s="94" t="s">
        <v>1549</v>
      </c>
      <c r="E274" s="94" t="s">
        <v>1589</v>
      </c>
      <c r="F274" s="95">
        <v>-1</v>
      </c>
      <c r="G274" s="95">
        <v>1</v>
      </c>
      <c r="H274" s="94" t="s">
        <v>1591</v>
      </c>
      <c r="I274" s="102" t="s">
        <v>2099</v>
      </c>
      <c r="J274" s="146" t="s">
        <v>1661</v>
      </c>
      <c r="K274" s="155" t="e">
        <f>INDEX(Dtypes508Feat!$B$3:$C$510,MATCH(D274,Dtypes508Feat!$B$3:$B$510,0),2)</f>
        <v>#N/A</v>
      </c>
    </row>
    <row r="275" spans="2:11" ht="63.75" customHeight="1" x14ac:dyDescent="0.25">
      <c r="B275" s="214"/>
      <c r="C275" s="98" t="s">
        <v>1584</v>
      </c>
      <c r="D275" s="98" t="s">
        <v>1555</v>
      </c>
      <c r="E275" s="98" t="s">
        <v>1605</v>
      </c>
      <c r="F275" s="115">
        <v>0</v>
      </c>
      <c r="G275" s="115">
        <v>9333312</v>
      </c>
      <c r="H275" s="98" t="s">
        <v>1606</v>
      </c>
      <c r="I275" s="107" t="s">
        <v>2205</v>
      </c>
      <c r="J275" s="3" t="s">
        <v>1000</v>
      </c>
      <c r="K275" s="155" t="str">
        <f>INDEX(Dtypes508Feat!$B$3:$C$510,MATCH(D275,Dtypes508Feat!$B$3:$B$510,0),2)</f>
        <v xml:space="preserve"> float32</v>
      </c>
    </row>
    <row r="276" spans="2:11" ht="63.75" customHeight="1" x14ac:dyDescent="0.25">
      <c r="B276" s="214"/>
      <c r="C276" s="216" t="s">
        <v>1593</v>
      </c>
      <c r="D276" s="98" t="s">
        <v>1558</v>
      </c>
      <c r="E276" s="98" t="s">
        <v>1611</v>
      </c>
      <c r="F276" s="115">
        <v>0</v>
      </c>
      <c r="G276" s="115">
        <v>1056000</v>
      </c>
      <c r="H276" s="98" t="s">
        <v>1612</v>
      </c>
      <c r="I276" s="107" t="s">
        <v>2205</v>
      </c>
      <c r="J276" s="3" t="s">
        <v>1000</v>
      </c>
      <c r="K276" s="155" t="str">
        <f>INDEX(Dtypes508Feat!$B$3:$C$510,MATCH(D276,Dtypes508Feat!$B$3:$B$510,0),2)</f>
        <v xml:space="preserve"> float64</v>
      </c>
    </row>
    <row r="277" spans="2:11" ht="63.75" customHeight="1" x14ac:dyDescent="0.25">
      <c r="B277" s="214"/>
      <c r="C277" s="218"/>
      <c r="D277" s="94" t="s">
        <v>1550</v>
      </c>
      <c r="E277" s="94" t="s">
        <v>1592</v>
      </c>
      <c r="F277" s="95">
        <v>-1</v>
      </c>
      <c r="G277" s="95">
        <v>1</v>
      </c>
      <c r="H277" s="94" t="s">
        <v>1594</v>
      </c>
      <c r="I277" s="102" t="s">
        <v>2099</v>
      </c>
      <c r="J277" s="146" t="s">
        <v>1661</v>
      </c>
      <c r="K277" s="155" t="e">
        <f>INDEX(Dtypes508Feat!$B$3:$C$510,MATCH(D277,Dtypes508Feat!$B$3:$B$510,0),2)</f>
        <v>#N/A</v>
      </c>
    </row>
    <row r="278" spans="2:11" ht="63.75" customHeight="1" x14ac:dyDescent="0.25">
      <c r="B278" s="214"/>
      <c r="C278" s="216" t="s">
        <v>1596</v>
      </c>
      <c r="D278" s="98" t="s">
        <v>1559</v>
      </c>
      <c r="E278" s="98" t="s">
        <v>1613</v>
      </c>
      <c r="F278" s="98">
        <v>0</v>
      </c>
      <c r="G278" s="98">
        <v>108000000</v>
      </c>
      <c r="H278" s="98" t="s">
        <v>1614</v>
      </c>
      <c r="I278" s="107" t="s">
        <v>2205</v>
      </c>
      <c r="J278" s="3" t="s">
        <v>1000</v>
      </c>
      <c r="K278" s="155" t="str">
        <f>INDEX(Dtypes508Feat!$B$3:$C$510,MATCH(D278,Dtypes508Feat!$B$3:$B$510,0),2)</f>
        <v xml:space="preserve"> float32</v>
      </c>
    </row>
    <row r="279" spans="2:11" ht="63.75" customHeight="1" x14ac:dyDescent="0.25">
      <c r="B279" s="214"/>
      <c r="C279" s="218"/>
      <c r="D279" s="94" t="s">
        <v>1551</v>
      </c>
      <c r="E279" s="94" t="s">
        <v>1595</v>
      </c>
      <c r="F279" s="95">
        <v>-1</v>
      </c>
      <c r="G279" s="95">
        <v>1</v>
      </c>
      <c r="H279" s="94" t="s">
        <v>1597</v>
      </c>
      <c r="I279" s="102" t="s">
        <v>2099</v>
      </c>
      <c r="J279" s="146" t="s">
        <v>1661</v>
      </c>
      <c r="K279" s="155" t="e">
        <f>INDEX(Dtypes508Feat!$B$3:$C$510,MATCH(D279,Dtypes508Feat!$B$3:$B$510,0),2)</f>
        <v>#N/A</v>
      </c>
    </row>
    <row r="280" spans="2:11" ht="63.75" customHeight="1" x14ac:dyDescent="0.25">
      <c r="B280" s="214"/>
      <c r="C280" s="216" t="s">
        <v>1450</v>
      </c>
      <c r="D280" s="98" t="s">
        <v>1556</v>
      </c>
      <c r="E280" s="98" t="s">
        <v>1607</v>
      </c>
      <c r="F280" s="98">
        <v>0</v>
      </c>
      <c r="G280" s="98">
        <v>48000000</v>
      </c>
      <c r="H280" s="98" t="s">
        <v>1608</v>
      </c>
      <c r="I280" s="107" t="s">
        <v>2205</v>
      </c>
      <c r="J280" s="3" t="s">
        <v>1000</v>
      </c>
      <c r="K280" s="155" t="str">
        <f>INDEX(Dtypes508Feat!$B$3:$C$510,MATCH(D280,Dtypes508Feat!$B$3:$B$510,0),2)</f>
        <v xml:space="preserve"> float32</v>
      </c>
    </row>
    <row r="281" spans="2:11" ht="63.75" customHeight="1" x14ac:dyDescent="0.25">
      <c r="B281" s="214"/>
      <c r="C281" s="218"/>
      <c r="D281" s="94" t="s">
        <v>1548</v>
      </c>
      <c r="E281" s="94" t="s">
        <v>1587</v>
      </c>
      <c r="F281" s="95">
        <v>-1</v>
      </c>
      <c r="G281" s="95">
        <v>1</v>
      </c>
      <c r="H281" s="94" t="s">
        <v>1588</v>
      </c>
      <c r="I281" s="102" t="s">
        <v>2099</v>
      </c>
      <c r="J281" s="146" t="s">
        <v>1661</v>
      </c>
      <c r="K281" s="155" t="e">
        <f>INDEX(Dtypes508Feat!$B$3:$C$510,MATCH(D281,Dtypes508Feat!$B$3:$B$510,0),2)</f>
        <v>#N/A</v>
      </c>
    </row>
    <row r="282" spans="2:11" ht="63.75" customHeight="1" x14ac:dyDescent="0.25">
      <c r="B282" s="214"/>
      <c r="C282" s="216" t="s">
        <v>1562</v>
      </c>
      <c r="D282" s="123" t="s">
        <v>1536</v>
      </c>
      <c r="E282" s="97" t="s">
        <v>1563</v>
      </c>
      <c r="F282" s="99">
        <v>-6000000</v>
      </c>
      <c r="G282" s="99">
        <v>90000000</v>
      </c>
      <c r="H282" s="94" t="s">
        <v>1564</v>
      </c>
      <c r="I282" s="100" t="s">
        <v>1321</v>
      </c>
      <c r="J282" s="96" t="s">
        <v>1000</v>
      </c>
      <c r="K282" s="155" t="e">
        <f>INDEX(Dtypes508Feat!$B$3:$C$510,MATCH(D282,Dtypes508Feat!$B$3:$B$510,0),2)</f>
        <v>#N/A</v>
      </c>
    </row>
    <row r="283" spans="2:11" ht="63.75" customHeight="1" x14ac:dyDescent="0.25">
      <c r="B283" s="214"/>
      <c r="C283" s="217"/>
      <c r="D283" s="98" t="s">
        <v>1543</v>
      </c>
      <c r="E283" s="98" t="s">
        <v>1578</v>
      </c>
      <c r="F283" s="104">
        <v>4126.6400000000003</v>
      </c>
      <c r="G283" s="115">
        <v>48032464</v>
      </c>
      <c r="H283" s="98" t="s">
        <v>1577</v>
      </c>
      <c r="I283" s="107" t="s">
        <v>2205</v>
      </c>
      <c r="J283" s="3" t="s">
        <v>1000</v>
      </c>
      <c r="K283" s="155" t="str">
        <f>INDEX(Dtypes508Feat!$B$3:$C$510,MATCH(D283,Dtypes508Feat!$B$3:$B$510,0),2)</f>
        <v xml:space="preserve"> float32</v>
      </c>
    </row>
    <row r="284" spans="2:11" ht="63.75" customHeight="1" x14ac:dyDescent="0.25">
      <c r="B284" s="214"/>
      <c r="C284" s="217"/>
      <c r="D284" s="123" t="s">
        <v>1540</v>
      </c>
      <c r="E284" s="97" t="s">
        <v>1568</v>
      </c>
      <c r="F284" s="99">
        <v>-1</v>
      </c>
      <c r="G284" s="99">
        <v>1</v>
      </c>
      <c r="H284" s="94" t="s">
        <v>1572</v>
      </c>
      <c r="I284" s="102" t="s">
        <v>2099</v>
      </c>
      <c r="J284" s="146" t="s">
        <v>1661</v>
      </c>
      <c r="K284" s="155" t="e">
        <f>INDEX(Dtypes508Feat!$B$3:$C$510,MATCH(D284,Dtypes508Feat!$B$3:$B$510,0),2)</f>
        <v>#N/A</v>
      </c>
    </row>
    <row r="285" spans="2:11" ht="63.75" customHeight="1" x14ac:dyDescent="0.25">
      <c r="B285" s="214"/>
      <c r="C285" s="217"/>
      <c r="D285" s="98" t="s">
        <v>1542</v>
      </c>
      <c r="E285" s="98" t="s">
        <v>1576</v>
      </c>
      <c r="F285" s="115">
        <v>-6000000</v>
      </c>
      <c r="G285" s="115">
        <v>60000000</v>
      </c>
      <c r="H285" s="98" t="s">
        <v>1575</v>
      </c>
      <c r="I285" s="107" t="s">
        <v>2205</v>
      </c>
      <c r="J285" s="3" t="s">
        <v>1000</v>
      </c>
      <c r="K285" s="155" t="str">
        <f>INDEX(Dtypes508Feat!$B$3:$C$510,MATCH(D285,Dtypes508Feat!$B$3:$B$510,0),2)</f>
        <v xml:space="preserve"> float32</v>
      </c>
    </row>
    <row r="286" spans="2:11" ht="63.75" customHeight="1" x14ac:dyDescent="0.25">
      <c r="B286" s="214"/>
      <c r="C286" s="217"/>
      <c r="D286" s="123" t="s">
        <v>1539</v>
      </c>
      <c r="E286" s="97" t="s">
        <v>1567</v>
      </c>
      <c r="F286" s="99">
        <v>-1</v>
      </c>
      <c r="G286" s="99">
        <v>1</v>
      </c>
      <c r="H286" s="94" t="s">
        <v>1569</v>
      </c>
      <c r="I286" s="102" t="s">
        <v>2099</v>
      </c>
      <c r="J286" s="146" t="s">
        <v>1661</v>
      </c>
      <c r="K286" s="155" t="e">
        <f>INDEX(Dtypes508Feat!$B$3:$C$510,MATCH(D286,Dtypes508Feat!$B$3:$B$510,0),2)</f>
        <v>#N/A</v>
      </c>
    </row>
    <row r="287" spans="2:11" ht="63.75" customHeight="1" x14ac:dyDescent="0.25">
      <c r="B287" s="214"/>
      <c r="C287" s="217"/>
      <c r="D287" s="109" t="s">
        <v>1541</v>
      </c>
      <c r="E287" s="110" t="s">
        <v>1574</v>
      </c>
      <c r="F287" s="111">
        <v>-4800000</v>
      </c>
      <c r="G287" s="111">
        <v>90000000</v>
      </c>
      <c r="H287" s="98" t="s">
        <v>1573</v>
      </c>
      <c r="I287" s="107" t="s">
        <v>2205</v>
      </c>
      <c r="J287" s="3" t="s">
        <v>1000</v>
      </c>
      <c r="K287" s="155" t="str">
        <f>INDEX(Dtypes508Feat!$B$3:$C$510,MATCH(D287,Dtypes508Feat!$B$3:$B$510,0),2)</f>
        <v xml:space="preserve"> float32</v>
      </c>
    </row>
    <row r="288" spans="2:11" ht="63.75" customHeight="1" x14ac:dyDescent="0.25">
      <c r="B288" s="214"/>
      <c r="C288" s="217"/>
      <c r="D288" s="123" t="s">
        <v>1538</v>
      </c>
      <c r="E288" s="97" t="s">
        <v>1566</v>
      </c>
      <c r="F288" s="99">
        <v>-1</v>
      </c>
      <c r="G288" s="99">
        <v>1</v>
      </c>
      <c r="H288" s="94" t="s">
        <v>1570</v>
      </c>
      <c r="I288" s="102" t="s">
        <v>2099</v>
      </c>
      <c r="J288" s="146" t="s">
        <v>1661</v>
      </c>
      <c r="K288" s="155" t="e">
        <f>INDEX(Dtypes508Feat!$B$3:$C$510,MATCH(D288,Dtypes508Feat!$B$3:$B$510,0),2)</f>
        <v>#N/A</v>
      </c>
    </row>
    <row r="289" spans="2:11" ht="63.75" customHeight="1" x14ac:dyDescent="0.25">
      <c r="B289" s="214"/>
      <c r="C289" s="218"/>
      <c r="D289" s="123" t="s">
        <v>1537</v>
      </c>
      <c r="E289" s="97" t="s">
        <v>1565</v>
      </c>
      <c r="F289" s="99">
        <v>-1</v>
      </c>
      <c r="G289" s="99">
        <v>1</v>
      </c>
      <c r="H289" s="94" t="s">
        <v>1571</v>
      </c>
      <c r="I289" s="102" t="s">
        <v>2099</v>
      </c>
      <c r="J289" s="146" t="s">
        <v>1661</v>
      </c>
      <c r="K289" s="155" t="e">
        <f>INDEX(Dtypes508Feat!$B$3:$C$510,MATCH(D289,Dtypes508Feat!$B$3:$B$510,0),2)</f>
        <v>#N/A</v>
      </c>
    </row>
    <row r="290" spans="2:11" ht="63.75" customHeight="1" x14ac:dyDescent="0.25">
      <c r="B290" s="214"/>
      <c r="C290" s="141" t="s">
        <v>389</v>
      </c>
      <c r="D290" s="98" t="s">
        <v>1006</v>
      </c>
      <c r="E290" s="98" t="s">
        <v>2036</v>
      </c>
      <c r="F290" s="98">
        <v>-5990400</v>
      </c>
      <c r="G290" s="98">
        <v>108000000</v>
      </c>
      <c r="H290" s="98" t="s">
        <v>2037</v>
      </c>
      <c r="I290" s="107" t="s">
        <v>2205</v>
      </c>
      <c r="J290" s="98" t="s">
        <v>1000</v>
      </c>
      <c r="K290" s="155" t="str">
        <f>INDEX(Dtypes508Feat!$B$3:$C$510,MATCH(D290,Dtypes508Feat!$B$3:$B$510,0),2)</f>
        <v xml:space="preserve"> float32</v>
      </c>
    </row>
    <row r="291" spans="2:11" ht="48" customHeight="1" x14ac:dyDescent="0.25">
      <c r="B291" s="214"/>
      <c r="C291" s="219" t="s">
        <v>412</v>
      </c>
      <c r="D291" s="109" t="s">
        <v>1193</v>
      </c>
      <c r="E291" s="110" t="s">
        <v>413</v>
      </c>
      <c r="F291" s="111">
        <v>0</v>
      </c>
      <c r="G291" s="111">
        <v>5000000</v>
      </c>
      <c r="H291" s="98" t="s">
        <v>858</v>
      </c>
      <c r="I291" s="107" t="s">
        <v>2205</v>
      </c>
      <c r="J291" s="3" t="s">
        <v>1000</v>
      </c>
      <c r="K291" s="155" t="str">
        <f>INDEX(Dtypes508Feat!$B$3:$C$510,MATCH(D291,Dtypes508Feat!$B$3:$B$510,0),2)</f>
        <v xml:space="preserve"> float32</v>
      </c>
    </row>
    <row r="292" spans="2:11" ht="79.5" customHeight="1" x14ac:dyDescent="0.25">
      <c r="B292" s="215"/>
      <c r="C292" s="221"/>
      <c r="D292" s="123" t="s">
        <v>1194</v>
      </c>
      <c r="E292" s="94" t="s">
        <v>415</v>
      </c>
      <c r="F292" s="95">
        <v>-1</v>
      </c>
      <c r="G292" s="95">
        <v>1</v>
      </c>
      <c r="H292" s="94" t="s">
        <v>859</v>
      </c>
      <c r="I292" s="102" t="s">
        <v>2099</v>
      </c>
      <c r="J292" s="146" t="s">
        <v>1661</v>
      </c>
      <c r="K292" s="155" t="e">
        <f>INDEX(Dtypes508Feat!$B$3:$C$510,MATCH(D292,Dtypes508Feat!$B$3:$B$510,0),2)</f>
        <v>#N/A</v>
      </c>
    </row>
    <row r="293" spans="2:11" ht="94.5" x14ac:dyDescent="0.25">
      <c r="B293" s="225" t="s">
        <v>354</v>
      </c>
      <c r="C293" s="98" t="s">
        <v>349</v>
      </c>
      <c r="D293" s="109" t="s">
        <v>1195</v>
      </c>
      <c r="E293" s="103" t="s">
        <v>342</v>
      </c>
      <c r="F293" s="104">
        <v>0</v>
      </c>
      <c r="G293" s="104">
        <v>1</v>
      </c>
      <c r="H293" s="15" t="s">
        <v>343</v>
      </c>
      <c r="I293" s="107" t="s">
        <v>984</v>
      </c>
      <c r="J293" s="146" t="s">
        <v>1661</v>
      </c>
      <c r="K293" s="155" t="str">
        <f>INDEX(Dtypes508Feat!$B$3:$C$510,MATCH(D293,Dtypes508Feat!$B$3:$B$510,0),2)</f>
        <v xml:space="preserve"> category</v>
      </c>
    </row>
    <row r="294" spans="2:11" ht="31.5" customHeight="1" x14ac:dyDescent="0.25">
      <c r="B294" s="226"/>
      <c r="C294" s="216" t="s">
        <v>357</v>
      </c>
      <c r="D294" s="109" t="s">
        <v>1196</v>
      </c>
      <c r="E294" s="103" t="s">
        <v>340</v>
      </c>
      <c r="F294" s="104">
        <v>0</v>
      </c>
      <c r="G294" s="104">
        <v>21</v>
      </c>
      <c r="H294" s="15" t="s">
        <v>341</v>
      </c>
      <c r="I294" s="107" t="s">
        <v>2205</v>
      </c>
      <c r="J294" s="3" t="s">
        <v>990</v>
      </c>
      <c r="K294" s="155" t="str">
        <f>INDEX(Dtypes508Feat!$B$3:$C$510,MATCH(D294,Dtypes508Feat!$B$3:$B$510,0),2)</f>
        <v xml:space="preserve"> Int32</v>
      </c>
    </row>
    <row r="295" spans="2:11" ht="31.5" customHeight="1" x14ac:dyDescent="0.25">
      <c r="B295" s="226"/>
      <c r="C295" s="217"/>
      <c r="D295" s="109" t="s">
        <v>1197</v>
      </c>
      <c r="E295" s="103" t="s">
        <v>346</v>
      </c>
      <c r="F295" s="104">
        <v>0</v>
      </c>
      <c r="G295" s="104">
        <v>13</v>
      </c>
      <c r="H295" s="15" t="s">
        <v>347</v>
      </c>
      <c r="I295" s="107" t="s">
        <v>2205</v>
      </c>
      <c r="J295" s="3" t="s">
        <v>990</v>
      </c>
      <c r="K295" s="155" t="str">
        <f>INDEX(Dtypes508Feat!$B$3:$C$510,MATCH(D295,Dtypes508Feat!$B$3:$B$510,0),2)</f>
        <v xml:space="preserve"> Int32</v>
      </c>
    </row>
    <row r="296" spans="2:11" ht="31.5" customHeight="1" x14ac:dyDescent="0.25">
      <c r="B296" s="226"/>
      <c r="C296" s="218"/>
      <c r="D296" s="109" t="s">
        <v>1198</v>
      </c>
      <c r="E296" s="103" t="s">
        <v>348</v>
      </c>
      <c r="F296" s="104">
        <v>0</v>
      </c>
      <c r="G296" s="104">
        <v>14</v>
      </c>
      <c r="H296" s="15" t="s">
        <v>189</v>
      </c>
      <c r="I296" s="107" t="s">
        <v>2205</v>
      </c>
      <c r="J296" s="3" t="s">
        <v>990</v>
      </c>
      <c r="K296" s="155" t="str">
        <f>INDEX(Dtypes508Feat!$B$3:$C$510,MATCH(D296,Dtypes508Feat!$B$3:$B$510,0),2)</f>
        <v xml:space="preserve"> Int32</v>
      </c>
    </row>
    <row r="297" spans="2:11" ht="31.5" customHeight="1" x14ac:dyDescent="0.25">
      <c r="B297" s="226"/>
      <c r="C297" s="15" t="s">
        <v>360</v>
      </c>
      <c r="D297" s="124" t="s">
        <v>1199</v>
      </c>
      <c r="E297" s="103" t="s">
        <v>361</v>
      </c>
      <c r="F297" s="104">
        <v>0</v>
      </c>
      <c r="G297" s="104">
        <v>15</v>
      </c>
      <c r="H297" s="15" t="s">
        <v>362</v>
      </c>
      <c r="I297" s="107" t="s">
        <v>2205</v>
      </c>
      <c r="J297" s="3" t="s">
        <v>990</v>
      </c>
      <c r="K297" s="155" t="str">
        <f>INDEX(Dtypes508Feat!$B$3:$C$510,MATCH(D297,Dtypes508Feat!$B$3:$B$510,0),2)</f>
        <v xml:space="preserve"> Int32</v>
      </c>
    </row>
    <row r="298" spans="2:11" ht="31.5" customHeight="1" x14ac:dyDescent="0.25">
      <c r="B298" s="226"/>
      <c r="C298" s="216" t="s">
        <v>364</v>
      </c>
      <c r="D298" s="124" t="s">
        <v>1200</v>
      </c>
      <c r="E298" s="103" t="s">
        <v>363</v>
      </c>
      <c r="F298" s="104">
        <v>0</v>
      </c>
      <c r="G298" s="104">
        <v>26699024</v>
      </c>
      <c r="H298" s="15" t="s">
        <v>365</v>
      </c>
      <c r="I298" s="107" t="s">
        <v>2205</v>
      </c>
      <c r="J298" s="3" t="s">
        <v>1000</v>
      </c>
      <c r="K298" s="155" t="str">
        <f>INDEX(Dtypes508Feat!$B$3:$C$510,MATCH(D298,Dtypes508Feat!$B$3:$B$510,0),2)</f>
        <v xml:space="preserve"> float64</v>
      </c>
    </row>
    <row r="299" spans="2:11" ht="126" x14ac:dyDescent="0.25">
      <c r="B299" s="226"/>
      <c r="C299" s="217"/>
      <c r="D299" s="124" t="s">
        <v>1201</v>
      </c>
      <c r="E299" s="103" t="s">
        <v>366</v>
      </c>
      <c r="F299" s="104">
        <v>0</v>
      </c>
      <c r="G299" s="104">
        <v>1</v>
      </c>
      <c r="H299" s="15" t="s">
        <v>380</v>
      </c>
      <c r="I299" s="107" t="s">
        <v>984</v>
      </c>
      <c r="J299" s="146" t="s">
        <v>1661</v>
      </c>
      <c r="K299" s="155" t="str">
        <f>INDEX(Dtypes508Feat!$B$3:$C$510,MATCH(D299,Dtypes508Feat!$B$3:$B$510,0),2)</f>
        <v xml:space="preserve"> category</v>
      </c>
    </row>
    <row r="300" spans="2:11" ht="47.25" customHeight="1" x14ac:dyDescent="0.25">
      <c r="B300" s="226"/>
      <c r="C300" s="218"/>
      <c r="D300" s="123" t="s">
        <v>1202</v>
      </c>
      <c r="E300" s="94" t="s">
        <v>367</v>
      </c>
      <c r="F300" s="95">
        <v>0</v>
      </c>
      <c r="G300" s="95">
        <v>1</v>
      </c>
      <c r="H300" s="94" t="s">
        <v>379</v>
      </c>
      <c r="I300" s="102" t="s">
        <v>2100</v>
      </c>
      <c r="J300" s="146" t="s">
        <v>1661</v>
      </c>
      <c r="K300" s="155" t="e">
        <f>INDEX(Dtypes508Feat!$B$3:$C$510,MATCH(D300,Dtypes508Feat!$B$3:$B$510,0),2)</f>
        <v>#N/A</v>
      </c>
    </row>
    <row r="301" spans="2:11" ht="31.5" customHeight="1" x14ac:dyDescent="0.25">
      <c r="B301" s="226"/>
      <c r="C301" s="15" t="s">
        <v>381</v>
      </c>
      <c r="D301" s="109" t="s">
        <v>1203</v>
      </c>
      <c r="E301" s="103" t="s">
        <v>383</v>
      </c>
      <c r="F301" s="104">
        <v>0</v>
      </c>
      <c r="G301" s="104">
        <v>89</v>
      </c>
      <c r="H301" s="15" t="s">
        <v>382</v>
      </c>
      <c r="I301" s="107" t="s">
        <v>2205</v>
      </c>
      <c r="J301" s="3" t="s">
        <v>990</v>
      </c>
      <c r="K301" s="155" t="str">
        <f>INDEX(Dtypes508Feat!$B$3:$C$510,MATCH(D301,Dtypes508Feat!$B$3:$B$510,0),2)</f>
        <v xml:space="preserve"> Int32</v>
      </c>
    </row>
    <row r="302" spans="2:11" ht="94.5" x14ac:dyDescent="0.25">
      <c r="B302" s="226"/>
      <c r="C302" s="15" t="s">
        <v>392</v>
      </c>
      <c r="D302" s="124" t="s">
        <v>1204</v>
      </c>
      <c r="E302" s="103" t="s">
        <v>393</v>
      </c>
      <c r="F302" s="104">
        <v>0</v>
      </c>
      <c r="G302" s="104">
        <v>1</v>
      </c>
      <c r="H302" s="15" t="s">
        <v>394</v>
      </c>
      <c r="I302" s="107" t="s">
        <v>984</v>
      </c>
      <c r="J302" s="146" t="s">
        <v>1661</v>
      </c>
      <c r="K302" s="155" t="str">
        <f>INDEX(Dtypes508Feat!$B$3:$C$510,MATCH(D302,Dtypes508Feat!$B$3:$B$510,0),2)</f>
        <v xml:space="preserve"> category</v>
      </c>
    </row>
    <row r="303" spans="2:11" ht="126" x14ac:dyDescent="0.25">
      <c r="B303" s="226"/>
      <c r="C303" s="15" t="s">
        <v>395</v>
      </c>
      <c r="D303" s="129" t="s">
        <v>1205</v>
      </c>
      <c r="E303" s="103" t="s">
        <v>396</v>
      </c>
      <c r="F303" s="104">
        <v>0</v>
      </c>
      <c r="G303" s="104">
        <v>1</v>
      </c>
      <c r="H303" s="15" t="s">
        <v>397</v>
      </c>
      <c r="I303" s="107" t="s">
        <v>984</v>
      </c>
      <c r="J303" s="146" t="s">
        <v>1661</v>
      </c>
      <c r="K303" s="155" t="str">
        <f>INDEX(Dtypes508Feat!$B$3:$C$510,MATCH(D303,Dtypes508Feat!$B$3:$B$510,0),2)</f>
        <v xml:space="preserve"> category</v>
      </c>
    </row>
    <row r="304" spans="2:11" ht="78.75" x14ac:dyDescent="0.25">
      <c r="B304" s="226"/>
      <c r="C304" s="219" t="s">
        <v>410</v>
      </c>
      <c r="D304" s="109" t="s">
        <v>1206</v>
      </c>
      <c r="E304" s="106" t="s">
        <v>407</v>
      </c>
      <c r="F304" s="104">
        <v>0</v>
      </c>
      <c r="G304" s="104">
        <v>1</v>
      </c>
      <c r="H304" s="76" t="s">
        <v>411</v>
      </c>
      <c r="I304" s="107" t="s">
        <v>984</v>
      </c>
      <c r="J304" s="146" t="s">
        <v>1661</v>
      </c>
      <c r="K304" s="155" t="str">
        <f>INDEX(Dtypes508Feat!$B$3:$C$510,MATCH(D304,Dtypes508Feat!$B$3:$B$510,0),2)</f>
        <v xml:space="preserve"> category</v>
      </c>
    </row>
    <row r="305" spans="2:11" ht="31.5" customHeight="1" x14ac:dyDescent="0.25">
      <c r="B305" s="226"/>
      <c r="C305" s="220"/>
      <c r="D305" s="124" t="s">
        <v>1207</v>
      </c>
      <c r="E305" s="106" t="s">
        <v>408</v>
      </c>
      <c r="F305" s="104">
        <v>0</v>
      </c>
      <c r="G305" s="104">
        <v>31200000</v>
      </c>
      <c r="H305" s="76" t="s">
        <v>536</v>
      </c>
      <c r="I305" s="107" t="s">
        <v>2205</v>
      </c>
      <c r="J305" s="3" t="s">
        <v>1000</v>
      </c>
      <c r="K305" s="155" t="str">
        <f>INDEX(Dtypes508Feat!$B$3:$C$510,MATCH(D305,Dtypes508Feat!$B$3:$B$510,0),2)</f>
        <v xml:space="preserve"> float64</v>
      </c>
    </row>
    <row r="306" spans="2:11" ht="47.25" customHeight="1" x14ac:dyDescent="0.25">
      <c r="B306" s="226"/>
      <c r="C306" s="221"/>
      <c r="D306" s="123" t="s">
        <v>1208</v>
      </c>
      <c r="E306" s="94" t="s">
        <v>409</v>
      </c>
      <c r="F306" s="95">
        <v>0</v>
      </c>
      <c r="G306" s="95">
        <v>1</v>
      </c>
      <c r="H306" s="94" t="s">
        <v>535</v>
      </c>
      <c r="I306" s="102" t="s">
        <v>2100</v>
      </c>
      <c r="J306" s="146" t="s">
        <v>1661</v>
      </c>
      <c r="K306" s="155" t="e">
        <f>INDEX(Dtypes508Feat!$B$3:$C$510,MATCH(D306,Dtypes508Feat!$B$3:$B$510,0),2)</f>
        <v>#N/A</v>
      </c>
    </row>
    <row r="307" spans="2:11" ht="31.5" customHeight="1" x14ac:dyDescent="0.25">
      <c r="B307" s="226"/>
      <c r="C307" s="216" t="s">
        <v>582</v>
      </c>
      <c r="D307" s="124" t="s">
        <v>1209</v>
      </c>
      <c r="E307" s="103" t="s">
        <v>583</v>
      </c>
      <c r="F307" s="104">
        <v>15</v>
      </c>
      <c r="G307" s="104">
        <v>131</v>
      </c>
      <c r="H307" s="103" t="s">
        <v>589</v>
      </c>
      <c r="I307" s="107" t="s">
        <v>2205</v>
      </c>
      <c r="J307" s="3" t="s">
        <v>990</v>
      </c>
      <c r="K307" s="155" t="str">
        <f>INDEX(Dtypes508Feat!$B$3:$C$510,MATCH(D307,Dtypes508Feat!$B$3:$B$510,0),2)</f>
        <v xml:space="preserve"> Int32</v>
      </c>
    </row>
    <row r="308" spans="2:11" ht="31.5" customHeight="1" x14ac:dyDescent="0.25">
      <c r="B308" s="226"/>
      <c r="C308" s="218"/>
      <c r="D308" s="124" t="s">
        <v>1210</v>
      </c>
      <c r="E308" s="103" t="s">
        <v>584</v>
      </c>
      <c r="F308" s="104">
        <v>15</v>
      </c>
      <c r="G308" s="104">
        <v>131</v>
      </c>
      <c r="H308" s="106"/>
      <c r="I308" s="107" t="s">
        <v>2205</v>
      </c>
      <c r="J308" s="3" t="s">
        <v>990</v>
      </c>
      <c r="K308" s="155" t="str">
        <f>INDEX(Dtypes508Feat!$B$3:$C$510,MATCH(D308,Dtypes508Feat!$B$3:$B$510,0),2)</f>
        <v xml:space="preserve"> Int32</v>
      </c>
    </row>
    <row r="309" spans="2:11" ht="15.75" customHeight="1" x14ac:dyDescent="0.25">
      <c r="B309" s="226"/>
      <c r="C309" s="222" t="s">
        <v>585</v>
      </c>
      <c r="D309" s="124" t="s">
        <v>1211</v>
      </c>
      <c r="E309" s="103" t="s">
        <v>586</v>
      </c>
      <c r="F309" s="104">
        <v>0</v>
      </c>
      <c r="G309" s="104">
        <v>1</v>
      </c>
      <c r="H309" s="103" t="s">
        <v>588</v>
      </c>
      <c r="I309" s="107" t="s">
        <v>984</v>
      </c>
      <c r="J309" s="146" t="s">
        <v>1661</v>
      </c>
      <c r="K309" s="155" t="str">
        <f>INDEX(Dtypes508Feat!$B$3:$C$510,MATCH(D309,Dtypes508Feat!$B$3:$B$510,0),2)</f>
        <v xml:space="preserve"> category</v>
      </c>
    </row>
    <row r="310" spans="2:11" x14ac:dyDescent="0.25">
      <c r="B310" s="226"/>
      <c r="C310" s="224"/>
      <c r="D310" s="124" t="s">
        <v>1212</v>
      </c>
      <c r="E310" s="103" t="s">
        <v>587</v>
      </c>
      <c r="F310" s="104">
        <v>0</v>
      </c>
      <c r="G310" s="104">
        <v>1</v>
      </c>
      <c r="H310" s="106"/>
      <c r="I310" s="107" t="s">
        <v>984</v>
      </c>
      <c r="J310" s="146" t="s">
        <v>1661</v>
      </c>
      <c r="K310" s="155" t="str">
        <f>INDEX(Dtypes508Feat!$B$3:$C$510,MATCH(D310,Dtypes508Feat!$B$3:$B$510,0),2)</f>
        <v xml:space="preserve"> category</v>
      </c>
    </row>
    <row r="311" spans="2:11" ht="31.5" customHeight="1" x14ac:dyDescent="0.25">
      <c r="B311" s="226"/>
      <c r="C311" s="15" t="s">
        <v>601</v>
      </c>
      <c r="D311" s="124" t="s">
        <v>1213</v>
      </c>
      <c r="E311" s="103" t="s">
        <v>602</v>
      </c>
      <c r="F311" s="104">
        <v>0</v>
      </c>
      <c r="G311" s="104">
        <v>22</v>
      </c>
      <c r="H311" s="15" t="s">
        <v>603</v>
      </c>
      <c r="I311" s="107" t="s">
        <v>2205</v>
      </c>
      <c r="J311" s="3" t="s">
        <v>990</v>
      </c>
      <c r="K311" s="155" t="str">
        <f>INDEX(Dtypes508Feat!$B$3:$C$510,MATCH(D311,Dtypes508Feat!$B$3:$B$510,0),2)</f>
        <v xml:space="preserve"> Int32</v>
      </c>
    </row>
    <row r="312" spans="2:11" ht="47.25" customHeight="1" x14ac:dyDescent="0.25">
      <c r="B312" s="226"/>
      <c r="C312" s="76" t="s">
        <v>425</v>
      </c>
      <c r="D312" s="109" t="s">
        <v>1214</v>
      </c>
      <c r="E312" s="106" t="s">
        <v>427</v>
      </c>
      <c r="F312" s="104">
        <v>0</v>
      </c>
      <c r="G312" s="104">
        <v>27</v>
      </c>
      <c r="H312" s="76" t="s">
        <v>426</v>
      </c>
      <c r="I312" s="107" t="s">
        <v>2205</v>
      </c>
      <c r="J312" s="3" t="s">
        <v>990</v>
      </c>
      <c r="K312" s="155" t="str">
        <f>INDEX(Dtypes508Feat!$B$3:$C$510,MATCH(D312,Dtypes508Feat!$B$3:$B$510,0),2)</f>
        <v xml:space="preserve"> Int32</v>
      </c>
    </row>
    <row r="313" spans="2:11" ht="63" customHeight="1" x14ac:dyDescent="0.25">
      <c r="B313" s="226"/>
      <c r="C313" s="231" t="s">
        <v>416</v>
      </c>
      <c r="D313" s="124" t="s">
        <v>1215</v>
      </c>
      <c r="E313" s="103" t="s">
        <v>328</v>
      </c>
      <c r="F313" s="104">
        <v>1</v>
      </c>
      <c r="G313" s="104">
        <v>4</v>
      </c>
      <c r="H313" s="15" t="s">
        <v>333</v>
      </c>
      <c r="I313" s="107" t="s">
        <v>1679</v>
      </c>
      <c r="J313" s="146" t="s">
        <v>1661</v>
      </c>
      <c r="K313" s="155" t="str">
        <f>INDEX(Dtypes508Feat!$B$3:$C$510,MATCH(D313,Dtypes508Feat!$B$3:$B$510,0),2)</f>
        <v xml:space="preserve"> category</v>
      </c>
    </row>
    <row r="314" spans="2:11" ht="63" customHeight="1" x14ac:dyDescent="0.25">
      <c r="B314" s="226"/>
      <c r="C314" s="232"/>
      <c r="D314" s="124" t="s">
        <v>1216</v>
      </c>
      <c r="E314" s="106" t="s">
        <v>417</v>
      </c>
      <c r="F314" s="104">
        <v>1</v>
      </c>
      <c r="G314" s="104">
        <v>4</v>
      </c>
      <c r="H314" s="15" t="s">
        <v>333</v>
      </c>
      <c r="I314" s="107" t="s">
        <v>1679</v>
      </c>
      <c r="J314" s="146" t="s">
        <v>1661</v>
      </c>
      <c r="K314" s="155" t="str">
        <f>INDEX(Dtypes508Feat!$B$3:$C$510,MATCH(D314,Dtypes508Feat!$B$3:$B$510,0),2)</f>
        <v xml:space="preserve"> category</v>
      </c>
    </row>
    <row r="315" spans="2:11" ht="78.75" x14ac:dyDescent="0.25">
      <c r="B315" s="226"/>
      <c r="C315" s="216" t="s">
        <v>953</v>
      </c>
      <c r="D315" s="124" t="s">
        <v>1217</v>
      </c>
      <c r="E315" s="103" t="s">
        <v>954</v>
      </c>
      <c r="F315" s="104">
        <v>0</v>
      </c>
      <c r="G315" s="104">
        <v>1</v>
      </c>
      <c r="H315" s="15" t="s">
        <v>958</v>
      </c>
      <c r="I315" s="107" t="s">
        <v>984</v>
      </c>
      <c r="J315" s="146" t="s">
        <v>1661</v>
      </c>
      <c r="K315" s="155" t="str">
        <f>INDEX(Dtypes508Feat!$B$3:$C$510,MATCH(D315,Dtypes508Feat!$B$3:$B$510,0),2)</f>
        <v xml:space="preserve"> category</v>
      </c>
    </row>
    <row r="316" spans="2:11" ht="31.5" customHeight="1" x14ac:dyDescent="0.25">
      <c r="B316" s="226"/>
      <c r="C316" s="217"/>
      <c r="D316" s="124" t="s">
        <v>1218</v>
      </c>
      <c r="E316" s="103" t="s">
        <v>955</v>
      </c>
      <c r="F316" s="104">
        <v>0</v>
      </c>
      <c r="G316" s="104">
        <v>560251.5</v>
      </c>
      <c r="H316" s="15" t="s">
        <v>957</v>
      </c>
      <c r="I316" s="107" t="s">
        <v>2205</v>
      </c>
      <c r="J316" s="3" t="s">
        <v>1000</v>
      </c>
      <c r="K316" s="155" t="str">
        <f>INDEX(Dtypes508Feat!$B$3:$C$510,MATCH(D316,Dtypes508Feat!$B$3:$B$510,0),2)</f>
        <v xml:space="preserve"> float64</v>
      </c>
    </row>
    <row r="317" spans="2:11" ht="47.25" customHeight="1" x14ac:dyDescent="0.25">
      <c r="B317" s="226"/>
      <c r="C317" s="218"/>
      <c r="D317" s="123" t="s">
        <v>1219</v>
      </c>
      <c r="E317" s="94" t="s">
        <v>956</v>
      </c>
      <c r="F317" s="95">
        <v>0</v>
      </c>
      <c r="G317" s="95">
        <v>1</v>
      </c>
      <c r="H317" s="94" t="s">
        <v>959</v>
      </c>
      <c r="I317" s="102" t="s">
        <v>2100</v>
      </c>
      <c r="J317" s="146" t="s">
        <v>1661</v>
      </c>
      <c r="K317" s="155" t="e">
        <f>INDEX(Dtypes508Feat!$B$3:$C$510,MATCH(D317,Dtypes508Feat!$B$3:$B$510,0),2)</f>
        <v>#N/A</v>
      </c>
    </row>
    <row r="318" spans="2:11" ht="63" customHeight="1" x14ac:dyDescent="0.25">
      <c r="B318" s="226"/>
      <c r="C318" s="216" t="s">
        <v>873</v>
      </c>
      <c r="D318" s="109" t="s">
        <v>1220</v>
      </c>
      <c r="E318" s="110" t="s">
        <v>874</v>
      </c>
      <c r="F318" s="111">
        <v>0</v>
      </c>
      <c r="G318" s="111">
        <v>1</v>
      </c>
      <c r="H318" s="98" t="s">
        <v>878</v>
      </c>
      <c r="I318" s="107" t="s">
        <v>984</v>
      </c>
      <c r="J318" s="146" t="s">
        <v>1661</v>
      </c>
      <c r="K318" s="155" t="str">
        <f>INDEX(Dtypes508Feat!$B$3:$C$510,MATCH(D318,Dtypes508Feat!$B$3:$B$510,0),2)</f>
        <v xml:space="preserve"> category</v>
      </c>
    </row>
    <row r="319" spans="2:11" ht="126" customHeight="1" x14ac:dyDescent="0.25">
      <c r="B319" s="226"/>
      <c r="C319" s="217"/>
      <c r="D319" s="124" t="s">
        <v>1221</v>
      </c>
      <c r="E319" s="103" t="s">
        <v>875</v>
      </c>
      <c r="F319" s="104">
        <v>1</v>
      </c>
      <c r="G319" s="104">
        <v>9</v>
      </c>
      <c r="H319" s="15" t="s">
        <v>879</v>
      </c>
      <c r="I319" s="107" t="s">
        <v>1671</v>
      </c>
      <c r="J319" s="146" t="s">
        <v>1661</v>
      </c>
      <c r="K319" s="155" t="str">
        <f>INDEX(Dtypes508Feat!$B$3:$C$510,MATCH(D319,Dtypes508Feat!$B$3:$B$510,0),2)</f>
        <v xml:space="preserve"> category</v>
      </c>
    </row>
    <row r="320" spans="2:11" ht="63" x14ac:dyDescent="0.25">
      <c r="B320" s="226"/>
      <c r="C320" s="217"/>
      <c r="D320" s="124" t="s">
        <v>1222</v>
      </c>
      <c r="E320" s="110" t="s">
        <v>876</v>
      </c>
      <c r="F320" s="111">
        <v>0</v>
      </c>
      <c r="G320" s="111">
        <v>1</v>
      </c>
      <c r="H320" s="98" t="s">
        <v>880</v>
      </c>
      <c r="I320" s="107" t="s">
        <v>984</v>
      </c>
      <c r="J320" s="146" t="s">
        <v>1661</v>
      </c>
      <c r="K320" s="155" t="str">
        <f>INDEX(Dtypes508Feat!$B$3:$C$510,MATCH(D320,Dtypes508Feat!$B$3:$B$510,0),2)</f>
        <v xml:space="preserve"> category</v>
      </c>
    </row>
    <row r="321" spans="1:11" ht="47.25" customHeight="1" x14ac:dyDescent="0.25">
      <c r="B321" s="226"/>
      <c r="C321" s="218"/>
      <c r="D321" s="124" t="s">
        <v>1223</v>
      </c>
      <c r="E321" s="110" t="s">
        <v>877</v>
      </c>
      <c r="F321" s="111">
        <v>1</v>
      </c>
      <c r="G321" s="111">
        <v>3</v>
      </c>
      <c r="H321" s="98" t="s">
        <v>881</v>
      </c>
      <c r="I321" s="107" t="s">
        <v>1672</v>
      </c>
      <c r="J321" s="146" t="s">
        <v>1661</v>
      </c>
      <c r="K321" s="155" t="str">
        <f>INDEX(Dtypes508Feat!$B$3:$C$510,MATCH(D321,Dtypes508Feat!$B$3:$B$510,0),2)</f>
        <v xml:space="preserve"> category</v>
      </c>
    </row>
    <row r="322" spans="1:11" ht="63" x14ac:dyDescent="0.25">
      <c r="B322" s="226"/>
      <c r="C322" s="216" t="s">
        <v>902</v>
      </c>
      <c r="D322" s="124" t="s">
        <v>1224</v>
      </c>
      <c r="E322" s="103" t="s">
        <v>898</v>
      </c>
      <c r="F322" s="104">
        <v>0</v>
      </c>
      <c r="G322" s="104">
        <v>1</v>
      </c>
      <c r="H322" s="15" t="s">
        <v>900</v>
      </c>
      <c r="I322" s="107" t="s">
        <v>984</v>
      </c>
      <c r="J322" s="146" t="s">
        <v>1661</v>
      </c>
      <c r="K322" s="155" t="str">
        <f>INDEX(Dtypes508Feat!$B$3:$C$510,MATCH(D322,Dtypes508Feat!$B$3:$B$510,0),2)</f>
        <v xml:space="preserve"> category</v>
      </c>
    </row>
    <row r="323" spans="1:11" ht="79.5" customHeight="1" x14ac:dyDescent="0.25">
      <c r="B323" s="226"/>
      <c r="C323" s="218"/>
      <c r="D323" s="109" t="s">
        <v>1225</v>
      </c>
      <c r="E323" s="110" t="s">
        <v>899</v>
      </c>
      <c r="F323" s="111">
        <v>1</v>
      </c>
      <c r="G323" s="111">
        <v>9</v>
      </c>
      <c r="H323" s="98" t="s">
        <v>901</v>
      </c>
      <c r="I323" s="107" t="s">
        <v>1671</v>
      </c>
      <c r="J323" s="165" t="s">
        <v>1661</v>
      </c>
      <c r="K323" s="155" t="str">
        <f>INDEX(Dtypes508Feat!$B$3:$C$510,MATCH(D323,Dtypes508Feat!$B$3:$B$510,0),2)</f>
        <v xml:space="preserve"> category</v>
      </c>
    </row>
    <row r="324" spans="1:11" s="4" customFormat="1" ht="63.75" customHeight="1" x14ac:dyDescent="0.25">
      <c r="A324" s="130"/>
      <c r="B324" s="226"/>
      <c r="C324" s="15" t="s">
        <v>792</v>
      </c>
      <c r="D324" s="123" t="s">
        <v>1226</v>
      </c>
      <c r="E324" s="97" t="s">
        <v>791</v>
      </c>
      <c r="F324" s="95">
        <v>0</v>
      </c>
      <c r="G324" s="95">
        <v>2</v>
      </c>
      <c r="H324" s="94" t="s">
        <v>793</v>
      </c>
      <c r="I324" s="97"/>
      <c r="J324" s="158" t="s">
        <v>990</v>
      </c>
      <c r="K324" s="155" t="e">
        <f>INDEX(Dtypes508Feat!$B$3:$C$510,MATCH(D324,Dtypes508Feat!$B$3:$B$510,0),2)</f>
        <v>#N/A</v>
      </c>
    </row>
    <row r="325" spans="1:11" ht="32.25" customHeight="1" x14ac:dyDescent="0.25">
      <c r="B325" s="227"/>
      <c r="C325" s="126" t="s">
        <v>794</v>
      </c>
      <c r="D325" s="124" t="s">
        <v>1227</v>
      </c>
      <c r="E325" s="103" t="s">
        <v>795</v>
      </c>
      <c r="F325" s="104">
        <v>0</v>
      </c>
      <c r="G325" s="104">
        <v>24</v>
      </c>
      <c r="H325" s="15" t="s">
        <v>796</v>
      </c>
      <c r="I325" s="107" t="s">
        <v>2205</v>
      </c>
      <c r="J325" s="3" t="s">
        <v>990</v>
      </c>
      <c r="K325" s="155" t="str">
        <f>INDEX(Dtypes508Feat!$B$3:$C$510,MATCH(D325,Dtypes508Feat!$B$3:$B$510,0),2)</f>
        <v xml:space="preserve"> Int32</v>
      </c>
    </row>
    <row r="326" spans="1:11" ht="47.25" customHeight="1" x14ac:dyDescent="0.25">
      <c r="B326" s="210" t="s">
        <v>721</v>
      </c>
      <c r="C326" s="15" t="s">
        <v>960</v>
      </c>
      <c r="D326" s="124" t="s">
        <v>1228</v>
      </c>
      <c r="E326" s="103" t="s">
        <v>961</v>
      </c>
      <c r="F326" s="104">
        <v>0</v>
      </c>
      <c r="G326" s="104">
        <v>1</v>
      </c>
      <c r="H326" s="15" t="s">
        <v>962</v>
      </c>
      <c r="I326" s="107" t="s">
        <v>984</v>
      </c>
      <c r="J326" s="146" t="s">
        <v>1661</v>
      </c>
      <c r="K326" s="155" t="str">
        <f>INDEX(Dtypes508Feat!$B$3:$C$510,MATCH(D326,Dtypes508Feat!$B$3:$B$510,0),2)</f>
        <v xml:space="preserve"> category</v>
      </c>
    </row>
    <row r="327" spans="1:11" ht="63" x14ac:dyDescent="0.25">
      <c r="B327" s="211"/>
      <c r="C327" s="15" t="s">
        <v>1329</v>
      </c>
      <c r="D327" s="124" t="s">
        <v>1315</v>
      </c>
      <c r="E327" s="103" t="s">
        <v>1329</v>
      </c>
      <c r="F327" s="104">
        <v>0</v>
      </c>
      <c r="G327" s="104">
        <v>1</v>
      </c>
      <c r="H327" s="15" t="s">
        <v>1330</v>
      </c>
      <c r="I327" s="107" t="s">
        <v>984</v>
      </c>
      <c r="J327" s="146" t="s">
        <v>1661</v>
      </c>
      <c r="K327" s="155" t="str">
        <f>INDEX(Dtypes508Feat!$B$3:$C$510,MATCH(D327,Dtypes508Feat!$B$3:$B$510,0),2)</f>
        <v xml:space="preserve"> category</v>
      </c>
    </row>
    <row r="328" spans="1:11" ht="63" x14ac:dyDescent="0.25">
      <c r="B328" s="211"/>
      <c r="C328" s="15" t="s">
        <v>1469</v>
      </c>
      <c r="D328" s="124" t="s">
        <v>1908</v>
      </c>
      <c r="E328" s="103" t="s">
        <v>1964</v>
      </c>
      <c r="F328" s="104">
        <v>1</v>
      </c>
      <c r="G328" s="104">
        <v>6</v>
      </c>
      <c r="H328" s="15" t="s">
        <v>1965</v>
      </c>
      <c r="I328" s="107" t="s">
        <v>2076</v>
      </c>
      <c r="J328" s="146" t="s">
        <v>1661</v>
      </c>
      <c r="K328" s="155" t="str">
        <f>INDEX(Dtypes508Feat!$B$3:$C$510,MATCH(D328,Dtypes508Feat!$B$3:$B$510,0),2)</f>
        <v xml:space="preserve"> category</v>
      </c>
    </row>
    <row r="329" spans="1:11" ht="47.25" x14ac:dyDescent="0.25">
      <c r="B329" s="211"/>
      <c r="C329" s="15" t="s">
        <v>1468</v>
      </c>
      <c r="D329" s="124" t="s">
        <v>1756</v>
      </c>
      <c r="E329" s="103" t="s">
        <v>1468</v>
      </c>
      <c r="F329" s="104">
        <v>0</v>
      </c>
      <c r="G329" s="104">
        <v>1</v>
      </c>
      <c r="H329" s="15" t="s">
        <v>1997</v>
      </c>
      <c r="I329" s="107" t="s">
        <v>1996</v>
      </c>
      <c r="J329" s="146" t="s">
        <v>1661</v>
      </c>
      <c r="K329" s="155" t="str">
        <f>INDEX(Dtypes508Feat!$B$3:$C$510,MATCH(D329,Dtypes508Feat!$B$3:$B$510,0),2)</f>
        <v xml:space="preserve"> category</v>
      </c>
    </row>
    <row r="330" spans="1:11" ht="47.25" customHeight="1" x14ac:dyDescent="0.25">
      <c r="B330" s="211"/>
      <c r="C330" s="159" t="s">
        <v>1470</v>
      </c>
      <c r="D330" s="124" t="s">
        <v>1725</v>
      </c>
      <c r="E330" s="103" t="s">
        <v>1962</v>
      </c>
      <c r="F330" s="104">
        <v>0</v>
      </c>
      <c r="G330" s="104">
        <v>168</v>
      </c>
      <c r="H330" s="15" t="s">
        <v>1963</v>
      </c>
      <c r="I330" s="107" t="s">
        <v>2205</v>
      </c>
      <c r="J330" s="3" t="s">
        <v>990</v>
      </c>
      <c r="K330" s="155" t="str">
        <f>INDEX(Dtypes508Feat!$B$3:$C$510,MATCH(D330,Dtypes508Feat!$B$3:$B$510,0),2)</f>
        <v xml:space="preserve"> Int32</v>
      </c>
    </row>
    <row r="331" spans="1:11" ht="31.5" customHeight="1" x14ac:dyDescent="0.25">
      <c r="B331" s="211"/>
      <c r="C331" s="160"/>
      <c r="D331" s="124" t="s">
        <v>2009</v>
      </c>
      <c r="E331" s="103" t="s">
        <v>2040</v>
      </c>
      <c r="F331" s="104">
        <v>1</v>
      </c>
      <c r="G331" s="104">
        <v>24</v>
      </c>
      <c r="H331" s="15" t="s">
        <v>2041</v>
      </c>
      <c r="I331" s="107" t="s">
        <v>2205</v>
      </c>
      <c r="J331" s="3" t="s">
        <v>990</v>
      </c>
      <c r="K331" s="155" t="e">
        <f>INDEX(Dtypes508Feat!$B$3:$C$510,MATCH(D331,Dtypes508Feat!$B$3:$B$510,0),2)</f>
        <v>#N/A</v>
      </c>
    </row>
    <row r="332" spans="1:11" ht="47.25" x14ac:dyDescent="0.25">
      <c r="B332" s="211"/>
      <c r="C332" s="15" t="s">
        <v>1344</v>
      </c>
      <c r="D332" s="124" t="s">
        <v>1320</v>
      </c>
      <c r="E332" s="103" t="s">
        <v>1345</v>
      </c>
      <c r="F332" s="104">
        <v>0</v>
      </c>
      <c r="G332" s="104">
        <v>2</v>
      </c>
      <c r="H332" s="15" t="s">
        <v>1346</v>
      </c>
      <c r="I332" s="107" t="s">
        <v>1680</v>
      </c>
      <c r="J332" s="146" t="s">
        <v>1661</v>
      </c>
      <c r="K332" s="155" t="str">
        <f>INDEX(Dtypes508Feat!$B$3:$C$510,MATCH(D332,Dtypes508Feat!$B$3:$B$510,0),2)</f>
        <v xml:space="preserve"> category</v>
      </c>
    </row>
    <row r="333" spans="1:11" ht="15.75" customHeight="1" x14ac:dyDescent="0.25">
      <c r="B333" s="211"/>
      <c r="C333" s="15" t="s">
        <v>722</v>
      </c>
      <c r="D333" s="124" t="s">
        <v>1229</v>
      </c>
      <c r="E333" s="103" t="s">
        <v>723</v>
      </c>
      <c r="F333" s="113">
        <v>1907</v>
      </c>
      <c r="G333" s="113">
        <v>2019</v>
      </c>
      <c r="H333" s="103" t="s">
        <v>724</v>
      </c>
      <c r="I333" s="107" t="s">
        <v>2205</v>
      </c>
      <c r="J333" s="3" t="s">
        <v>990</v>
      </c>
      <c r="K333" s="155" t="str">
        <f>INDEX(Dtypes508Feat!$B$3:$C$510,MATCH(D333,Dtypes508Feat!$B$3:$B$510,0),2)</f>
        <v xml:space="preserve"> Int32</v>
      </c>
    </row>
    <row r="334" spans="1:11" ht="31.5" customHeight="1" x14ac:dyDescent="0.25">
      <c r="B334" s="211"/>
      <c r="C334" s="15" t="s">
        <v>1471</v>
      </c>
      <c r="D334" s="124" t="s">
        <v>1724</v>
      </c>
      <c r="E334" s="103" t="s">
        <v>1888</v>
      </c>
      <c r="F334" s="113">
        <v>0</v>
      </c>
      <c r="G334" s="113">
        <v>93</v>
      </c>
      <c r="H334" s="103" t="s">
        <v>1889</v>
      </c>
      <c r="I334" s="107" t="s">
        <v>2205</v>
      </c>
      <c r="J334" s="3" t="s">
        <v>990</v>
      </c>
      <c r="K334" s="155" t="str">
        <f>INDEX(Dtypes508Feat!$B$3:$C$510,MATCH(D334,Dtypes508Feat!$B$3:$B$510,0),2)</f>
        <v xml:space="preserve"> Int32</v>
      </c>
    </row>
    <row r="335" spans="1:11" ht="47.25" x14ac:dyDescent="0.25">
      <c r="B335" s="211"/>
      <c r="C335" s="15" t="s">
        <v>1890</v>
      </c>
      <c r="D335" s="124" t="s">
        <v>1726</v>
      </c>
      <c r="E335" s="103" t="s">
        <v>1891</v>
      </c>
      <c r="F335" s="113">
        <v>0</v>
      </c>
      <c r="G335" s="113">
        <v>1</v>
      </c>
      <c r="H335" s="103" t="s">
        <v>1892</v>
      </c>
      <c r="I335" s="107" t="s">
        <v>984</v>
      </c>
      <c r="J335" s="146" t="s">
        <v>1661</v>
      </c>
      <c r="K335" s="155" t="str">
        <f>INDEX(Dtypes508Feat!$B$3:$C$510,MATCH(D335,Dtypes508Feat!$B$3:$B$510,0),2)</f>
        <v xml:space="preserve"> category</v>
      </c>
    </row>
    <row r="336" spans="1:11" ht="31.5" x14ac:dyDescent="0.25">
      <c r="B336" s="211"/>
      <c r="C336" s="15" t="s">
        <v>1467</v>
      </c>
      <c r="D336" s="124" t="s">
        <v>1927</v>
      </c>
      <c r="E336" s="103" t="s">
        <v>2001</v>
      </c>
      <c r="F336" s="113">
        <v>0</v>
      </c>
      <c r="G336" s="113">
        <v>1</v>
      </c>
      <c r="H336" s="103" t="s">
        <v>2003</v>
      </c>
      <c r="I336" s="107" t="s">
        <v>2002</v>
      </c>
      <c r="J336" s="146" t="s">
        <v>1661</v>
      </c>
      <c r="K336" s="155" t="str">
        <f>INDEX(Dtypes508Feat!$B$3:$C$510,MATCH(D336,Dtypes508Feat!$B$3:$B$510,0),2)</f>
        <v xml:space="preserve"> category</v>
      </c>
    </row>
    <row r="337" spans="2:11" ht="141.75" x14ac:dyDescent="0.25">
      <c r="B337" s="211"/>
      <c r="C337" s="15" t="s">
        <v>1894</v>
      </c>
      <c r="D337" s="124" t="s">
        <v>1759</v>
      </c>
      <c r="E337" s="103" t="s">
        <v>1893</v>
      </c>
      <c r="F337" s="113">
        <v>1</v>
      </c>
      <c r="G337" s="113">
        <v>19</v>
      </c>
      <c r="H337" s="103" t="s">
        <v>1896</v>
      </c>
      <c r="I337" s="107" t="s">
        <v>1895</v>
      </c>
      <c r="J337" s="146" t="s">
        <v>1661</v>
      </c>
      <c r="K337" s="155" t="str">
        <f>INDEX(Dtypes508Feat!$B$3:$C$510,MATCH(D337,Dtypes508Feat!$B$3:$B$510,0),2)</f>
        <v xml:space="preserve"> category</v>
      </c>
    </row>
    <row r="338" spans="2:11" ht="157.5" x14ac:dyDescent="0.25">
      <c r="B338" s="212"/>
      <c r="C338" s="15" t="s">
        <v>725</v>
      </c>
      <c r="D338" s="124" t="s">
        <v>1230</v>
      </c>
      <c r="E338" s="103" t="s">
        <v>726</v>
      </c>
      <c r="F338" s="113">
        <v>1</v>
      </c>
      <c r="G338" s="113">
        <v>8</v>
      </c>
      <c r="H338" s="103" t="s">
        <v>727</v>
      </c>
      <c r="I338" s="107" t="s">
        <v>1664</v>
      </c>
      <c r="J338" s="146" t="s">
        <v>1661</v>
      </c>
      <c r="K338" s="155" t="str">
        <f>INDEX(Dtypes508Feat!$B$3:$C$510,MATCH(D338,Dtypes508Feat!$B$3:$B$510,0),2)</f>
        <v xml:space="preserve"> category</v>
      </c>
    </row>
    <row r="339" spans="2:11" ht="63" x14ac:dyDescent="0.25">
      <c r="B339" s="210" t="s">
        <v>1331</v>
      </c>
      <c r="C339" s="15" t="s">
        <v>1339</v>
      </c>
      <c r="D339" s="124" t="s">
        <v>1318</v>
      </c>
      <c r="E339" s="103" t="s">
        <v>1338</v>
      </c>
      <c r="F339" s="113">
        <v>0</v>
      </c>
      <c r="G339" s="113">
        <v>1</v>
      </c>
      <c r="H339" s="103" t="s">
        <v>1340</v>
      </c>
      <c r="I339" s="107" t="s">
        <v>984</v>
      </c>
      <c r="J339" s="146" t="s">
        <v>1661</v>
      </c>
      <c r="K339" s="155" t="str">
        <f>INDEX(Dtypes508Feat!$B$3:$C$510,MATCH(D339,Dtypes508Feat!$B$3:$B$510,0),2)</f>
        <v xml:space="preserve"> category</v>
      </c>
    </row>
    <row r="340" spans="2:11" ht="63" customHeight="1" x14ac:dyDescent="0.25">
      <c r="B340" s="211"/>
      <c r="C340" s="15" t="s">
        <v>1998</v>
      </c>
      <c r="D340" s="124" t="s">
        <v>1923</v>
      </c>
      <c r="E340" s="103" t="s">
        <v>1999</v>
      </c>
      <c r="F340" s="113">
        <v>0</v>
      </c>
      <c r="G340" s="113">
        <v>1</v>
      </c>
      <c r="H340" s="103" t="s">
        <v>2000</v>
      </c>
      <c r="I340" s="107" t="s">
        <v>984</v>
      </c>
      <c r="J340" s="146" t="s">
        <v>1661</v>
      </c>
      <c r="K340" s="155" t="str">
        <f>INDEX(Dtypes508Feat!$B$3:$C$510,MATCH(D340,Dtypes508Feat!$B$3:$B$510,0),2)</f>
        <v xml:space="preserve"> category</v>
      </c>
    </row>
    <row r="341" spans="2:11" ht="94.5" x14ac:dyDescent="0.25">
      <c r="B341" s="211"/>
      <c r="C341" s="15" t="s">
        <v>1332</v>
      </c>
      <c r="D341" s="124" t="s">
        <v>1316</v>
      </c>
      <c r="E341" s="103" t="s">
        <v>1333</v>
      </c>
      <c r="F341" s="113">
        <v>0</v>
      </c>
      <c r="G341" s="113">
        <v>1</v>
      </c>
      <c r="H341" s="103" t="s">
        <v>1334</v>
      </c>
      <c r="I341" s="107" t="s">
        <v>984</v>
      </c>
      <c r="J341" s="146" t="s">
        <v>1661</v>
      </c>
      <c r="K341" s="155" t="str">
        <f>INDEX(Dtypes508Feat!$B$3:$C$510,MATCH(D341,Dtypes508Feat!$B$3:$B$510,0),2)</f>
        <v xml:space="preserve"> category</v>
      </c>
    </row>
    <row r="342" spans="2:11" ht="47.25" customHeight="1" x14ac:dyDescent="0.25">
      <c r="B342" s="211"/>
      <c r="C342" s="15" t="s">
        <v>2074</v>
      </c>
      <c r="D342" s="124" t="s">
        <v>2019</v>
      </c>
      <c r="E342" s="103" t="s">
        <v>2073</v>
      </c>
      <c r="F342" s="113">
        <v>8</v>
      </c>
      <c r="G342" s="113">
        <v>99</v>
      </c>
      <c r="H342" s="103" t="s">
        <v>2075</v>
      </c>
      <c r="I342" s="107" t="s">
        <v>2205</v>
      </c>
      <c r="J342" s="146" t="s">
        <v>990</v>
      </c>
      <c r="K342" s="155" t="str">
        <f>INDEX(Dtypes508Feat!$B$3:$C$510,MATCH(D342,Dtypes508Feat!$B$3:$B$510,0),2)</f>
        <v xml:space="preserve"> Int32</v>
      </c>
    </row>
    <row r="343" spans="2:11" ht="31.5" x14ac:dyDescent="0.25">
      <c r="B343" s="211"/>
      <c r="C343" s="15" t="s">
        <v>1341</v>
      </c>
      <c r="D343" s="124" t="s">
        <v>1319</v>
      </c>
      <c r="E343" s="103" t="s">
        <v>1342</v>
      </c>
      <c r="F343" s="113">
        <v>0</v>
      </c>
      <c r="G343" s="113">
        <v>1</v>
      </c>
      <c r="H343" s="103" t="s">
        <v>1343</v>
      </c>
      <c r="I343" s="107" t="s">
        <v>984</v>
      </c>
      <c r="J343" s="146" t="s">
        <v>1661</v>
      </c>
      <c r="K343" s="155" t="str">
        <f>INDEX(Dtypes508Feat!$B$3:$C$510,MATCH(D343,Dtypes508Feat!$B$3:$B$510,0),2)</f>
        <v xml:space="preserve"> category</v>
      </c>
    </row>
    <row r="344" spans="2:11" ht="47.25" customHeight="1" x14ac:dyDescent="0.25">
      <c r="B344" s="212"/>
      <c r="C344" s="15" t="s">
        <v>1336</v>
      </c>
      <c r="D344" s="123" t="s">
        <v>1317</v>
      </c>
      <c r="E344" s="97" t="s">
        <v>1335</v>
      </c>
      <c r="F344" s="95">
        <v>0</v>
      </c>
      <c r="G344" s="95">
        <v>1</v>
      </c>
      <c r="H344" s="97" t="s">
        <v>1337</v>
      </c>
      <c r="I344" s="100" t="s">
        <v>984</v>
      </c>
      <c r="J344" s="96" t="s">
        <v>1661</v>
      </c>
      <c r="K344" s="155" t="e">
        <f>INDEX(Dtypes508Feat!$B$3:$C$510,MATCH(D344,Dtypes508Feat!$B$3:$B$510,0),2)</f>
        <v>#N/A</v>
      </c>
    </row>
    <row r="345" spans="2:11" ht="49.5" customHeight="1" x14ac:dyDescent="0.25">
      <c r="B345" s="225" t="s">
        <v>1767</v>
      </c>
      <c r="C345" s="228" t="s">
        <v>1487</v>
      </c>
      <c r="D345" s="109" t="s">
        <v>1697</v>
      </c>
      <c r="E345" s="110" t="s">
        <v>1768</v>
      </c>
      <c r="F345" s="115">
        <v>0</v>
      </c>
      <c r="G345" s="115">
        <v>1</v>
      </c>
      <c r="H345" s="110" t="s">
        <v>1769</v>
      </c>
      <c r="I345" s="107" t="s">
        <v>984</v>
      </c>
      <c r="J345" s="146" t="s">
        <v>1661</v>
      </c>
      <c r="K345" s="155" t="e">
        <f>INDEX(Dtypes508Feat!$B$3:$C$510,MATCH(D345,Dtypes508Feat!$B$3:$B$510,0),2)</f>
        <v>#N/A</v>
      </c>
    </row>
    <row r="346" spans="2:11" ht="49.5" customHeight="1" x14ac:dyDescent="0.25">
      <c r="B346" s="226"/>
      <c r="C346" s="229"/>
      <c r="D346" s="109" t="s">
        <v>1700</v>
      </c>
      <c r="E346" s="110" t="s">
        <v>1774</v>
      </c>
      <c r="F346" s="115">
        <v>0</v>
      </c>
      <c r="G346" s="115">
        <v>1</v>
      </c>
      <c r="H346" s="110" t="s">
        <v>1774</v>
      </c>
      <c r="I346" s="107" t="s">
        <v>984</v>
      </c>
      <c r="J346" s="146" t="s">
        <v>1661</v>
      </c>
      <c r="K346" s="155" t="e">
        <f>INDEX(Dtypes508Feat!$B$3:$C$510,MATCH(D346,Dtypes508Feat!$B$3:$B$510,0),2)</f>
        <v>#N/A</v>
      </c>
    </row>
    <row r="347" spans="2:11" ht="49.5" customHeight="1" x14ac:dyDescent="0.25">
      <c r="B347" s="226"/>
      <c r="C347" s="229"/>
      <c r="D347" s="109" t="s">
        <v>2007</v>
      </c>
      <c r="E347" s="110" t="s">
        <v>2038</v>
      </c>
      <c r="F347" s="115">
        <v>0</v>
      </c>
      <c r="G347" s="115">
        <v>1</v>
      </c>
      <c r="H347" s="110" t="s">
        <v>2039</v>
      </c>
      <c r="I347" s="107" t="s">
        <v>984</v>
      </c>
      <c r="J347" s="146" t="s">
        <v>1661</v>
      </c>
      <c r="K347" s="155" t="e">
        <f>INDEX(Dtypes508Feat!$B$3:$C$510,MATCH(D347,Dtypes508Feat!$B$3:$B$510,0),2)</f>
        <v>#N/A</v>
      </c>
    </row>
    <row r="348" spans="2:11" ht="49.5" customHeight="1" x14ac:dyDescent="0.25">
      <c r="B348" s="226"/>
      <c r="C348" s="229"/>
      <c r="D348" s="109" t="s">
        <v>1701</v>
      </c>
      <c r="E348" s="110" t="s">
        <v>1775</v>
      </c>
      <c r="F348" s="115">
        <v>1</v>
      </c>
      <c r="G348" s="115">
        <v>10</v>
      </c>
      <c r="H348" s="110" t="s">
        <v>1776</v>
      </c>
      <c r="I348" s="107" t="s">
        <v>2205</v>
      </c>
      <c r="J348" s="3" t="s">
        <v>990</v>
      </c>
      <c r="K348" s="155" t="e">
        <f>INDEX(Dtypes508Feat!$B$3:$C$510,MATCH(D348,Dtypes508Feat!$B$3:$B$510,0),2)</f>
        <v>#N/A</v>
      </c>
    </row>
    <row r="349" spans="2:11" ht="49.5" customHeight="1" x14ac:dyDescent="0.25">
      <c r="B349" s="226"/>
      <c r="C349" s="229"/>
      <c r="D349" s="109" t="s">
        <v>1699</v>
      </c>
      <c r="E349" s="110" t="s">
        <v>1772</v>
      </c>
      <c r="F349" s="115">
        <v>1</v>
      </c>
      <c r="G349" s="115">
        <v>10</v>
      </c>
      <c r="H349" s="110" t="s">
        <v>1773</v>
      </c>
      <c r="I349" s="107" t="s">
        <v>2205</v>
      </c>
      <c r="J349" s="3" t="s">
        <v>990</v>
      </c>
      <c r="K349" s="155" t="e">
        <f>INDEX(Dtypes508Feat!$B$3:$C$510,MATCH(D349,Dtypes508Feat!$B$3:$B$510,0),2)</f>
        <v>#N/A</v>
      </c>
    </row>
    <row r="350" spans="2:11" ht="31.5" x14ac:dyDescent="0.25">
      <c r="B350" s="226"/>
      <c r="C350" s="230"/>
      <c r="D350" s="109" t="s">
        <v>1698</v>
      </c>
      <c r="E350" s="110" t="s">
        <v>1770</v>
      </c>
      <c r="F350" s="115"/>
      <c r="G350" s="115"/>
      <c r="H350" s="110" t="s">
        <v>1771</v>
      </c>
      <c r="I350" s="107" t="s">
        <v>984</v>
      </c>
      <c r="J350" s="146" t="s">
        <v>1661</v>
      </c>
      <c r="K350" s="155" t="e">
        <f>INDEX(Dtypes508Feat!$B$3:$C$510,MATCH(D350,Dtypes508Feat!$B$3:$B$510,0),2)</f>
        <v>#N/A</v>
      </c>
    </row>
    <row r="351" spans="2:11" ht="31.5" customHeight="1" x14ac:dyDescent="0.25">
      <c r="B351" s="226"/>
      <c r="C351" s="228" t="s">
        <v>1873</v>
      </c>
      <c r="D351" s="109" t="s">
        <v>2010</v>
      </c>
      <c r="E351" s="110" t="s">
        <v>2042</v>
      </c>
      <c r="F351" s="115">
        <v>1</v>
      </c>
      <c r="G351" s="115">
        <v>6</v>
      </c>
      <c r="H351" s="110" t="s">
        <v>2045</v>
      </c>
      <c r="I351" s="107" t="s">
        <v>2044</v>
      </c>
      <c r="J351" s="146" t="s">
        <v>1661</v>
      </c>
      <c r="K351" s="155" t="e">
        <f>INDEX(Dtypes508Feat!$B$3:$C$510,MATCH(D351,Dtypes508Feat!$B$3:$B$510,0),2)</f>
        <v>#N/A</v>
      </c>
    </row>
    <row r="352" spans="2:11" ht="47.25" x14ac:dyDescent="0.25">
      <c r="B352" s="226"/>
      <c r="C352" s="229"/>
      <c r="D352" s="109" t="s">
        <v>2030</v>
      </c>
      <c r="E352" s="110" t="s">
        <v>2043</v>
      </c>
      <c r="F352" s="115">
        <v>0</v>
      </c>
      <c r="G352" s="115">
        <v>1</v>
      </c>
      <c r="H352" s="110" t="s">
        <v>1886</v>
      </c>
      <c r="I352" s="107" t="s">
        <v>984</v>
      </c>
      <c r="J352" s="146" t="s">
        <v>1661</v>
      </c>
      <c r="K352" s="155" t="e">
        <f>INDEX(Dtypes508Feat!$B$3:$C$510,MATCH(D352,Dtypes508Feat!$B$3:$B$510,0),2)</f>
        <v>#N/A</v>
      </c>
    </row>
    <row r="353" spans="2:11" ht="63" customHeight="1" x14ac:dyDescent="0.25">
      <c r="B353" s="226"/>
      <c r="C353" s="230"/>
      <c r="D353" s="109" t="s">
        <v>2008</v>
      </c>
      <c r="E353" s="110" t="s">
        <v>1876</v>
      </c>
      <c r="F353" s="115">
        <v>0</v>
      </c>
      <c r="G353" s="115">
        <v>1</v>
      </c>
      <c r="H353" s="110" t="s">
        <v>1883</v>
      </c>
      <c r="I353" s="107" t="s">
        <v>984</v>
      </c>
      <c r="J353" s="146" t="s">
        <v>1661</v>
      </c>
      <c r="K353" s="155" t="e">
        <f>INDEX(Dtypes508Feat!$B$3:$C$510,MATCH(D353,Dtypes508Feat!$B$3:$B$510,0),2)</f>
        <v>#N/A</v>
      </c>
    </row>
    <row r="354" spans="2:11" ht="63" customHeight="1" x14ac:dyDescent="0.25">
      <c r="B354" s="226"/>
      <c r="C354" s="228" t="s">
        <v>1873</v>
      </c>
      <c r="D354" s="109" t="s">
        <v>1729</v>
      </c>
      <c r="E354" s="110" t="s">
        <v>1875</v>
      </c>
      <c r="F354" s="115">
        <v>0.98</v>
      </c>
      <c r="G354" s="115">
        <v>2</v>
      </c>
      <c r="H354" s="110" t="s">
        <v>258</v>
      </c>
      <c r="I354" s="107" t="s">
        <v>2205</v>
      </c>
      <c r="J354" s="3" t="s">
        <v>1000</v>
      </c>
      <c r="K354" s="155" t="e">
        <f>INDEX(Dtypes508Feat!$B$3:$C$510,MATCH(D354,Dtypes508Feat!$B$3:$B$510,0),2)</f>
        <v>#N/A</v>
      </c>
    </row>
    <row r="355" spans="2:11" ht="63" customHeight="1" x14ac:dyDescent="0.25">
      <c r="B355" s="226"/>
      <c r="C355" s="229"/>
      <c r="D355" s="110" t="s">
        <v>1874</v>
      </c>
      <c r="E355" s="110" t="s">
        <v>1876</v>
      </c>
      <c r="F355" s="115">
        <v>0</v>
      </c>
      <c r="G355" s="115">
        <v>1</v>
      </c>
      <c r="H355" s="110" t="s">
        <v>1883</v>
      </c>
      <c r="I355" s="107" t="s">
        <v>984</v>
      </c>
      <c r="J355" s="146" t="s">
        <v>1661</v>
      </c>
      <c r="K355" s="155" t="e">
        <f>INDEX(Dtypes508Feat!$B$3:$C$510,MATCH(D355,Dtypes508Feat!$B$3:$B$510,0),2)</f>
        <v>#N/A</v>
      </c>
    </row>
    <row r="356" spans="2:11" ht="63" customHeight="1" x14ac:dyDescent="0.25">
      <c r="B356" s="226"/>
      <c r="C356" s="229"/>
      <c r="D356" s="109" t="s">
        <v>1732</v>
      </c>
      <c r="E356" s="110" t="s">
        <v>1877</v>
      </c>
      <c r="F356" s="115">
        <v>24</v>
      </c>
      <c r="G356" s="115">
        <v>173</v>
      </c>
      <c r="H356" s="110" t="s">
        <v>258</v>
      </c>
      <c r="I356" s="107" t="s">
        <v>2205</v>
      </c>
      <c r="J356" s="3" t="s">
        <v>1000</v>
      </c>
      <c r="K356" s="155" t="e">
        <f>INDEX(Dtypes508Feat!$B$3:$C$510,MATCH(D356,Dtypes508Feat!$B$3:$B$510,0),2)</f>
        <v>#N/A</v>
      </c>
    </row>
    <row r="357" spans="2:11" ht="63" customHeight="1" x14ac:dyDescent="0.25">
      <c r="B357" s="226"/>
      <c r="C357" s="229"/>
      <c r="D357" s="109" t="s">
        <v>1728</v>
      </c>
      <c r="E357" s="110" t="s">
        <v>1878</v>
      </c>
      <c r="F357" s="115">
        <v>8.7100000000000009</v>
      </c>
      <c r="G357" s="115">
        <v>90.84</v>
      </c>
      <c r="H357" s="110" t="s">
        <v>1884</v>
      </c>
      <c r="I357" s="107" t="s">
        <v>2205</v>
      </c>
      <c r="J357" s="3" t="s">
        <v>1000</v>
      </c>
      <c r="K357" s="155" t="e">
        <f>INDEX(Dtypes508Feat!$B$3:$C$510,MATCH(D357,Dtypes508Feat!$B$3:$B$510,0),2)</f>
        <v>#N/A</v>
      </c>
    </row>
    <row r="358" spans="2:11" ht="63" customHeight="1" x14ac:dyDescent="0.25">
      <c r="B358" s="226"/>
      <c r="C358" s="229"/>
      <c r="D358" s="109" t="s">
        <v>1731</v>
      </c>
      <c r="E358" s="110" t="s">
        <v>1879</v>
      </c>
      <c r="F358" s="115">
        <v>40</v>
      </c>
      <c r="G358" s="115">
        <v>194</v>
      </c>
      <c r="H358" s="110" t="s">
        <v>1885</v>
      </c>
      <c r="I358" s="107" t="s">
        <v>2205</v>
      </c>
      <c r="J358" s="3" t="s">
        <v>1000</v>
      </c>
      <c r="K358" s="155" t="e">
        <f>INDEX(Dtypes508Feat!$B$3:$C$510,MATCH(D358,Dtypes508Feat!$B$3:$B$510,0),2)</f>
        <v>#N/A</v>
      </c>
    </row>
    <row r="359" spans="2:11" ht="63" customHeight="1" x14ac:dyDescent="0.25">
      <c r="B359" s="226"/>
      <c r="C359" s="229"/>
      <c r="D359" s="109" t="s">
        <v>1730</v>
      </c>
      <c r="E359" s="110" t="s">
        <v>1880</v>
      </c>
      <c r="F359" s="115">
        <v>45</v>
      </c>
      <c r="G359" s="115">
        <v>192</v>
      </c>
      <c r="H359" s="110" t="s">
        <v>1885</v>
      </c>
      <c r="I359" s="107" t="s">
        <v>2205</v>
      </c>
      <c r="J359" s="3" t="s">
        <v>1000</v>
      </c>
      <c r="K359" s="155" t="e">
        <f>INDEX(Dtypes508Feat!$B$3:$C$510,MATCH(D359,Dtypes508Feat!$B$3:$B$510,0),2)</f>
        <v>#N/A</v>
      </c>
    </row>
    <row r="360" spans="2:11" ht="63" customHeight="1" x14ac:dyDescent="0.25">
      <c r="B360" s="226"/>
      <c r="C360" s="229"/>
      <c r="D360" s="109" t="s">
        <v>1723</v>
      </c>
      <c r="E360" s="110" t="s">
        <v>1881</v>
      </c>
      <c r="F360" s="115">
        <v>0</v>
      </c>
      <c r="G360" s="115">
        <v>1</v>
      </c>
      <c r="H360" s="110" t="s">
        <v>1886</v>
      </c>
      <c r="I360" s="107" t="s">
        <v>984</v>
      </c>
      <c r="J360" s="146" t="s">
        <v>1661</v>
      </c>
      <c r="K360" s="155" t="e">
        <f>INDEX(Dtypes508Feat!$B$3:$C$510,MATCH(D360,Dtypes508Feat!$B$3:$B$510,0),2)</f>
        <v>#N/A</v>
      </c>
    </row>
    <row r="361" spans="2:11" ht="63" customHeight="1" x14ac:dyDescent="0.25">
      <c r="B361" s="227"/>
      <c r="C361" s="230"/>
      <c r="D361" s="109" t="s">
        <v>1733</v>
      </c>
      <c r="E361" s="110" t="s">
        <v>1882</v>
      </c>
      <c r="F361" s="115">
        <v>0.4</v>
      </c>
      <c r="G361" s="115">
        <v>2016</v>
      </c>
      <c r="H361" s="110" t="s">
        <v>1887</v>
      </c>
      <c r="I361" s="107" t="s">
        <v>2205</v>
      </c>
      <c r="J361" s="3" t="s">
        <v>1000</v>
      </c>
      <c r="K361" s="155" t="e">
        <f>INDEX(Dtypes508Feat!$B$3:$C$510,MATCH(D361,Dtypes508Feat!$B$3:$B$510,0),2)</f>
        <v>#N/A</v>
      </c>
    </row>
    <row r="362" spans="2:11" ht="110.25" x14ac:dyDescent="0.25">
      <c r="B362" s="210" t="s">
        <v>369</v>
      </c>
      <c r="C362" s="216" t="s">
        <v>368</v>
      </c>
      <c r="D362" s="109" t="s">
        <v>1231</v>
      </c>
      <c r="E362" s="103" t="s">
        <v>370</v>
      </c>
      <c r="F362" s="104">
        <v>0</v>
      </c>
      <c r="G362" s="104">
        <v>1</v>
      </c>
      <c r="H362" s="15" t="s">
        <v>378</v>
      </c>
      <c r="I362" s="107" t="s">
        <v>984</v>
      </c>
      <c r="J362" s="146" t="s">
        <v>1661</v>
      </c>
      <c r="K362" s="155" t="str">
        <f>INDEX(Dtypes508Feat!$B$3:$C$510,MATCH(D362,Dtypes508Feat!$B$3:$B$510,0),2)</f>
        <v xml:space="preserve"> category</v>
      </c>
    </row>
    <row r="363" spans="2:11" ht="47.25" customHeight="1" x14ac:dyDescent="0.25">
      <c r="B363" s="211"/>
      <c r="C363" s="218"/>
      <c r="D363" s="109" t="s">
        <v>1232</v>
      </c>
      <c r="E363" s="103" t="s">
        <v>371</v>
      </c>
      <c r="F363" s="104">
        <v>0</v>
      </c>
      <c r="G363" s="104">
        <v>11680</v>
      </c>
      <c r="H363" s="15" t="s">
        <v>377</v>
      </c>
      <c r="I363" s="107" t="s">
        <v>2205</v>
      </c>
      <c r="J363" s="3" t="s">
        <v>990</v>
      </c>
      <c r="K363" s="155" t="str">
        <f>INDEX(Dtypes508Feat!$B$3:$C$510,MATCH(D363,Dtypes508Feat!$B$3:$B$510,0),2)</f>
        <v xml:space="preserve"> Int32</v>
      </c>
    </row>
    <row r="364" spans="2:11" ht="94.5" x14ac:dyDescent="0.25">
      <c r="B364" s="211"/>
      <c r="C364" s="216" t="s">
        <v>374</v>
      </c>
      <c r="D364" s="124" t="s">
        <v>1233</v>
      </c>
      <c r="E364" s="103" t="s">
        <v>372</v>
      </c>
      <c r="F364" s="104">
        <v>0</v>
      </c>
      <c r="G364" s="104">
        <v>1</v>
      </c>
      <c r="H364" s="15" t="s">
        <v>376</v>
      </c>
      <c r="I364" s="107" t="s">
        <v>984</v>
      </c>
      <c r="J364" s="146" t="s">
        <v>1661</v>
      </c>
      <c r="K364" s="155" t="str">
        <f>INDEX(Dtypes508Feat!$B$3:$C$510,MATCH(D364,Dtypes508Feat!$B$3:$B$510,0),2)</f>
        <v xml:space="preserve"> category</v>
      </c>
    </row>
    <row r="365" spans="2:11" ht="47.25" customHeight="1" x14ac:dyDescent="0.25">
      <c r="B365" s="211"/>
      <c r="C365" s="218"/>
      <c r="D365" s="124" t="s">
        <v>1234</v>
      </c>
      <c r="E365" s="103" t="s">
        <v>373</v>
      </c>
      <c r="F365" s="104">
        <v>0</v>
      </c>
      <c r="G365" s="104">
        <v>8760</v>
      </c>
      <c r="H365" s="15" t="s">
        <v>375</v>
      </c>
      <c r="I365" s="107" t="s">
        <v>2205</v>
      </c>
      <c r="J365" s="3" t="s">
        <v>990</v>
      </c>
      <c r="K365" s="155" t="str">
        <f>INDEX(Dtypes508Feat!$B$3:$C$510,MATCH(D365,Dtypes508Feat!$B$3:$B$510,0),2)</f>
        <v xml:space="preserve"> Int32</v>
      </c>
    </row>
    <row r="366" spans="2:11" ht="126" x14ac:dyDescent="0.25">
      <c r="B366" s="211"/>
      <c r="C366" s="216" t="s">
        <v>398</v>
      </c>
      <c r="D366" s="124" t="s">
        <v>1235</v>
      </c>
      <c r="E366" s="103" t="s">
        <v>401</v>
      </c>
      <c r="F366" s="104">
        <v>0</v>
      </c>
      <c r="G366" s="104">
        <v>1</v>
      </c>
      <c r="H366" s="15" t="s">
        <v>402</v>
      </c>
      <c r="I366" s="107" t="s">
        <v>984</v>
      </c>
      <c r="J366" s="146" t="s">
        <v>1661</v>
      </c>
      <c r="K366" s="155" t="str">
        <f>INDEX(Dtypes508Feat!$B$3:$C$510,MATCH(D366,Dtypes508Feat!$B$3:$B$510,0),2)</f>
        <v xml:space="preserve"> category</v>
      </c>
    </row>
    <row r="367" spans="2:11" ht="110.25" customHeight="1" x14ac:dyDescent="0.25">
      <c r="B367" s="211"/>
      <c r="C367" s="217"/>
      <c r="D367" s="124" t="s">
        <v>1236</v>
      </c>
      <c r="E367" s="103" t="s">
        <v>400</v>
      </c>
      <c r="F367" s="104">
        <v>1</v>
      </c>
      <c r="G367" s="104">
        <v>3</v>
      </c>
      <c r="H367" s="15" t="s">
        <v>403</v>
      </c>
      <c r="I367" s="107" t="s">
        <v>1670</v>
      </c>
      <c r="J367" s="146" t="s">
        <v>1661</v>
      </c>
      <c r="K367" s="155" t="str">
        <f>INDEX(Dtypes508Feat!$B$3:$C$510,MATCH(D367,Dtypes508Feat!$B$3:$B$510,0),2)</f>
        <v xml:space="preserve"> category</v>
      </c>
    </row>
    <row r="368" spans="2:11" ht="47.25" customHeight="1" x14ac:dyDescent="0.25">
      <c r="B368" s="211"/>
      <c r="C368" s="218"/>
      <c r="D368" s="109" t="s">
        <v>1237</v>
      </c>
      <c r="E368" s="103" t="s">
        <v>399</v>
      </c>
      <c r="F368" s="104">
        <v>0</v>
      </c>
      <c r="G368" s="104">
        <v>8760</v>
      </c>
      <c r="H368" s="76" t="s">
        <v>404</v>
      </c>
      <c r="I368" s="107" t="s">
        <v>2205</v>
      </c>
      <c r="J368" s="3" t="s">
        <v>990</v>
      </c>
      <c r="K368" s="155" t="str">
        <f>INDEX(Dtypes508Feat!$B$3:$C$510,MATCH(D368,Dtypes508Feat!$B$3:$B$510,0),2)</f>
        <v xml:space="preserve"> Int32</v>
      </c>
    </row>
    <row r="369" spans="1:11" ht="31.5" customHeight="1" x14ac:dyDescent="0.25">
      <c r="B369" s="211"/>
      <c r="C369" s="219" t="s">
        <v>487</v>
      </c>
      <c r="D369" s="103" t="s">
        <v>1238</v>
      </c>
      <c r="E369" s="106" t="s">
        <v>485</v>
      </c>
      <c r="F369" s="104">
        <v>0</v>
      </c>
      <c r="G369" s="104">
        <v>1</v>
      </c>
      <c r="H369" s="106" t="s">
        <v>488</v>
      </c>
      <c r="I369" s="107" t="s">
        <v>984</v>
      </c>
      <c r="J369" s="146" t="s">
        <v>1661</v>
      </c>
      <c r="K369" s="155" t="str">
        <f>INDEX(Dtypes508Feat!$B$3:$C$510,MATCH(D369,Dtypes508Feat!$B$3:$B$510,0),2)</f>
        <v xml:space="preserve"> category</v>
      </c>
    </row>
    <row r="370" spans="1:11" ht="31.5" x14ac:dyDescent="0.25">
      <c r="B370" s="211"/>
      <c r="C370" s="221"/>
      <c r="D370" s="124" t="s">
        <v>1239</v>
      </c>
      <c r="E370" s="106" t="s">
        <v>486</v>
      </c>
      <c r="F370" s="104">
        <v>0</v>
      </c>
      <c r="G370" s="104">
        <v>1</v>
      </c>
      <c r="H370" s="106"/>
      <c r="I370" s="107" t="s">
        <v>984</v>
      </c>
      <c r="J370" s="146" t="s">
        <v>1661</v>
      </c>
      <c r="K370" s="155" t="str">
        <f>INDEX(Dtypes508Feat!$B$3:$C$510,MATCH(D370,Dtypes508Feat!$B$3:$B$510,0),2)</f>
        <v xml:space="preserve"> category</v>
      </c>
    </row>
    <row r="371" spans="1:11" ht="31.5" x14ac:dyDescent="0.25">
      <c r="B371" s="211"/>
      <c r="C371" s="216" t="s">
        <v>1495</v>
      </c>
      <c r="D371" s="124" t="s">
        <v>1703</v>
      </c>
      <c r="E371" s="103" t="s">
        <v>1778</v>
      </c>
      <c r="F371" s="104">
        <v>0</v>
      </c>
      <c r="G371" s="104">
        <v>1</v>
      </c>
      <c r="H371" s="15" t="s">
        <v>1779</v>
      </c>
      <c r="I371" s="107" t="s">
        <v>984</v>
      </c>
      <c r="J371" s="146" t="s">
        <v>1661</v>
      </c>
      <c r="K371" s="155" t="e">
        <f>INDEX(Dtypes508Feat!$B$3:$C$510,MATCH(D371,Dtypes508Feat!$B$3:$B$510,0),2)</f>
        <v>#N/A</v>
      </c>
    </row>
    <row r="372" spans="1:11" ht="31.5" x14ac:dyDescent="0.25">
      <c r="B372" s="211"/>
      <c r="C372" s="217"/>
      <c r="D372" s="124" t="s">
        <v>1757</v>
      </c>
      <c r="E372" s="103" t="s">
        <v>1864</v>
      </c>
      <c r="F372" s="104">
        <v>0</v>
      </c>
      <c r="G372" s="104">
        <v>1</v>
      </c>
      <c r="H372" s="15" t="s">
        <v>1865</v>
      </c>
      <c r="I372" s="107" t="s">
        <v>984</v>
      </c>
      <c r="J372" s="146" t="s">
        <v>1661</v>
      </c>
      <c r="K372" s="155" t="e">
        <f>INDEX(Dtypes508Feat!$B$3:$C$510,MATCH(D372,Dtypes508Feat!$B$3:$B$510,0),2)</f>
        <v>#N/A</v>
      </c>
    </row>
    <row r="373" spans="1:11" ht="31.5" x14ac:dyDescent="0.25">
      <c r="B373" s="211"/>
      <c r="C373" s="217"/>
      <c r="D373" s="124" t="s">
        <v>2011</v>
      </c>
      <c r="E373" s="103" t="s">
        <v>2046</v>
      </c>
      <c r="F373" s="104">
        <v>0</v>
      </c>
      <c r="G373" s="104">
        <v>1</v>
      </c>
      <c r="H373" s="15" t="s">
        <v>2048</v>
      </c>
      <c r="I373" s="107" t="s">
        <v>984</v>
      </c>
      <c r="J373" s="146" t="s">
        <v>1661</v>
      </c>
      <c r="K373" s="155" t="str">
        <f>INDEX(Dtypes508Feat!$B$3:$C$510,MATCH(D373,Dtypes508Feat!$B$3:$B$510,0),2)</f>
        <v xml:space="preserve"> category</v>
      </c>
    </row>
    <row r="374" spans="1:11" ht="31.5" x14ac:dyDescent="0.25">
      <c r="B374" s="211"/>
      <c r="C374" s="217"/>
      <c r="D374" s="124" t="s">
        <v>2029</v>
      </c>
      <c r="E374" s="103" t="s">
        <v>2047</v>
      </c>
      <c r="F374" s="104">
        <v>0</v>
      </c>
      <c r="G374" s="104">
        <v>1</v>
      </c>
      <c r="H374" s="15" t="s">
        <v>2049</v>
      </c>
      <c r="I374" s="107" t="s">
        <v>984</v>
      </c>
      <c r="J374" s="146" t="s">
        <v>1661</v>
      </c>
      <c r="K374" s="155" t="str">
        <f>INDEX(Dtypes508Feat!$B$3:$C$510,MATCH(D374,Dtypes508Feat!$B$3:$B$510,0),2)</f>
        <v xml:space="preserve"> category</v>
      </c>
    </row>
    <row r="375" spans="1:11" ht="31.5" x14ac:dyDescent="0.25">
      <c r="B375" s="211"/>
      <c r="C375" s="218"/>
      <c r="D375" s="124" t="s">
        <v>1721</v>
      </c>
      <c r="E375" s="103" t="s">
        <v>1863</v>
      </c>
      <c r="F375" s="104">
        <v>0</v>
      </c>
      <c r="G375" s="104">
        <v>1</v>
      </c>
      <c r="H375" s="15" t="s">
        <v>1866</v>
      </c>
      <c r="I375" s="107" t="s">
        <v>984</v>
      </c>
      <c r="J375" s="146" t="s">
        <v>1661</v>
      </c>
      <c r="K375" s="155" t="e">
        <f>INDEX(Dtypes508Feat!$B$3:$C$510,MATCH(D375,Dtypes508Feat!$B$3:$B$510,0),2)</f>
        <v>#N/A</v>
      </c>
    </row>
    <row r="376" spans="1:11" ht="94.5" x14ac:dyDescent="0.25">
      <c r="B376" s="211"/>
      <c r="C376" s="15" t="s">
        <v>675</v>
      </c>
      <c r="D376" s="124" t="s">
        <v>1240</v>
      </c>
      <c r="E376" s="103" t="s">
        <v>676</v>
      </c>
      <c r="F376" s="113">
        <v>0</v>
      </c>
      <c r="G376" s="113">
        <v>1</v>
      </c>
      <c r="H376" s="103" t="s">
        <v>677</v>
      </c>
      <c r="I376" s="107" t="s">
        <v>984</v>
      </c>
      <c r="J376" s="146" t="s">
        <v>1661</v>
      </c>
      <c r="K376" s="155" t="str">
        <f>INDEX(Dtypes508Feat!$B$3:$C$510,MATCH(D376,Dtypes508Feat!$B$3:$B$510,0),2)</f>
        <v xml:space="preserve"> category</v>
      </c>
    </row>
    <row r="377" spans="1:11" ht="63" x14ac:dyDescent="0.25">
      <c r="B377" s="211"/>
      <c r="C377" s="216" t="s">
        <v>678</v>
      </c>
      <c r="D377" s="124" t="s">
        <v>1241</v>
      </c>
      <c r="E377" s="103" t="s">
        <v>679</v>
      </c>
      <c r="F377" s="113">
        <v>0</v>
      </c>
      <c r="G377" s="113">
        <v>1</v>
      </c>
      <c r="H377" s="103" t="s">
        <v>680</v>
      </c>
      <c r="I377" s="107" t="s">
        <v>984</v>
      </c>
      <c r="J377" s="146" t="s">
        <v>1661</v>
      </c>
      <c r="K377" s="155" t="str">
        <f>INDEX(Dtypes508Feat!$B$3:$C$510,MATCH(D377,Dtypes508Feat!$B$3:$B$510,0),2)</f>
        <v xml:space="preserve"> category</v>
      </c>
    </row>
    <row r="378" spans="1:11" ht="126" customHeight="1" x14ac:dyDescent="0.25">
      <c r="B378" s="211"/>
      <c r="C378" s="218"/>
      <c r="D378" s="109" t="s">
        <v>1242</v>
      </c>
      <c r="E378" s="110" t="s">
        <v>779</v>
      </c>
      <c r="F378" s="115">
        <v>1</v>
      </c>
      <c r="G378" s="115">
        <v>9</v>
      </c>
      <c r="H378" s="110" t="s">
        <v>780</v>
      </c>
      <c r="I378" s="107" t="s">
        <v>1671</v>
      </c>
      <c r="J378" s="146" t="s">
        <v>1661</v>
      </c>
      <c r="K378" s="155" t="str">
        <f>INDEX(Dtypes508Feat!$B$3:$C$510,MATCH(D378,Dtypes508Feat!$B$3:$B$510,0),2)</f>
        <v xml:space="preserve"> category</v>
      </c>
    </row>
    <row r="379" spans="1:11" ht="110.25" x14ac:dyDescent="0.25">
      <c r="B379" s="211"/>
      <c r="C379" s="15" t="s">
        <v>847</v>
      </c>
      <c r="D379" s="124" t="s">
        <v>1243</v>
      </c>
      <c r="E379" s="103" t="s">
        <v>846</v>
      </c>
      <c r="F379" s="104">
        <v>0</v>
      </c>
      <c r="G379" s="104">
        <v>1</v>
      </c>
      <c r="H379" s="15" t="s">
        <v>848</v>
      </c>
      <c r="I379" s="107" t="s">
        <v>984</v>
      </c>
      <c r="J379" s="146" t="s">
        <v>1661</v>
      </c>
      <c r="K379" s="155" t="str">
        <f>INDEX(Dtypes508Feat!$B$3:$C$510,MATCH(D379,Dtypes508Feat!$B$3:$B$510,0),2)</f>
        <v xml:space="preserve"> category</v>
      </c>
    </row>
    <row r="380" spans="1:11" ht="78.75" customHeight="1" x14ac:dyDescent="0.25">
      <c r="B380" s="211"/>
      <c r="C380" s="15" t="s">
        <v>850</v>
      </c>
      <c r="D380" s="124" t="s">
        <v>1244</v>
      </c>
      <c r="E380" s="103" t="s">
        <v>849</v>
      </c>
      <c r="F380" s="104">
        <v>0</v>
      </c>
      <c r="G380" s="104">
        <v>1</v>
      </c>
      <c r="H380" s="15" t="s">
        <v>851</v>
      </c>
      <c r="I380" s="107" t="s">
        <v>984</v>
      </c>
      <c r="J380" s="146" t="s">
        <v>1661</v>
      </c>
      <c r="K380" s="155" t="str">
        <f>INDEX(Dtypes508Feat!$B$3:$C$510,MATCH(D380,Dtypes508Feat!$B$3:$B$510,0),2)</f>
        <v xml:space="preserve"> category</v>
      </c>
    </row>
    <row r="381" spans="1:11" s="11" customFormat="1" ht="94.5" customHeight="1" x14ac:dyDescent="0.25">
      <c r="A381" s="131"/>
      <c r="B381" s="211"/>
      <c r="C381" s="15" t="s">
        <v>853</v>
      </c>
      <c r="D381" s="124" t="s">
        <v>1245</v>
      </c>
      <c r="E381" s="103" t="s">
        <v>852</v>
      </c>
      <c r="F381" s="108">
        <v>0</v>
      </c>
      <c r="G381" s="108">
        <v>1</v>
      </c>
      <c r="H381" s="15" t="s">
        <v>854</v>
      </c>
      <c r="I381" s="107" t="s">
        <v>984</v>
      </c>
      <c r="J381" s="146" t="s">
        <v>1661</v>
      </c>
      <c r="K381" s="155" t="str">
        <f>INDEX(Dtypes508Feat!$B$3:$C$510,MATCH(D381,Dtypes508Feat!$B$3:$B$510,0),2)</f>
        <v xml:space="preserve"> category</v>
      </c>
    </row>
    <row r="382" spans="1:11" ht="110.25" customHeight="1" x14ac:dyDescent="0.25">
      <c r="B382" s="211"/>
      <c r="C382" s="15" t="s">
        <v>855</v>
      </c>
      <c r="D382" s="124" t="s">
        <v>1246</v>
      </c>
      <c r="E382" s="103" t="s">
        <v>856</v>
      </c>
      <c r="F382" s="104">
        <v>0</v>
      </c>
      <c r="G382" s="104">
        <v>1</v>
      </c>
      <c r="H382" s="15" t="s">
        <v>857</v>
      </c>
      <c r="I382" s="107" t="s">
        <v>984</v>
      </c>
      <c r="J382" s="146" t="s">
        <v>1661</v>
      </c>
      <c r="K382" s="155" t="str">
        <f>INDEX(Dtypes508Feat!$B$3:$C$510,MATCH(D382,Dtypes508Feat!$B$3:$B$510,0),2)</f>
        <v xml:space="preserve"> category</v>
      </c>
    </row>
    <row r="383" spans="1:11" ht="110.25" customHeight="1" x14ac:dyDescent="0.25">
      <c r="B383" s="211"/>
      <c r="C383" s="15" t="s">
        <v>1979</v>
      </c>
      <c r="D383" s="124" t="s">
        <v>1915</v>
      </c>
      <c r="E383" s="103" t="s">
        <v>1980</v>
      </c>
      <c r="F383" s="104">
        <v>0</v>
      </c>
      <c r="G383" s="104">
        <v>1</v>
      </c>
      <c r="H383" s="15" t="s">
        <v>1981</v>
      </c>
      <c r="I383" s="107" t="s">
        <v>984</v>
      </c>
      <c r="J383" s="146" t="s">
        <v>1661</v>
      </c>
      <c r="K383" s="155" t="str">
        <f>INDEX(Dtypes508Feat!$B$3:$C$510,MATCH(D383,Dtypes508Feat!$B$3:$B$510,0),2)</f>
        <v xml:space="preserve"> category</v>
      </c>
    </row>
    <row r="384" spans="1:11" ht="94.5" customHeight="1" x14ac:dyDescent="0.25">
      <c r="B384" s="211"/>
      <c r="C384" s="216" t="s">
        <v>860</v>
      </c>
      <c r="D384" s="124" t="s">
        <v>1247</v>
      </c>
      <c r="E384" s="103" t="s">
        <v>861</v>
      </c>
      <c r="F384" s="104">
        <v>0</v>
      </c>
      <c r="G384" s="104">
        <v>1</v>
      </c>
      <c r="H384" s="15" t="s">
        <v>867</v>
      </c>
      <c r="I384" s="107" t="s">
        <v>984</v>
      </c>
      <c r="J384" s="146" t="s">
        <v>1661</v>
      </c>
      <c r="K384" s="155" t="str">
        <f>INDEX(Dtypes508Feat!$B$3:$C$510,MATCH(D384,Dtypes508Feat!$B$3:$B$510,0),2)</f>
        <v xml:space="preserve"> category</v>
      </c>
    </row>
    <row r="385" spans="2:11" ht="31.5" customHeight="1" x14ac:dyDescent="0.25">
      <c r="B385" s="211"/>
      <c r="C385" s="217"/>
      <c r="D385" s="124" t="s">
        <v>1248</v>
      </c>
      <c r="E385" s="103" t="s">
        <v>862</v>
      </c>
      <c r="F385" s="104">
        <v>0</v>
      </c>
      <c r="G385" s="104">
        <v>13</v>
      </c>
      <c r="H385" s="15" t="s">
        <v>872</v>
      </c>
      <c r="I385" s="107" t="s">
        <v>2205</v>
      </c>
      <c r="J385" s="3" t="s">
        <v>990</v>
      </c>
      <c r="K385" s="155" t="str">
        <f>INDEX(Dtypes508Feat!$B$3:$C$510,MATCH(D385,Dtypes508Feat!$B$3:$B$510,0),2)</f>
        <v xml:space="preserve"> Int32</v>
      </c>
    </row>
    <row r="386" spans="2:11" ht="47.25" customHeight="1" x14ac:dyDescent="0.25">
      <c r="B386" s="211"/>
      <c r="C386" s="217"/>
      <c r="D386" s="124" t="s">
        <v>1249</v>
      </c>
      <c r="E386" s="103" t="s">
        <v>863</v>
      </c>
      <c r="F386" s="104">
        <v>0</v>
      </c>
      <c r="G386" s="104">
        <v>363</v>
      </c>
      <c r="H386" s="15" t="s">
        <v>871</v>
      </c>
      <c r="I386" s="107" t="s">
        <v>2205</v>
      </c>
      <c r="J386" s="3" t="s">
        <v>990</v>
      </c>
      <c r="K386" s="155" t="str">
        <f>INDEX(Dtypes508Feat!$B$3:$C$510,MATCH(D386,Dtypes508Feat!$B$3:$B$510,0),2)</f>
        <v xml:space="preserve"> Int32</v>
      </c>
    </row>
    <row r="387" spans="2:11" ht="47.25" customHeight="1" x14ac:dyDescent="0.25">
      <c r="B387" s="211"/>
      <c r="C387" s="217"/>
      <c r="D387" s="124" t="s">
        <v>1250</v>
      </c>
      <c r="E387" s="103" t="s">
        <v>864</v>
      </c>
      <c r="F387" s="104">
        <v>0</v>
      </c>
      <c r="G387" s="104">
        <v>3</v>
      </c>
      <c r="H387" s="15" t="s">
        <v>870</v>
      </c>
      <c r="I387" s="107" t="s">
        <v>2205</v>
      </c>
      <c r="J387" s="3" t="s">
        <v>990</v>
      </c>
      <c r="K387" s="155" t="str">
        <f>INDEX(Dtypes508Feat!$B$3:$C$510,MATCH(D387,Dtypes508Feat!$B$3:$B$510,0),2)</f>
        <v xml:space="preserve"> Int32</v>
      </c>
    </row>
    <row r="388" spans="2:11" ht="31.5" customHeight="1" x14ac:dyDescent="0.25">
      <c r="B388" s="211"/>
      <c r="C388" s="217"/>
      <c r="D388" s="124" t="s">
        <v>1251</v>
      </c>
      <c r="E388" s="103" t="s">
        <v>865</v>
      </c>
      <c r="F388" s="104">
        <v>0</v>
      </c>
      <c r="G388" s="104">
        <v>216</v>
      </c>
      <c r="H388" s="15" t="s">
        <v>869</v>
      </c>
      <c r="I388" s="107" t="s">
        <v>2205</v>
      </c>
      <c r="J388" s="3" t="s">
        <v>990</v>
      </c>
      <c r="K388" s="155" t="str">
        <f>INDEX(Dtypes508Feat!$B$3:$C$510,MATCH(D388,Dtypes508Feat!$B$3:$B$510,0),2)</f>
        <v xml:space="preserve"> Int32</v>
      </c>
    </row>
    <row r="389" spans="2:11" ht="47.25" customHeight="1" x14ac:dyDescent="0.25">
      <c r="B389" s="211"/>
      <c r="C389" s="218"/>
      <c r="D389" s="124" t="s">
        <v>1252</v>
      </c>
      <c r="E389" s="103" t="s">
        <v>866</v>
      </c>
      <c r="F389" s="104">
        <v>0</v>
      </c>
      <c r="G389" s="104">
        <v>4</v>
      </c>
      <c r="H389" s="15" t="s">
        <v>868</v>
      </c>
      <c r="I389" s="107" t="s">
        <v>2205</v>
      </c>
      <c r="J389" s="3" t="s">
        <v>990</v>
      </c>
      <c r="K389" s="155" t="str">
        <f>INDEX(Dtypes508Feat!$B$3:$C$510,MATCH(D389,Dtypes508Feat!$B$3:$B$510,0),2)</f>
        <v xml:space="preserve"> Int32</v>
      </c>
    </row>
    <row r="390" spans="2:11" ht="110.25" customHeight="1" x14ac:dyDescent="0.25">
      <c r="B390" s="211"/>
      <c r="C390" s="15" t="s">
        <v>882</v>
      </c>
      <c r="D390" s="124" t="s">
        <v>1253</v>
      </c>
      <c r="E390" s="103" t="s">
        <v>883</v>
      </c>
      <c r="F390" s="104">
        <v>0</v>
      </c>
      <c r="G390" s="104">
        <v>1</v>
      </c>
      <c r="H390" s="15" t="s">
        <v>884</v>
      </c>
      <c r="I390" s="107" t="s">
        <v>984</v>
      </c>
      <c r="J390" s="146" t="s">
        <v>1661</v>
      </c>
      <c r="K390" s="155" t="str">
        <f>INDEX(Dtypes508Feat!$B$3:$C$510,MATCH(D390,Dtypes508Feat!$B$3:$B$510,0),2)</f>
        <v xml:space="preserve"> category</v>
      </c>
    </row>
    <row r="391" spans="2:11" ht="78.75" customHeight="1" x14ac:dyDescent="0.25">
      <c r="B391" s="211"/>
      <c r="C391" s="216" t="s">
        <v>885</v>
      </c>
      <c r="D391" s="109" t="s">
        <v>1254</v>
      </c>
      <c r="E391" s="103" t="s">
        <v>886</v>
      </c>
      <c r="F391" s="104">
        <v>0</v>
      </c>
      <c r="G391" s="104">
        <v>1</v>
      </c>
      <c r="H391" s="15" t="s">
        <v>893</v>
      </c>
      <c r="I391" s="107" t="s">
        <v>984</v>
      </c>
      <c r="J391" s="146" t="s">
        <v>1661</v>
      </c>
      <c r="K391" s="155" t="str">
        <f>INDEX(Dtypes508Feat!$B$3:$C$510,MATCH(D391,Dtypes508Feat!$B$3:$B$510,0),2)</f>
        <v xml:space="preserve"> category</v>
      </c>
    </row>
    <row r="392" spans="2:11" ht="31.5" customHeight="1" x14ac:dyDescent="0.25">
      <c r="B392" s="211"/>
      <c r="C392" s="217"/>
      <c r="D392" s="109" t="s">
        <v>1255</v>
      </c>
      <c r="E392" s="110" t="s">
        <v>887</v>
      </c>
      <c r="F392" s="111">
        <v>0</v>
      </c>
      <c r="G392" s="111">
        <v>6</v>
      </c>
      <c r="H392" s="98" t="s">
        <v>892</v>
      </c>
      <c r="I392" s="107" t="s">
        <v>2205</v>
      </c>
      <c r="J392" s="98" t="s">
        <v>990</v>
      </c>
      <c r="K392" s="155" t="str">
        <f>INDEX(Dtypes508Feat!$B$3:$C$510,MATCH(D392,Dtypes508Feat!$B$3:$B$510,0),2)</f>
        <v xml:space="preserve"> Int32</v>
      </c>
    </row>
    <row r="393" spans="2:11" ht="78.75" customHeight="1" x14ac:dyDescent="0.25">
      <c r="B393" s="211"/>
      <c r="C393" s="217"/>
      <c r="D393" s="124" t="s">
        <v>1256</v>
      </c>
      <c r="E393" s="103" t="s">
        <v>888</v>
      </c>
      <c r="F393" s="104">
        <v>0</v>
      </c>
      <c r="G393" s="104">
        <v>120</v>
      </c>
      <c r="H393" s="15" t="s">
        <v>894</v>
      </c>
      <c r="I393" s="107" t="s">
        <v>2205</v>
      </c>
      <c r="J393" s="3" t="s">
        <v>990</v>
      </c>
      <c r="K393" s="155" t="str">
        <f>INDEX(Dtypes508Feat!$B$3:$C$510,MATCH(D393,Dtypes508Feat!$B$3:$B$510,0),2)</f>
        <v xml:space="preserve"> Int32</v>
      </c>
    </row>
    <row r="394" spans="2:11" ht="47.25" customHeight="1" x14ac:dyDescent="0.25">
      <c r="B394" s="211"/>
      <c r="C394" s="217"/>
      <c r="D394" s="103" t="s">
        <v>1257</v>
      </c>
      <c r="E394" s="103" t="s">
        <v>889</v>
      </c>
      <c r="F394" s="104">
        <v>0</v>
      </c>
      <c r="G394" s="104">
        <v>2</v>
      </c>
      <c r="H394" s="15" t="s">
        <v>895</v>
      </c>
      <c r="I394" s="107" t="s">
        <v>2205</v>
      </c>
      <c r="J394" s="3" t="s">
        <v>990</v>
      </c>
      <c r="K394" s="155" t="str">
        <f>INDEX(Dtypes508Feat!$B$3:$C$510,MATCH(D394,Dtypes508Feat!$B$3:$B$510,0),2)</f>
        <v xml:space="preserve"> Int32</v>
      </c>
    </row>
    <row r="395" spans="2:11" ht="63" customHeight="1" x14ac:dyDescent="0.25">
      <c r="B395" s="211"/>
      <c r="C395" s="217"/>
      <c r="D395" s="125" t="s">
        <v>1258</v>
      </c>
      <c r="E395" s="103" t="s">
        <v>890</v>
      </c>
      <c r="F395" s="104">
        <v>0</v>
      </c>
      <c r="G395" s="104">
        <v>36</v>
      </c>
      <c r="H395" s="15" t="s">
        <v>896</v>
      </c>
      <c r="I395" s="107" t="s">
        <v>2205</v>
      </c>
      <c r="J395" s="3" t="s">
        <v>990</v>
      </c>
      <c r="K395" s="155" t="str">
        <f>INDEX(Dtypes508Feat!$B$3:$C$510,MATCH(D395,Dtypes508Feat!$B$3:$B$510,0),2)</f>
        <v xml:space="preserve"> Int32</v>
      </c>
    </row>
    <row r="396" spans="2:11" ht="47.25" customHeight="1" x14ac:dyDescent="0.25">
      <c r="B396" s="211"/>
      <c r="C396" s="218"/>
      <c r="D396" s="125" t="s">
        <v>1259</v>
      </c>
      <c r="E396" s="103" t="s">
        <v>891</v>
      </c>
      <c r="F396" s="104">
        <v>0</v>
      </c>
      <c r="G396" s="104">
        <v>2</v>
      </c>
      <c r="H396" s="15" t="s">
        <v>897</v>
      </c>
      <c r="I396" s="107" t="s">
        <v>2205</v>
      </c>
      <c r="J396" s="3" t="s">
        <v>990</v>
      </c>
      <c r="K396" s="155" t="str">
        <f>INDEX(Dtypes508Feat!$B$3:$C$510,MATCH(D396,Dtypes508Feat!$B$3:$B$510,0),2)</f>
        <v xml:space="preserve"> Int32</v>
      </c>
    </row>
    <row r="397" spans="2:11" ht="63" customHeight="1" x14ac:dyDescent="0.25">
      <c r="B397" s="211"/>
      <c r="C397" s="216" t="s">
        <v>903</v>
      </c>
      <c r="D397" s="109" t="s">
        <v>1260</v>
      </c>
      <c r="E397" s="110" t="s">
        <v>904</v>
      </c>
      <c r="F397" s="111">
        <v>0</v>
      </c>
      <c r="G397" s="111">
        <v>1</v>
      </c>
      <c r="H397" s="98" t="s">
        <v>910</v>
      </c>
      <c r="I397" s="107" t="s">
        <v>984</v>
      </c>
      <c r="J397" s="146" t="s">
        <v>1661</v>
      </c>
      <c r="K397" s="155" t="str">
        <f>INDEX(Dtypes508Feat!$B$3:$C$510,MATCH(D397,Dtypes508Feat!$B$3:$B$510,0),2)</f>
        <v xml:space="preserve"> category</v>
      </c>
    </row>
    <row r="398" spans="2:11" ht="31.5" customHeight="1" x14ac:dyDescent="0.25">
      <c r="B398" s="211"/>
      <c r="C398" s="217"/>
      <c r="D398" s="109" t="s">
        <v>1261</v>
      </c>
      <c r="E398" s="110" t="s">
        <v>905</v>
      </c>
      <c r="F398" s="111">
        <v>0</v>
      </c>
      <c r="G398" s="111">
        <v>3</v>
      </c>
      <c r="H398" s="98" t="s">
        <v>911</v>
      </c>
      <c r="I398" s="107" t="s">
        <v>2205</v>
      </c>
      <c r="J398" s="98" t="s">
        <v>990</v>
      </c>
      <c r="K398" s="155" t="str">
        <f>INDEX(Dtypes508Feat!$B$3:$C$510,MATCH(D398,Dtypes508Feat!$B$3:$B$510,0),2)</f>
        <v xml:space="preserve"> Int32</v>
      </c>
    </row>
    <row r="399" spans="2:11" ht="78.75" customHeight="1" x14ac:dyDescent="0.25">
      <c r="B399" s="211"/>
      <c r="C399" s="217"/>
      <c r="D399" s="125" t="s">
        <v>1262</v>
      </c>
      <c r="E399" s="103" t="s">
        <v>906</v>
      </c>
      <c r="F399" s="104">
        <v>0</v>
      </c>
      <c r="G399" s="104">
        <v>90</v>
      </c>
      <c r="H399" s="15" t="s">
        <v>912</v>
      </c>
      <c r="I399" s="107" t="s">
        <v>2205</v>
      </c>
      <c r="J399" s="3" t="s">
        <v>990</v>
      </c>
      <c r="K399" s="155" t="str">
        <f>INDEX(Dtypes508Feat!$B$3:$C$510,MATCH(D399,Dtypes508Feat!$B$3:$B$510,0),2)</f>
        <v xml:space="preserve"> Int32</v>
      </c>
    </row>
    <row r="400" spans="2:11" ht="47.25" customHeight="1" x14ac:dyDescent="0.25">
      <c r="B400" s="211"/>
      <c r="C400" s="217"/>
      <c r="D400" s="123" t="s">
        <v>1263</v>
      </c>
      <c r="E400" s="97" t="s">
        <v>907</v>
      </c>
      <c r="F400" s="99">
        <v>0</v>
      </c>
      <c r="G400" s="99">
        <v>1</v>
      </c>
      <c r="H400" s="94" t="s">
        <v>913</v>
      </c>
      <c r="I400" s="102" t="s">
        <v>1001</v>
      </c>
      <c r="J400" s="96" t="s">
        <v>990</v>
      </c>
      <c r="K400" s="155" t="e">
        <f>INDEX(Dtypes508Feat!$B$3:$C$510,MATCH(D400,Dtypes508Feat!$B$3:$B$510,0),2)</f>
        <v>#N/A</v>
      </c>
    </row>
    <row r="401" spans="2:11" ht="47.25" customHeight="1" x14ac:dyDescent="0.25">
      <c r="B401" s="211"/>
      <c r="C401" s="217"/>
      <c r="D401" s="125" t="s">
        <v>1264</v>
      </c>
      <c r="E401" s="103" t="s">
        <v>908</v>
      </c>
      <c r="F401" s="104">
        <v>0</v>
      </c>
      <c r="G401" s="104">
        <v>48</v>
      </c>
      <c r="H401" s="15" t="s">
        <v>914</v>
      </c>
      <c r="I401" s="107" t="s">
        <v>2205</v>
      </c>
      <c r="J401" s="3" t="s">
        <v>990</v>
      </c>
      <c r="K401" s="155" t="str">
        <f>INDEX(Dtypes508Feat!$B$3:$C$510,MATCH(D401,Dtypes508Feat!$B$3:$B$510,0),2)</f>
        <v xml:space="preserve"> Int32</v>
      </c>
    </row>
    <row r="402" spans="2:11" ht="47.25" customHeight="1" x14ac:dyDescent="0.25">
      <c r="B402" s="211"/>
      <c r="C402" s="218"/>
      <c r="D402" s="125" t="s">
        <v>1265</v>
      </c>
      <c r="E402" s="103" t="s">
        <v>909</v>
      </c>
      <c r="F402" s="104">
        <v>0</v>
      </c>
      <c r="G402" s="104">
        <v>1</v>
      </c>
      <c r="H402" s="15" t="s">
        <v>915</v>
      </c>
      <c r="I402" s="107" t="s">
        <v>2205</v>
      </c>
      <c r="J402" s="3" t="s">
        <v>990</v>
      </c>
      <c r="K402" s="155" t="str">
        <f>INDEX(Dtypes508Feat!$B$3:$C$510,MATCH(D402,Dtypes508Feat!$B$3:$B$510,0),2)</f>
        <v xml:space="preserve"> Int32</v>
      </c>
    </row>
    <row r="403" spans="2:11" ht="47.25" customHeight="1" x14ac:dyDescent="0.25">
      <c r="B403" s="211"/>
      <c r="C403" s="216" t="s">
        <v>1848</v>
      </c>
      <c r="D403" s="124" t="s">
        <v>1751</v>
      </c>
      <c r="E403" s="103" t="s">
        <v>1850</v>
      </c>
      <c r="F403" s="104">
        <v>0</v>
      </c>
      <c r="G403" s="104">
        <v>1</v>
      </c>
      <c r="H403" s="15" t="s">
        <v>1855</v>
      </c>
      <c r="I403" s="107" t="s">
        <v>984</v>
      </c>
      <c r="J403" s="146" t="s">
        <v>1661</v>
      </c>
      <c r="K403" s="155" t="str">
        <f>INDEX(Dtypes508Feat!$B$3:$C$510,MATCH(D403,Dtypes508Feat!$B$3:$B$510,0),2)</f>
        <v xml:space="preserve"> category</v>
      </c>
    </row>
    <row r="404" spans="2:11" ht="47.25" customHeight="1" x14ac:dyDescent="0.25">
      <c r="B404" s="211"/>
      <c r="C404" s="217"/>
      <c r="D404" s="124" t="s">
        <v>1752</v>
      </c>
      <c r="E404" s="103" t="s">
        <v>1851</v>
      </c>
      <c r="F404" s="104">
        <v>0</v>
      </c>
      <c r="G404" s="104">
        <v>30</v>
      </c>
      <c r="H404" s="15" t="s">
        <v>1856</v>
      </c>
      <c r="I404" s="107" t="s">
        <v>2205</v>
      </c>
      <c r="J404" s="3" t="s">
        <v>990</v>
      </c>
      <c r="K404" s="155" t="str">
        <f>INDEX(Dtypes508Feat!$B$3:$C$510,MATCH(D404,Dtypes508Feat!$B$3:$B$510,0),2)</f>
        <v xml:space="preserve"> Int32</v>
      </c>
    </row>
    <row r="405" spans="2:11" ht="47.25" customHeight="1" x14ac:dyDescent="0.25">
      <c r="B405" s="211"/>
      <c r="C405" s="217"/>
      <c r="D405" s="123" t="s">
        <v>1753</v>
      </c>
      <c r="E405" s="97" t="s">
        <v>1852</v>
      </c>
      <c r="F405" s="99">
        <v>0</v>
      </c>
      <c r="G405" s="99">
        <v>1</v>
      </c>
      <c r="H405" s="94" t="s">
        <v>1857</v>
      </c>
      <c r="I405" s="102" t="s">
        <v>1001</v>
      </c>
      <c r="J405" s="96" t="s">
        <v>990</v>
      </c>
      <c r="K405" s="155" t="e">
        <f>INDEX(Dtypes508Feat!$B$3:$C$510,MATCH(D405,Dtypes508Feat!$B$3:$B$510,0),2)</f>
        <v>#N/A</v>
      </c>
    </row>
    <row r="406" spans="2:11" ht="47.25" customHeight="1" x14ac:dyDescent="0.25">
      <c r="B406" s="211"/>
      <c r="C406" s="217"/>
      <c r="D406" s="124" t="s">
        <v>1754</v>
      </c>
      <c r="E406" s="103" t="s">
        <v>1853</v>
      </c>
      <c r="F406" s="104">
        <v>0</v>
      </c>
      <c r="G406" s="104">
        <v>24</v>
      </c>
      <c r="H406" s="15" t="s">
        <v>1858</v>
      </c>
      <c r="I406" s="107" t="s">
        <v>2205</v>
      </c>
      <c r="J406" s="3" t="s">
        <v>990</v>
      </c>
      <c r="K406" s="155" t="str">
        <f>INDEX(Dtypes508Feat!$B$3:$C$510,MATCH(D406,Dtypes508Feat!$B$3:$B$510,0),2)</f>
        <v xml:space="preserve"> Int32</v>
      </c>
    </row>
    <row r="407" spans="2:11" ht="47.25" customHeight="1" x14ac:dyDescent="0.25">
      <c r="B407" s="211"/>
      <c r="C407" s="218"/>
      <c r="D407" s="123" t="s">
        <v>1755</v>
      </c>
      <c r="E407" s="97" t="s">
        <v>1854</v>
      </c>
      <c r="F407" s="99">
        <v>0</v>
      </c>
      <c r="G407" s="99">
        <v>1</v>
      </c>
      <c r="H407" s="94" t="s">
        <v>1859</v>
      </c>
      <c r="I407" s="102" t="s">
        <v>1001</v>
      </c>
      <c r="J407" s="96" t="s">
        <v>990</v>
      </c>
      <c r="K407" s="155" t="e">
        <f>INDEX(Dtypes508Feat!$B$3:$C$510,MATCH(D407,Dtypes508Feat!$B$3:$B$510,0),2)</f>
        <v>#N/A</v>
      </c>
    </row>
    <row r="408" spans="2:11" ht="47.25" customHeight="1" x14ac:dyDescent="0.25">
      <c r="B408" s="211"/>
      <c r="C408" s="216" t="s">
        <v>1814</v>
      </c>
      <c r="D408" s="124" t="s">
        <v>1734</v>
      </c>
      <c r="E408" s="103" t="s">
        <v>1815</v>
      </c>
      <c r="F408" s="104">
        <v>0</v>
      </c>
      <c r="G408" s="104">
        <v>210</v>
      </c>
      <c r="H408" s="15" t="s">
        <v>1816</v>
      </c>
      <c r="I408" s="107" t="s">
        <v>2205</v>
      </c>
      <c r="J408" s="3" t="s">
        <v>990</v>
      </c>
      <c r="K408" s="155" t="str">
        <f>INDEX(Dtypes508Feat!$B$3:$C$510,MATCH(D408,Dtypes508Feat!$B$3:$B$510,0),2)</f>
        <v xml:space="preserve"> Int32</v>
      </c>
    </row>
    <row r="409" spans="2:11" ht="47.25" customHeight="1" x14ac:dyDescent="0.25">
      <c r="B409" s="211"/>
      <c r="C409" s="217"/>
      <c r="D409" s="124" t="s">
        <v>1736</v>
      </c>
      <c r="E409" s="103" t="s">
        <v>1819</v>
      </c>
      <c r="F409" s="104">
        <v>0</v>
      </c>
      <c r="G409" s="104">
        <v>216</v>
      </c>
      <c r="H409" s="15" t="s">
        <v>1820</v>
      </c>
      <c r="I409" s="107" t="s">
        <v>2205</v>
      </c>
      <c r="J409" s="3" t="s">
        <v>990</v>
      </c>
      <c r="K409" s="155" t="str">
        <f>INDEX(Dtypes508Feat!$B$3:$C$510,MATCH(D409,Dtypes508Feat!$B$3:$B$510,0),2)</f>
        <v xml:space="preserve"> Int32</v>
      </c>
    </row>
    <row r="410" spans="2:11" ht="47.25" customHeight="1" x14ac:dyDescent="0.25">
      <c r="B410" s="211"/>
      <c r="C410" s="217"/>
      <c r="D410" s="124" t="s">
        <v>2020</v>
      </c>
      <c r="E410" s="103" t="s">
        <v>2083</v>
      </c>
      <c r="F410" s="104">
        <v>0</v>
      </c>
      <c r="G410" s="104">
        <v>1</v>
      </c>
      <c r="H410" s="15" t="s">
        <v>2084</v>
      </c>
      <c r="I410" s="107" t="s">
        <v>984</v>
      </c>
      <c r="J410" s="146" t="s">
        <v>1661</v>
      </c>
      <c r="K410" s="155" t="str">
        <f>INDEX(Dtypes508Feat!$B$3:$C$510,MATCH(D410,Dtypes508Feat!$B$3:$B$510,0),2)</f>
        <v xml:space="preserve"> category</v>
      </c>
    </row>
    <row r="411" spans="2:11" ht="47.25" customHeight="1" x14ac:dyDescent="0.25">
      <c r="B411" s="211"/>
      <c r="C411" s="217"/>
      <c r="D411" s="124" t="s">
        <v>1738</v>
      </c>
      <c r="E411" s="103" t="s">
        <v>1823</v>
      </c>
      <c r="F411" s="104">
        <v>0</v>
      </c>
      <c r="G411" s="104">
        <v>9</v>
      </c>
      <c r="H411" s="15" t="s">
        <v>2085</v>
      </c>
      <c r="I411" s="107" t="s">
        <v>2205</v>
      </c>
      <c r="J411" s="3" t="s">
        <v>990</v>
      </c>
      <c r="K411" s="155" t="str">
        <f>INDEX(Dtypes508Feat!$B$3:$C$510,MATCH(D411,Dtypes508Feat!$B$3:$B$510,0),2)</f>
        <v xml:space="preserve"> Int32</v>
      </c>
    </row>
    <row r="412" spans="2:11" ht="47.25" customHeight="1" x14ac:dyDescent="0.25">
      <c r="B412" s="211"/>
      <c r="C412" s="217"/>
      <c r="D412" s="123" t="s">
        <v>1737</v>
      </c>
      <c r="E412" s="97" t="s">
        <v>1821</v>
      </c>
      <c r="F412" s="99">
        <v>0</v>
      </c>
      <c r="G412" s="99">
        <v>3</v>
      </c>
      <c r="H412" s="94" t="s">
        <v>1822</v>
      </c>
      <c r="I412" s="102" t="s">
        <v>1001</v>
      </c>
      <c r="J412" s="96" t="s">
        <v>990</v>
      </c>
      <c r="K412" s="155" t="e">
        <f>INDEX(Dtypes508Feat!$B$3:$C$510,MATCH(D412,Dtypes508Feat!$B$3:$B$510,0),2)</f>
        <v>#N/A</v>
      </c>
    </row>
    <row r="413" spans="2:11" ht="82.5" customHeight="1" x14ac:dyDescent="0.25">
      <c r="B413" s="211"/>
      <c r="C413" s="218"/>
      <c r="D413" s="123" t="s">
        <v>1735</v>
      </c>
      <c r="E413" s="97" t="s">
        <v>1818</v>
      </c>
      <c r="F413" s="99">
        <v>0</v>
      </c>
      <c r="G413" s="99">
        <v>3</v>
      </c>
      <c r="H413" s="94" t="s">
        <v>1817</v>
      </c>
      <c r="I413" s="102" t="s">
        <v>1001</v>
      </c>
      <c r="J413" s="96" t="s">
        <v>990</v>
      </c>
      <c r="K413" s="155" t="e">
        <f>INDEX(Dtypes508Feat!$B$3:$C$510,MATCH(D413,Dtypes508Feat!$B$3:$B$510,0),2)</f>
        <v>#N/A</v>
      </c>
    </row>
    <row r="414" spans="2:11" ht="82.5" customHeight="1" x14ac:dyDescent="0.25">
      <c r="B414" s="211"/>
      <c r="C414" s="216" t="s">
        <v>1829</v>
      </c>
      <c r="D414" s="109" t="s">
        <v>1742</v>
      </c>
      <c r="E414" s="110" t="s">
        <v>1830</v>
      </c>
      <c r="F414" s="111">
        <v>0</v>
      </c>
      <c r="G414" s="111">
        <v>30</v>
      </c>
      <c r="H414" s="98" t="s">
        <v>1831</v>
      </c>
      <c r="I414" s="107" t="s">
        <v>2205</v>
      </c>
      <c r="J414" s="134" t="s">
        <v>990</v>
      </c>
      <c r="K414" s="155" t="str">
        <f>INDEX(Dtypes508Feat!$B$3:$C$510,MATCH(D414,Dtypes508Feat!$B$3:$B$510,0),2)</f>
        <v xml:space="preserve"> Int32</v>
      </c>
    </row>
    <row r="415" spans="2:11" ht="82.5" customHeight="1" x14ac:dyDescent="0.25">
      <c r="B415" s="211"/>
      <c r="C415" s="217"/>
      <c r="D415" s="109" t="s">
        <v>2024</v>
      </c>
      <c r="E415" s="110" t="s">
        <v>904</v>
      </c>
      <c r="F415" s="111">
        <v>0</v>
      </c>
      <c r="G415" s="111">
        <v>1</v>
      </c>
      <c r="H415" s="98" t="s">
        <v>2094</v>
      </c>
      <c r="I415" s="107" t="s">
        <v>984</v>
      </c>
      <c r="J415" s="146" t="s">
        <v>1661</v>
      </c>
      <c r="K415" s="155" t="str">
        <f>INDEX(Dtypes508Feat!$B$3:$C$510,MATCH(D415,Dtypes508Feat!$B$3:$B$510,0),2)</f>
        <v xml:space="preserve"> category</v>
      </c>
    </row>
    <row r="416" spans="2:11" ht="82.5" customHeight="1" x14ac:dyDescent="0.25">
      <c r="B416" s="211"/>
      <c r="C416" s="217"/>
      <c r="D416" s="109" t="s">
        <v>2025</v>
      </c>
      <c r="E416" s="110" t="s">
        <v>2093</v>
      </c>
      <c r="F416" s="111">
        <v>0</v>
      </c>
      <c r="G416" s="111">
        <v>3</v>
      </c>
      <c r="H416" s="98" t="s">
        <v>2095</v>
      </c>
      <c r="I416" s="107"/>
      <c r="J416" s="134" t="s">
        <v>990</v>
      </c>
      <c r="K416" s="155" t="str">
        <f>INDEX(Dtypes508Feat!$B$3:$C$510,MATCH(D416,Dtypes508Feat!$B$3:$B$510,0),2)</f>
        <v xml:space="preserve"> Int32</v>
      </c>
    </row>
    <row r="417" spans="2:11" ht="82.5" customHeight="1" x14ac:dyDescent="0.25">
      <c r="B417" s="211"/>
      <c r="C417" s="217"/>
      <c r="D417" s="123" t="s">
        <v>1743</v>
      </c>
      <c r="E417" s="97" t="s">
        <v>1833</v>
      </c>
      <c r="F417" s="99">
        <v>0</v>
      </c>
      <c r="G417" s="99">
        <v>1</v>
      </c>
      <c r="H417" s="94" t="s">
        <v>1832</v>
      </c>
      <c r="I417" s="102" t="s">
        <v>1001</v>
      </c>
      <c r="J417" s="96" t="s">
        <v>990</v>
      </c>
      <c r="K417" s="155" t="e">
        <f>INDEX(Dtypes508Feat!$B$3:$C$510,MATCH(D417,Dtypes508Feat!$B$3:$B$510,0),2)</f>
        <v>#N/A</v>
      </c>
    </row>
    <row r="418" spans="2:11" ht="82.5" customHeight="1" x14ac:dyDescent="0.25">
      <c r="B418" s="211"/>
      <c r="C418" s="217"/>
      <c r="D418" s="109" t="s">
        <v>1744</v>
      </c>
      <c r="E418" s="110" t="s">
        <v>1834</v>
      </c>
      <c r="F418" s="111">
        <v>0</v>
      </c>
      <c r="G418" s="111">
        <v>24</v>
      </c>
      <c r="H418" s="98" t="s">
        <v>1836</v>
      </c>
      <c r="I418" s="107" t="s">
        <v>2205</v>
      </c>
      <c r="J418" s="134" t="s">
        <v>990</v>
      </c>
      <c r="K418" s="155" t="str">
        <f>INDEX(Dtypes508Feat!$B$3:$C$510,MATCH(D418,Dtypes508Feat!$B$3:$B$510,0),2)</f>
        <v xml:space="preserve"> Int32</v>
      </c>
    </row>
    <row r="419" spans="2:11" ht="82.5" customHeight="1" x14ac:dyDescent="0.25">
      <c r="B419" s="211"/>
      <c r="C419" s="218"/>
      <c r="D419" s="123" t="s">
        <v>1745</v>
      </c>
      <c r="E419" s="97" t="s">
        <v>1835</v>
      </c>
      <c r="F419" s="99">
        <v>0</v>
      </c>
      <c r="G419" s="99">
        <v>1</v>
      </c>
      <c r="H419" s="94" t="s">
        <v>1837</v>
      </c>
      <c r="I419" s="102" t="s">
        <v>1001</v>
      </c>
      <c r="J419" s="96" t="s">
        <v>990</v>
      </c>
      <c r="K419" s="155" t="e">
        <f>INDEX(Dtypes508Feat!$B$3:$C$510,MATCH(D419,Dtypes508Feat!$B$3:$B$510,0),2)</f>
        <v>#N/A</v>
      </c>
    </row>
    <row r="420" spans="2:11" ht="82.5" customHeight="1" x14ac:dyDescent="0.25">
      <c r="B420" s="211"/>
      <c r="C420" s="216" t="s">
        <v>1849</v>
      </c>
      <c r="D420" s="109" t="s">
        <v>1746</v>
      </c>
      <c r="E420" s="110" t="s">
        <v>1838</v>
      </c>
      <c r="F420" s="111">
        <v>0</v>
      </c>
      <c r="G420" s="111">
        <v>1</v>
      </c>
      <c r="H420" s="98" t="s">
        <v>1843</v>
      </c>
      <c r="I420" s="107" t="s">
        <v>984</v>
      </c>
      <c r="J420" s="146" t="s">
        <v>1661</v>
      </c>
      <c r="K420" s="155" t="str">
        <f>INDEX(Dtypes508Feat!$B$3:$C$510,MATCH(D420,Dtypes508Feat!$B$3:$B$510,0),2)</f>
        <v xml:space="preserve"> category</v>
      </c>
    </row>
    <row r="421" spans="2:11" ht="82.5" customHeight="1" x14ac:dyDescent="0.25">
      <c r="B421" s="211"/>
      <c r="C421" s="217"/>
      <c r="D421" s="109" t="s">
        <v>1747</v>
      </c>
      <c r="E421" s="110" t="s">
        <v>1839</v>
      </c>
      <c r="F421" s="111">
        <v>0</v>
      </c>
      <c r="G421" s="111">
        <v>90</v>
      </c>
      <c r="H421" s="98" t="s">
        <v>1844</v>
      </c>
      <c r="I421" s="107" t="s">
        <v>2205</v>
      </c>
      <c r="J421" s="134" t="s">
        <v>990</v>
      </c>
      <c r="K421" s="155" t="str">
        <f>INDEX(Dtypes508Feat!$B$3:$C$510,MATCH(D421,Dtypes508Feat!$B$3:$B$510,0),2)</f>
        <v xml:space="preserve"> Int32</v>
      </c>
    </row>
    <row r="422" spans="2:11" ht="82.5" customHeight="1" x14ac:dyDescent="0.25">
      <c r="B422" s="211"/>
      <c r="C422" s="217"/>
      <c r="D422" s="109" t="s">
        <v>2026</v>
      </c>
      <c r="E422" s="110" t="s">
        <v>2096</v>
      </c>
      <c r="F422" s="111">
        <v>0</v>
      </c>
      <c r="G422" s="111">
        <v>3</v>
      </c>
      <c r="H422" s="98" t="s">
        <v>2097</v>
      </c>
      <c r="I422" s="107" t="s">
        <v>2205</v>
      </c>
      <c r="J422" s="134" t="s">
        <v>990</v>
      </c>
      <c r="K422" s="155" t="str">
        <f>INDEX(Dtypes508Feat!$B$3:$C$510,MATCH(D422,Dtypes508Feat!$B$3:$B$510,0),2)</f>
        <v xml:space="preserve"> Int32</v>
      </c>
    </row>
    <row r="423" spans="2:11" ht="82.5" customHeight="1" x14ac:dyDescent="0.25">
      <c r="B423" s="211"/>
      <c r="C423" s="217"/>
      <c r="D423" s="123" t="s">
        <v>1748</v>
      </c>
      <c r="E423" s="97" t="s">
        <v>1840</v>
      </c>
      <c r="F423" s="99">
        <v>0</v>
      </c>
      <c r="G423" s="99">
        <v>1</v>
      </c>
      <c r="H423" s="94" t="s">
        <v>1845</v>
      </c>
      <c r="I423" s="102" t="s">
        <v>1001</v>
      </c>
      <c r="J423" s="96" t="s">
        <v>990</v>
      </c>
      <c r="K423" s="155" t="e">
        <f>INDEX(Dtypes508Feat!$B$3:$C$510,MATCH(D423,Dtypes508Feat!$B$3:$B$510,0),2)</f>
        <v>#N/A</v>
      </c>
    </row>
    <row r="424" spans="2:11" ht="82.5" customHeight="1" x14ac:dyDescent="0.25">
      <c r="B424" s="211"/>
      <c r="C424" s="217"/>
      <c r="D424" s="109" t="s">
        <v>1749</v>
      </c>
      <c r="E424" s="110" t="s">
        <v>1841</v>
      </c>
      <c r="F424" s="111">
        <v>0</v>
      </c>
      <c r="G424" s="111">
        <v>39</v>
      </c>
      <c r="H424" s="98" t="s">
        <v>1846</v>
      </c>
      <c r="I424" s="107" t="s">
        <v>2205</v>
      </c>
      <c r="J424" s="134" t="s">
        <v>990</v>
      </c>
      <c r="K424" s="155" t="str">
        <f>INDEX(Dtypes508Feat!$B$3:$C$510,MATCH(D424,Dtypes508Feat!$B$3:$B$510,0),2)</f>
        <v xml:space="preserve"> Int32</v>
      </c>
    </row>
    <row r="425" spans="2:11" ht="82.5" customHeight="1" x14ac:dyDescent="0.25">
      <c r="B425" s="211"/>
      <c r="C425" s="218"/>
      <c r="D425" s="123" t="s">
        <v>1750</v>
      </c>
      <c r="E425" s="97" t="s">
        <v>1842</v>
      </c>
      <c r="F425" s="99">
        <v>0</v>
      </c>
      <c r="G425" s="99">
        <v>2</v>
      </c>
      <c r="H425" s="94" t="s">
        <v>1847</v>
      </c>
      <c r="I425" s="102" t="s">
        <v>1001</v>
      </c>
      <c r="J425" s="96" t="s">
        <v>990</v>
      </c>
      <c r="K425" s="155" t="e">
        <f>INDEX(Dtypes508Feat!$B$3:$C$510,MATCH(D425,Dtypes508Feat!$B$3:$B$510,0),2)</f>
        <v>#N/A</v>
      </c>
    </row>
    <row r="426" spans="2:11" ht="78.75" customHeight="1" x14ac:dyDescent="0.25">
      <c r="B426" s="211"/>
      <c r="C426" s="216" t="s">
        <v>922</v>
      </c>
      <c r="D426" s="125" t="s">
        <v>1266</v>
      </c>
      <c r="E426" s="103" t="s">
        <v>916</v>
      </c>
      <c r="F426" s="104">
        <v>0</v>
      </c>
      <c r="G426" s="104">
        <v>1</v>
      </c>
      <c r="H426" s="15" t="s">
        <v>923</v>
      </c>
      <c r="I426" s="107" t="s">
        <v>984</v>
      </c>
      <c r="J426" s="146" t="s">
        <v>1661</v>
      </c>
      <c r="K426" s="155" t="str">
        <f>INDEX(Dtypes508Feat!$B$3:$C$510,MATCH(D426,Dtypes508Feat!$B$3:$B$510,0),2)</f>
        <v xml:space="preserve"> category</v>
      </c>
    </row>
    <row r="427" spans="2:11" ht="31.5" customHeight="1" x14ac:dyDescent="0.25">
      <c r="B427" s="211"/>
      <c r="C427" s="217"/>
      <c r="D427" s="109" t="s">
        <v>1267</v>
      </c>
      <c r="E427" s="110" t="s">
        <v>917</v>
      </c>
      <c r="F427" s="111">
        <v>0</v>
      </c>
      <c r="G427" s="111">
        <v>8</v>
      </c>
      <c r="H427" s="98" t="s">
        <v>924</v>
      </c>
      <c r="I427" s="107" t="s">
        <v>2205</v>
      </c>
      <c r="J427" s="98" t="s">
        <v>990</v>
      </c>
      <c r="K427" s="155" t="str">
        <f>INDEX(Dtypes508Feat!$B$3:$C$510,MATCH(D427,Dtypes508Feat!$B$3:$B$510,0),2)</f>
        <v xml:space="preserve"> Int32</v>
      </c>
    </row>
    <row r="428" spans="2:11" ht="78.75" customHeight="1" x14ac:dyDescent="0.25">
      <c r="B428" s="211"/>
      <c r="C428" s="217"/>
      <c r="D428" s="124" t="s">
        <v>1268</v>
      </c>
      <c r="E428" s="103" t="s">
        <v>918</v>
      </c>
      <c r="F428" s="104">
        <v>0</v>
      </c>
      <c r="G428" s="104">
        <v>240</v>
      </c>
      <c r="H428" s="15" t="s">
        <v>925</v>
      </c>
      <c r="I428" s="107" t="s">
        <v>2205</v>
      </c>
      <c r="J428" s="3" t="s">
        <v>990</v>
      </c>
      <c r="K428" s="155" t="str">
        <f>INDEX(Dtypes508Feat!$B$3:$C$510,MATCH(D428,Dtypes508Feat!$B$3:$B$510,0),2)</f>
        <v xml:space="preserve"> Int32</v>
      </c>
    </row>
    <row r="429" spans="2:11" ht="47.25" customHeight="1" x14ac:dyDescent="0.25">
      <c r="B429" s="211"/>
      <c r="C429" s="217"/>
      <c r="D429" s="124" t="s">
        <v>1269</v>
      </c>
      <c r="E429" s="103" t="s">
        <v>919</v>
      </c>
      <c r="F429" s="104">
        <v>0</v>
      </c>
      <c r="G429" s="104">
        <v>2</v>
      </c>
      <c r="H429" s="15" t="s">
        <v>926</v>
      </c>
      <c r="I429" s="107" t="s">
        <v>2205</v>
      </c>
      <c r="J429" s="3" t="s">
        <v>990</v>
      </c>
      <c r="K429" s="155" t="str">
        <f>INDEX(Dtypes508Feat!$B$3:$C$510,MATCH(D429,Dtypes508Feat!$B$3:$B$510,0),2)</f>
        <v xml:space="preserve"> Int32</v>
      </c>
    </row>
    <row r="430" spans="2:11" ht="94.5" customHeight="1" x14ac:dyDescent="0.25">
      <c r="B430" s="211"/>
      <c r="C430" s="217"/>
      <c r="D430" s="124" t="s">
        <v>1270</v>
      </c>
      <c r="E430" s="103" t="s">
        <v>920</v>
      </c>
      <c r="F430" s="104">
        <v>0</v>
      </c>
      <c r="G430" s="104">
        <v>72</v>
      </c>
      <c r="H430" s="15" t="s">
        <v>927</v>
      </c>
      <c r="I430" s="107" t="s">
        <v>2205</v>
      </c>
      <c r="J430" s="3" t="s">
        <v>990</v>
      </c>
      <c r="K430" s="155" t="str">
        <f>INDEX(Dtypes508Feat!$B$3:$C$510,MATCH(D430,Dtypes508Feat!$B$3:$B$510,0),2)</f>
        <v xml:space="preserve"> Int32</v>
      </c>
    </row>
    <row r="431" spans="2:11" ht="47.25" customHeight="1" x14ac:dyDescent="0.25">
      <c r="B431" s="211"/>
      <c r="C431" s="218"/>
      <c r="D431" s="124" t="s">
        <v>1271</v>
      </c>
      <c r="E431" s="103" t="s">
        <v>921</v>
      </c>
      <c r="F431" s="104">
        <v>0</v>
      </c>
      <c r="G431" s="104">
        <v>2</v>
      </c>
      <c r="H431" s="15" t="s">
        <v>928</v>
      </c>
      <c r="I431" s="107" t="s">
        <v>2205</v>
      </c>
      <c r="J431" s="3" t="s">
        <v>990</v>
      </c>
      <c r="K431" s="155" t="str">
        <f>INDEX(Dtypes508Feat!$B$3:$C$510,MATCH(D431,Dtypes508Feat!$B$3:$B$510,0),2)</f>
        <v xml:space="preserve"> Int32</v>
      </c>
    </row>
    <row r="432" spans="2:11" ht="78.75" x14ac:dyDescent="0.25">
      <c r="B432" s="211"/>
      <c r="C432" s="128" t="s">
        <v>1983</v>
      </c>
      <c r="D432" s="124" t="s">
        <v>1916</v>
      </c>
      <c r="E432" s="103" t="s">
        <v>1982</v>
      </c>
      <c r="F432" s="104">
        <v>0</v>
      </c>
      <c r="G432" s="104">
        <v>1</v>
      </c>
      <c r="H432" s="15" t="s">
        <v>1984</v>
      </c>
      <c r="I432" s="107" t="s">
        <v>984</v>
      </c>
      <c r="J432" s="146" t="s">
        <v>1661</v>
      </c>
      <c r="K432" s="155" t="str">
        <f>INDEX(Dtypes508Feat!$B$3:$C$510,MATCH(D432,Dtypes508Feat!$B$3:$B$510,0),2)</f>
        <v xml:space="preserve"> category</v>
      </c>
    </row>
    <row r="433" spans="2:11" ht="97.5" customHeight="1" x14ac:dyDescent="0.25">
      <c r="B433" s="211"/>
      <c r="C433" s="128" t="s">
        <v>1989</v>
      </c>
      <c r="D433" s="124" t="s">
        <v>1918</v>
      </c>
      <c r="E433" s="103" t="s">
        <v>1988</v>
      </c>
      <c r="F433" s="104">
        <v>0</v>
      </c>
      <c r="G433" s="104">
        <v>1</v>
      </c>
      <c r="H433" s="15" t="s">
        <v>1990</v>
      </c>
      <c r="I433" s="107" t="s">
        <v>984</v>
      </c>
      <c r="J433" s="146" t="s">
        <v>1661</v>
      </c>
      <c r="K433" s="155" t="str">
        <f>INDEX(Dtypes508Feat!$B$3:$C$510,MATCH(D433,Dtypes508Feat!$B$3:$B$510,0),2)</f>
        <v xml:space="preserve"> category</v>
      </c>
    </row>
    <row r="434" spans="2:11" ht="151.5" customHeight="1" x14ac:dyDescent="0.25">
      <c r="B434" s="211"/>
      <c r="C434" s="128" t="s">
        <v>1986</v>
      </c>
      <c r="D434" s="124" t="s">
        <v>1917</v>
      </c>
      <c r="E434" s="103" t="s">
        <v>1985</v>
      </c>
      <c r="F434" s="104">
        <v>0</v>
      </c>
      <c r="G434" s="104">
        <v>1</v>
      </c>
      <c r="H434" s="15" t="s">
        <v>1987</v>
      </c>
      <c r="I434" s="107" t="s">
        <v>984</v>
      </c>
      <c r="J434" s="146" t="s">
        <v>1661</v>
      </c>
      <c r="K434" s="155" t="str">
        <f>INDEX(Dtypes508Feat!$B$3:$C$510,MATCH(D434,Dtypes508Feat!$B$3:$B$510,0),2)</f>
        <v xml:space="preserve"> category</v>
      </c>
    </row>
    <row r="435" spans="2:11" ht="47.25" customHeight="1" x14ac:dyDescent="0.25">
      <c r="B435" s="211"/>
      <c r="C435" s="216" t="s">
        <v>1824</v>
      </c>
      <c r="D435" s="124" t="s">
        <v>1740</v>
      </c>
      <c r="E435" s="103" t="s">
        <v>1826</v>
      </c>
      <c r="F435" s="104">
        <v>0</v>
      </c>
      <c r="G435" s="104">
        <v>24</v>
      </c>
      <c r="H435" s="15" t="s">
        <v>1827</v>
      </c>
      <c r="I435" s="107" t="s">
        <v>2205</v>
      </c>
      <c r="J435" s="3" t="s">
        <v>990</v>
      </c>
      <c r="K435" s="155" t="str">
        <f>INDEX(Dtypes508Feat!$B$3:$C$510,MATCH(D435,Dtypes508Feat!$B$3:$B$510,0),2)</f>
        <v xml:space="preserve"> Int32</v>
      </c>
    </row>
    <row r="436" spans="2:11" ht="47.25" customHeight="1" x14ac:dyDescent="0.25">
      <c r="B436" s="211"/>
      <c r="C436" s="217"/>
      <c r="D436" s="124" t="s">
        <v>2021</v>
      </c>
      <c r="E436" s="103" t="s">
        <v>2086</v>
      </c>
      <c r="F436" s="104">
        <v>0</v>
      </c>
      <c r="G436" s="104">
        <v>1</v>
      </c>
      <c r="H436" s="15" t="s">
        <v>2087</v>
      </c>
      <c r="I436" s="107" t="s">
        <v>984</v>
      </c>
      <c r="J436" s="146" t="s">
        <v>1661</v>
      </c>
      <c r="K436" s="155" t="str">
        <f>INDEX(Dtypes508Feat!$B$3:$C$510,MATCH(D436,Dtypes508Feat!$B$3:$B$510,0),2)</f>
        <v xml:space="preserve"> category</v>
      </c>
    </row>
    <row r="437" spans="2:11" ht="47.25" customHeight="1" x14ac:dyDescent="0.25">
      <c r="B437" s="211"/>
      <c r="C437" s="217"/>
      <c r="D437" s="124" t="s">
        <v>2090</v>
      </c>
      <c r="E437" s="103" t="s">
        <v>2091</v>
      </c>
      <c r="F437" s="104">
        <v>0</v>
      </c>
      <c r="G437" s="104">
        <v>4</v>
      </c>
      <c r="H437" s="15" t="s">
        <v>2092</v>
      </c>
      <c r="I437" s="107" t="s">
        <v>2205</v>
      </c>
      <c r="J437" s="146" t="s">
        <v>990</v>
      </c>
      <c r="K437" s="155" t="e">
        <f>INDEX(Dtypes508Feat!$B$3:$C$510,MATCH(D437,Dtypes508Feat!$B$3:$B$510,0),2)</f>
        <v>#N/A</v>
      </c>
    </row>
    <row r="438" spans="2:11" ht="47.25" customHeight="1" x14ac:dyDescent="0.25">
      <c r="B438" s="211"/>
      <c r="C438" s="217"/>
      <c r="D438" s="124" t="s">
        <v>2022</v>
      </c>
      <c r="E438" s="103" t="s">
        <v>2088</v>
      </c>
      <c r="F438" s="104">
        <v>0</v>
      </c>
      <c r="G438" s="104">
        <v>120</v>
      </c>
      <c r="H438" s="15" t="s">
        <v>2089</v>
      </c>
      <c r="I438" s="107" t="s">
        <v>2205</v>
      </c>
      <c r="J438" s="146" t="s">
        <v>990</v>
      </c>
      <c r="K438" s="155" t="str">
        <f>INDEX(Dtypes508Feat!$B$3:$C$510,MATCH(D438,Dtypes508Feat!$B$3:$B$510,0),2)</f>
        <v xml:space="preserve"> Int32</v>
      </c>
    </row>
    <row r="439" spans="2:11" ht="47.25" customHeight="1" x14ac:dyDescent="0.25">
      <c r="B439" s="211"/>
      <c r="C439" s="217"/>
      <c r="D439" s="123" t="s">
        <v>1741</v>
      </c>
      <c r="E439" s="97" t="s">
        <v>891</v>
      </c>
      <c r="F439" s="99">
        <v>0</v>
      </c>
      <c r="G439" s="99">
        <v>1</v>
      </c>
      <c r="H439" s="94" t="s">
        <v>1828</v>
      </c>
      <c r="I439" s="102" t="s">
        <v>1001</v>
      </c>
      <c r="J439" s="96" t="s">
        <v>990</v>
      </c>
      <c r="K439" s="155" t="e">
        <f>INDEX(Dtypes508Feat!$B$3:$C$510,MATCH(D439,Dtypes508Feat!$B$3:$B$510,0),2)</f>
        <v>#N/A</v>
      </c>
    </row>
    <row r="440" spans="2:11" ht="47.25" customHeight="1" x14ac:dyDescent="0.25">
      <c r="B440" s="211"/>
      <c r="C440" s="218"/>
      <c r="D440" s="123" t="s">
        <v>1739</v>
      </c>
      <c r="E440" s="97" t="s">
        <v>889</v>
      </c>
      <c r="F440" s="99">
        <v>0</v>
      </c>
      <c r="G440" s="99">
        <v>1</v>
      </c>
      <c r="H440" s="94" t="s">
        <v>1825</v>
      </c>
      <c r="I440" s="102" t="s">
        <v>1001</v>
      </c>
      <c r="J440" s="96" t="s">
        <v>990</v>
      </c>
      <c r="K440" s="155" t="e">
        <f>INDEX(Dtypes508Feat!$B$3:$C$510,MATCH(D440,Dtypes508Feat!$B$3:$B$510,0),2)</f>
        <v>#N/A</v>
      </c>
    </row>
    <row r="441" spans="2:11" ht="63" customHeight="1" x14ac:dyDescent="0.25">
      <c r="B441" s="211"/>
      <c r="C441" s="216" t="s">
        <v>939</v>
      </c>
      <c r="D441" s="109" t="s">
        <v>1272</v>
      </c>
      <c r="E441" s="103" t="s">
        <v>929</v>
      </c>
      <c r="F441" s="104">
        <v>0</v>
      </c>
      <c r="G441" s="104">
        <v>1</v>
      </c>
      <c r="H441" s="15" t="s">
        <v>934</v>
      </c>
      <c r="I441" s="107" t="s">
        <v>984</v>
      </c>
      <c r="J441" s="146" t="s">
        <v>1661</v>
      </c>
      <c r="K441" s="155" t="str">
        <f>INDEX(Dtypes508Feat!$B$3:$C$510,MATCH(D441,Dtypes508Feat!$B$3:$B$510,0),2)</f>
        <v xml:space="preserve"> category</v>
      </c>
    </row>
    <row r="442" spans="2:11" ht="31.5" customHeight="1" x14ac:dyDescent="0.25">
      <c r="B442" s="211"/>
      <c r="C442" s="217"/>
      <c r="D442" s="109" t="s">
        <v>1273</v>
      </c>
      <c r="E442" s="103" t="s">
        <v>930</v>
      </c>
      <c r="F442" s="104">
        <v>0</v>
      </c>
      <c r="G442" s="104">
        <v>60</v>
      </c>
      <c r="H442" s="15" t="s">
        <v>935</v>
      </c>
      <c r="I442" s="107" t="s">
        <v>2205</v>
      </c>
      <c r="J442" s="3" t="s">
        <v>990</v>
      </c>
      <c r="K442" s="155" t="str">
        <f>INDEX(Dtypes508Feat!$B$3:$C$510,MATCH(D442,Dtypes508Feat!$B$3:$B$510,0),2)</f>
        <v xml:space="preserve"> Int32</v>
      </c>
    </row>
    <row r="443" spans="2:11" ht="31.5" customHeight="1" x14ac:dyDescent="0.25">
      <c r="B443" s="211"/>
      <c r="C443" s="217"/>
      <c r="D443" s="123" t="s">
        <v>1274</v>
      </c>
      <c r="E443" s="97" t="s">
        <v>931</v>
      </c>
      <c r="F443" s="99">
        <v>0</v>
      </c>
      <c r="G443" s="99">
        <v>1</v>
      </c>
      <c r="H443" s="94" t="s">
        <v>936</v>
      </c>
      <c r="I443" s="102" t="s">
        <v>1001</v>
      </c>
      <c r="J443" s="96" t="s">
        <v>990</v>
      </c>
      <c r="K443" s="155" t="e">
        <f>INDEX(Dtypes508Feat!$B$3:$C$510,MATCH(D443,Dtypes508Feat!$B$3:$B$510,0),2)</f>
        <v>#N/A</v>
      </c>
    </row>
    <row r="444" spans="2:11" ht="31.5" customHeight="1" x14ac:dyDescent="0.25">
      <c r="B444" s="211"/>
      <c r="C444" s="217"/>
      <c r="D444" s="124" t="s">
        <v>1275</v>
      </c>
      <c r="E444" s="103" t="s">
        <v>932</v>
      </c>
      <c r="F444" s="104">
        <v>0</v>
      </c>
      <c r="G444" s="104">
        <v>29</v>
      </c>
      <c r="H444" s="15" t="s">
        <v>937</v>
      </c>
      <c r="I444" s="107" t="s">
        <v>2205</v>
      </c>
      <c r="J444" s="3" t="s">
        <v>990</v>
      </c>
      <c r="K444" s="155" t="str">
        <f>INDEX(Dtypes508Feat!$B$3:$C$510,MATCH(D444,Dtypes508Feat!$B$3:$B$510,0),2)</f>
        <v xml:space="preserve"> Int32</v>
      </c>
    </row>
    <row r="445" spans="2:11" ht="32.25" customHeight="1" x14ac:dyDescent="0.25">
      <c r="B445" s="212"/>
      <c r="C445" s="218"/>
      <c r="D445" s="123" t="s">
        <v>1276</v>
      </c>
      <c r="E445" s="97" t="s">
        <v>933</v>
      </c>
      <c r="F445" s="99">
        <v>0</v>
      </c>
      <c r="G445" s="99">
        <v>1</v>
      </c>
      <c r="H445" s="94" t="s">
        <v>938</v>
      </c>
      <c r="I445" s="102" t="s">
        <v>1001</v>
      </c>
      <c r="J445" s="96" t="s">
        <v>990</v>
      </c>
      <c r="K445" s="155" t="e">
        <f>INDEX(Dtypes508Feat!$B$3:$C$510,MATCH(D445,Dtypes508Feat!$B$3:$B$510,0),2)</f>
        <v>#N/A</v>
      </c>
    </row>
    <row r="446" spans="2:11" ht="47.25" customHeight="1" x14ac:dyDescent="0.25">
      <c r="B446" s="210" t="s">
        <v>353</v>
      </c>
      <c r="C446" s="216" t="s">
        <v>940</v>
      </c>
      <c r="D446" s="124" t="s">
        <v>1277</v>
      </c>
      <c r="E446" s="103" t="s">
        <v>941</v>
      </c>
      <c r="F446" s="104">
        <v>1</v>
      </c>
      <c r="G446" s="104">
        <v>3</v>
      </c>
      <c r="H446" s="15" t="s">
        <v>947</v>
      </c>
      <c r="I446" s="107" t="s">
        <v>1668</v>
      </c>
      <c r="J446" s="146" t="s">
        <v>1661</v>
      </c>
      <c r="K446" s="155" t="str">
        <f>INDEX(Dtypes508Feat!$B$3:$C$510,MATCH(D446,Dtypes508Feat!$B$3:$B$510,0),2)</f>
        <v xml:space="preserve"> category</v>
      </c>
    </row>
    <row r="447" spans="2:11" ht="47.25" customHeight="1" x14ac:dyDescent="0.25">
      <c r="B447" s="211"/>
      <c r="C447" s="217"/>
      <c r="D447" s="124" t="s">
        <v>1278</v>
      </c>
      <c r="E447" s="103" t="s">
        <v>942</v>
      </c>
      <c r="F447" s="104">
        <v>1</v>
      </c>
      <c r="G447" s="104">
        <v>3</v>
      </c>
      <c r="H447" s="15" t="s">
        <v>948</v>
      </c>
      <c r="I447" s="107" t="s">
        <v>1668</v>
      </c>
      <c r="J447" s="146" t="s">
        <v>1661</v>
      </c>
      <c r="K447" s="155" t="str">
        <f>INDEX(Dtypes508Feat!$B$3:$C$510,MATCH(D447,Dtypes508Feat!$B$3:$B$510,0),2)</f>
        <v xml:space="preserve"> category</v>
      </c>
    </row>
    <row r="448" spans="2:11" ht="47.25" customHeight="1" x14ac:dyDescent="0.25">
      <c r="B448" s="211"/>
      <c r="C448" s="217"/>
      <c r="D448" s="109" t="s">
        <v>1279</v>
      </c>
      <c r="E448" s="103" t="s">
        <v>943</v>
      </c>
      <c r="F448" s="104">
        <v>1</v>
      </c>
      <c r="G448" s="104">
        <v>3</v>
      </c>
      <c r="H448" s="15" t="s">
        <v>949</v>
      </c>
      <c r="I448" s="107" t="s">
        <v>1668</v>
      </c>
      <c r="J448" s="146" t="s">
        <v>1661</v>
      </c>
      <c r="K448" s="155" t="str">
        <f>INDEX(Dtypes508Feat!$B$3:$C$510,MATCH(D448,Dtypes508Feat!$B$3:$B$510,0),2)</f>
        <v xml:space="preserve"> category</v>
      </c>
    </row>
    <row r="449" spans="1:11" ht="47.25" customHeight="1" x14ac:dyDescent="0.25">
      <c r="B449" s="211"/>
      <c r="C449" s="217"/>
      <c r="D449" s="124" t="s">
        <v>1280</v>
      </c>
      <c r="E449" s="103" t="s">
        <v>944</v>
      </c>
      <c r="F449" s="104">
        <v>1</v>
      </c>
      <c r="G449" s="104">
        <v>3</v>
      </c>
      <c r="H449" s="15" t="s">
        <v>950</v>
      </c>
      <c r="I449" s="107" t="s">
        <v>1668</v>
      </c>
      <c r="J449" s="146" t="s">
        <v>1661</v>
      </c>
      <c r="K449" s="155" t="str">
        <f>INDEX(Dtypes508Feat!$B$3:$C$510,MATCH(D449,Dtypes508Feat!$B$3:$B$510,0),2)</f>
        <v xml:space="preserve"> category</v>
      </c>
    </row>
    <row r="450" spans="1:11" ht="47.25" customHeight="1" x14ac:dyDescent="0.25">
      <c r="B450" s="211"/>
      <c r="C450" s="217"/>
      <c r="D450" s="124" t="s">
        <v>1281</v>
      </c>
      <c r="E450" s="103" t="s">
        <v>945</v>
      </c>
      <c r="F450" s="104">
        <v>1</v>
      </c>
      <c r="G450" s="104">
        <v>3</v>
      </c>
      <c r="H450" s="15" t="s">
        <v>951</v>
      </c>
      <c r="I450" s="107" t="s">
        <v>2205</v>
      </c>
      <c r="J450" s="3" t="s">
        <v>1000</v>
      </c>
      <c r="K450" s="155" t="str">
        <f>INDEX(Dtypes508Feat!$B$3:$C$510,MATCH(D450,Dtypes508Feat!$B$3:$B$510,0),2)</f>
        <v xml:space="preserve"> float64</v>
      </c>
    </row>
    <row r="451" spans="1:11" ht="31.5" customHeight="1" x14ac:dyDescent="0.25">
      <c r="B451" s="211"/>
      <c r="C451" s="218"/>
      <c r="D451" s="123" t="s">
        <v>1282</v>
      </c>
      <c r="E451" s="97" t="s">
        <v>946</v>
      </c>
      <c r="F451" s="99">
        <v>0</v>
      </c>
      <c r="G451" s="99">
        <v>4</v>
      </c>
      <c r="H451" s="94" t="s">
        <v>952</v>
      </c>
      <c r="I451" s="102" t="s">
        <v>1001</v>
      </c>
      <c r="J451" s="96" t="s">
        <v>990</v>
      </c>
      <c r="K451" s="155" t="e">
        <f>INDEX(Dtypes508Feat!$B$3:$C$510,MATCH(D451,Dtypes508Feat!$B$3:$B$510,0),2)</f>
        <v>#N/A</v>
      </c>
    </row>
    <row r="452" spans="1:11" s="12" customFormat="1" ht="47.25" x14ac:dyDescent="0.25">
      <c r="A452" s="132"/>
      <c r="B452" s="211"/>
      <c r="C452" s="98" t="s">
        <v>352</v>
      </c>
      <c r="D452" s="124" t="s">
        <v>1283</v>
      </c>
      <c r="E452" s="110" t="s">
        <v>338</v>
      </c>
      <c r="F452" s="111">
        <v>0</v>
      </c>
      <c r="G452" s="111">
        <v>1</v>
      </c>
      <c r="H452" s="98" t="s">
        <v>339</v>
      </c>
      <c r="I452" s="107" t="s">
        <v>984</v>
      </c>
      <c r="J452" s="146" t="s">
        <v>1661</v>
      </c>
      <c r="K452" s="155" t="str">
        <f>INDEX(Dtypes508Feat!$B$3:$C$510,MATCH(D452,Dtypes508Feat!$B$3:$B$510,0),2)</f>
        <v xml:space="preserve"> category</v>
      </c>
    </row>
    <row r="453" spans="1:11" ht="63.75" customHeight="1" x14ac:dyDescent="0.25">
      <c r="B453" s="211"/>
      <c r="C453" s="216" t="s">
        <v>659</v>
      </c>
      <c r="D453" s="124" t="s">
        <v>1284</v>
      </c>
      <c r="E453" s="103" t="s">
        <v>660</v>
      </c>
      <c r="F453" s="113">
        <v>1</v>
      </c>
      <c r="G453" s="113">
        <v>3</v>
      </c>
      <c r="H453" s="103" t="s">
        <v>661</v>
      </c>
      <c r="I453" s="107" t="s">
        <v>1668</v>
      </c>
      <c r="J453" s="146" t="s">
        <v>1661</v>
      </c>
      <c r="K453" s="155" t="str">
        <f>INDEX(Dtypes508Feat!$B$3:$C$510,MATCH(D453,Dtypes508Feat!$B$3:$B$510,0),2)</f>
        <v xml:space="preserve"> category</v>
      </c>
    </row>
    <row r="454" spans="1:11" ht="48" customHeight="1" x14ac:dyDescent="0.25">
      <c r="B454" s="211"/>
      <c r="C454" s="217"/>
      <c r="D454" s="124" t="s">
        <v>1285</v>
      </c>
      <c r="E454" s="103" t="s">
        <v>664</v>
      </c>
      <c r="F454" s="113">
        <v>1</v>
      </c>
      <c r="G454" s="113">
        <v>3</v>
      </c>
      <c r="H454" s="103" t="s">
        <v>665</v>
      </c>
      <c r="I454" s="107" t="s">
        <v>1668</v>
      </c>
      <c r="J454" s="146" t="s">
        <v>1661</v>
      </c>
      <c r="K454" s="155" t="str">
        <f>INDEX(Dtypes508Feat!$B$3:$C$510,MATCH(D454,Dtypes508Feat!$B$3:$B$510,0),2)</f>
        <v xml:space="preserve"> category</v>
      </c>
    </row>
    <row r="455" spans="1:11" ht="63.75" customHeight="1" x14ac:dyDescent="0.25">
      <c r="B455" s="211"/>
      <c r="C455" s="217"/>
      <c r="D455" s="124" t="s">
        <v>1286</v>
      </c>
      <c r="E455" s="103" t="s">
        <v>666</v>
      </c>
      <c r="F455" s="113">
        <v>1</v>
      </c>
      <c r="G455" s="113">
        <v>3</v>
      </c>
      <c r="H455" s="103" t="s">
        <v>667</v>
      </c>
      <c r="I455" s="107" t="s">
        <v>1668</v>
      </c>
      <c r="J455" s="146" t="s">
        <v>1661</v>
      </c>
      <c r="K455" s="155" t="str">
        <f>INDEX(Dtypes508Feat!$B$3:$C$510,MATCH(D455,Dtypes508Feat!$B$3:$B$510,0),2)</f>
        <v xml:space="preserve"> category</v>
      </c>
    </row>
    <row r="456" spans="1:11" ht="63.75" customHeight="1" x14ac:dyDescent="0.25">
      <c r="B456" s="211"/>
      <c r="C456" s="217"/>
      <c r="D456" s="124" t="s">
        <v>1287</v>
      </c>
      <c r="E456" s="103" t="s">
        <v>662</v>
      </c>
      <c r="F456" s="113">
        <v>1</v>
      </c>
      <c r="G456" s="113">
        <v>3</v>
      </c>
      <c r="H456" s="103" t="s">
        <v>663</v>
      </c>
      <c r="I456" s="107" t="s">
        <v>1668</v>
      </c>
      <c r="J456" s="146" t="s">
        <v>1661</v>
      </c>
      <c r="K456" s="155" t="str">
        <f>INDEX(Dtypes508Feat!$B$3:$C$510,MATCH(D456,Dtypes508Feat!$B$3:$B$510,0),2)</f>
        <v xml:space="preserve"> category</v>
      </c>
    </row>
    <row r="457" spans="1:11" ht="79.5" customHeight="1" x14ac:dyDescent="0.25">
      <c r="B457" s="211"/>
      <c r="C457" s="217"/>
      <c r="D457" s="124" t="s">
        <v>1288</v>
      </c>
      <c r="E457" s="103" t="s">
        <v>671</v>
      </c>
      <c r="F457" s="113">
        <v>1</v>
      </c>
      <c r="G457" s="113">
        <v>3</v>
      </c>
      <c r="H457" s="103" t="s">
        <v>672</v>
      </c>
      <c r="I457" s="107" t="s">
        <v>2205</v>
      </c>
      <c r="J457" s="3" t="s">
        <v>1000</v>
      </c>
      <c r="K457" s="155" t="str">
        <f>INDEX(Dtypes508Feat!$B$3:$C$510,MATCH(D457,Dtypes508Feat!$B$3:$B$510,0),2)</f>
        <v xml:space="preserve"> float64</v>
      </c>
    </row>
    <row r="458" spans="1:11" ht="48" customHeight="1" x14ac:dyDescent="0.25">
      <c r="B458" s="211"/>
      <c r="C458" s="218"/>
      <c r="D458" s="123" t="s">
        <v>1289</v>
      </c>
      <c r="E458" s="97" t="s">
        <v>673</v>
      </c>
      <c r="F458" s="95">
        <v>0</v>
      </c>
      <c r="G458" s="95">
        <v>4</v>
      </c>
      <c r="H458" s="97" t="s">
        <v>674</v>
      </c>
      <c r="I458" s="102" t="s">
        <v>1001</v>
      </c>
      <c r="J458" s="96" t="s">
        <v>990</v>
      </c>
      <c r="K458" s="155" t="e">
        <f>INDEX(Dtypes508Feat!$B$3:$C$510,MATCH(D458,Dtypes508Feat!$B$3:$B$510,0),2)</f>
        <v>#N/A</v>
      </c>
    </row>
    <row r="459" spans="1:11" ht="48" customHeight="1" x14ac:dyDescent="0.25">
      <c r="B459" s="211"/>
      <c r="C459" s="216" t="s">
        <v>728</v>
      </c>
      <c r="D459" s="124" t="s">
        <v>1290</v>
      </c>
      <c r="E459" s="103" t="s">
        <v>739</v>
      </c>
      <c r="F459" s="113">
        <v>1</v>
      </c>
      <c r="G459" s="113">
        <v>3</v>
      </c>
      <c r="H459" s="103" t="s">
        <v>740</v>
      </c>
      <c r="I459" s="107" t="s">
        <v>1668</v>
      </c>
      <c r="J459" s="146" t="s">
        <v>1661</v>
      </c>
      <c r="K459" s="155" t="str">
        <f>INDEX(Dtypes508Feat!$B$3:$C$510,MATCH(D459,Dtypes508Feat!$B$3:$B$510,0),2)</f>
        <v xml:space="preserve"> category</v>
      </c>
    </row>
    <row r="460" spans="1:11" ht="48" customHeight="1" x14ac:dyDescent="0.25">
      <c r="B460" s="211"/>
      <c r="C460" s="217"/>
      <c r="D460" s="124" t="s">
        <v>1291</v>
      </c>
      <c r="E460" s="103" t="s">
        <v>733</v>
      </c>
      <c r="F460" s="113">
        <v>1</v>
      </c>
      <c r="G460" s="113">
        <v>3</v>
      </c>
      <c r="H460" s="103" t="s">
        <v>734</v>
      </c>
      <c r="I460" s="107" t="s">
        <v>1668</v>
      </c>
      <c r="J460" s="146" t="s">
        <v>1661</v>
      </c>
      <c r="K460" s="155" t="str">
        <f>INDEX(Dtypes508Feat!$B$3:$C$510,MATCH(D460,Dtypes508Feat!$B$3:$B$510,0),2)</f>
        <v xml:space="preserve"> category</v>
      </c>
    </row>
    <row r="461" spans="1:11" ht="48" customHeight="1" x14ac:dyDescent="0.25">
      <c r="B461" s="211"/>
      <c r="C461" s="217"/>
      <c r="D461" s="124" t="s">
        <v>1292</v>
      </c>
      <c r="E461" s="103" t="s">
        <v>731</v>
      </c>
      <c r="F461" s="113">
        <v>1</v>
      </c>
      <c r="G461" s="113">
        <v>3</v>
      </c>
      <c r="H461" s="103" t="s">
        <v>732</v>
      </c>
      <c r="I461" s="107" t="s">
        <v>1668</v>
      </c>
      <c r="J461" s="146" t="s">
        <v>1661</v>
      </c>
      <c r="K461" s="155" t="str">
        <f>INDEX(Dtypes508Feat!$B$3:$C$510,MATCH(D461,Dtypes508Feat!$B$3:$B$510,0),2)</f>
        <v xml:space="preserve"> category</v>
      </c>
    </row>
    <row r="462" spans="1:11" ht="48" customHeight="1" x14ac:dyDescent="0.25">
      <c r="B462" s="211"/>
      <c r="C462" s="217"/>
      <c r="D462" s="124" t="s">
        <v>1293</v>
      </c>
      <c r="E462" s="103" t="s">
        <v>729</v>
      </c>
      <c r="F462" s="113">
        <v>1</v>
      </c>
      <c r="G462" s="113">
        <v>3</v>
      </c>
      <c r="H462" s="103" t="s">
        <v>730</v>
      </c>
      <c r="I462" s="107" t="s">
        <v>1668</v>
      </c>
      <c r="J462" s="146" t="s">
        <v>1661</v>
      </c>
      <c r="K462" s="155" t="str">
        <f>INDEX(Dtypes508Feat!$B$3:$C$510,MATCH(D462,Dtypes508Feat!$B$3:$B$510,0),2)</f>
        <v xml:space="preserve"> category</v>
      </c>
    </row>
    <row r="463" spans="1:11" ht="111" customHeight="1" x14ac:dyDescent="0.25">
      <c r="B463" s="211"/>
      <c r="C463" s="217"/>
      <c r="D463" s="123" t="s">
        <v>1294</v>
      </c>
      <c r="E463" s="97" t="s">
        <v>735</v>
      </c>
      <c r="F463" s="95">
        <v>1</v>
      </c>
      <c r="G463" s="95">
        <v>3</v>
      </c>
      <c r="H463" s="97" t="s">
        <v>736</v>
      </c>
      <c r="I463" s="100" t="s">
        <v>1657</v>
      </c>
      <c r="J463" s="96" t="s">
        <v>990</v>
      </c>
      <c r="K463" s="155" t="e">
        <f>INDEX(Dtypes508Feat!$B$3:$C$510,MATCH(D463,Dtypes508Feat!$B$3:$B$510,0),2)</f>
        <v>#N/A</v>
      </c>
    </row>
    <row r="464" spans="1:11" ht="63" customHeight="1" x14ac:dyDescent="0.25">
      <c r="B464" s="212"/>
      <c r="C464" s="218"/>
      <c r="D464" s="123" t="s">
        <v>1295</v>
      </c>
      <c r="E464" s="97" t="s">
        <v>737</v>
      </c>
      <c r="F464" s="95">
        <v>0</v>
      </c>
      <c r="G464" s="95">
        <v>4</v>
      </c>
      <c r="H464" s="97" t="s">
        <v>738</v>
      </c>
      <c r="I464" s="102" t="s">
        <v>1001</v>
      </c>
      <c r="J464" s="96" t="s">
        <v>990</v>
      </c>
      <c r="K464" s="155" t="e">
        <f>INDEX(Dtypes508Feat!$B$3:$C$510,MATCH(D464,Dtypes508Feat!$B$3:$B$510,0),2)</f>
        <v>#N/A</v>
      </c>
    </row>
    <row r="465" spans="2:11" ht="15.75" customHeight="1" x14ac:dyDescent="0.25">
      <c r="B465" s="213" t="s">
        <v>454</v>
      </c>
      <c r="C465" s="219" t="s">
        <v>448</v>
      </c>
      <c r="D465" s="124" t="s">
        <v>1296</v>
      </c>
      <c r="E465" s="106" t="s">
        <v>455</v>
      </c>
      <c r="F465" s="104">
        <v>0</v>
      </c>
      <c r="G465" s="104">
        <v>1</v>
      </c>
      <c r="H465" s="106" t="s">
        <v>449</v>
      </c>
      <c r="I465" s="107" t="s">
        <v>984</v>
      </c>
      <c r="J465" s="146" t="s">
        <v>1661</v>
      </c>
      <c r="K465" s="155" t="str">
        <f>INDEX(Dtypes508Feat!$B$3:$C$510,MATCH(D465,Dtypes508Feat!$B$3:$B$510,0),2)</f>
        <v xml:space="preserve"> category</v>
      </c>
    </row>
    <row r="466" spans="2:11" x14ac:dyDescent="0.25">
      <c r="B466" s="214"/>
      <c r="C466" s="220"/>
      <c r="D466" s="125" t="s">
        <v>1297</v>
      </c>
      <c r="E466" s="106" t="s">
        <v>456</v>
      </c>
      <c r="F466" s="104">
        <v>0</v>
      </c>
      <c r="G466" s="104">
        <v>1</v>
      </c>
      <c r="H466" s="106"/>
      <c r="I466" s="107" t="s">
        <v>984</v>
      </c>
      <c r="J466" s="146" t="s">
        <v>1661</v>
      </c>
      <c r="K466" s="155" t="str">
        <f>INDEX(Dtypes508Feat!$B$3:$C$510,MATCH(D466,Dtypes508Feat!$B$3:$B$510,0),2)</f>
        <v xml:space="preserve"> category</v>
      </c>
    </row>
    <row r="467" spans="2:11" x14ac:dyDescent="0.25">
      <c r="B467" s="214"/>
      <c r="C467" s="220"/>
      <c r="D467" s="125" t="s">
        <v>1298</v>
      </c>
      <c r="E467" s="106" t="s">
        <v>457</v>
      </c>
      <c r="F467" s="104">
        <v>0</v>
      </c>
      <c r="G467" s="104">
        <v>1</v>
      </c>
      <c r="H467" s="106"/>
      <c r="I467" s="107" t="s">
        <v>984</v>
      </c>
      <c r="J467" s="146" t="s">
        <v>1661</v>
      </c>
      <c r="K467" s="155" t="str">
        <f>INDEX(Dtypes508Feat!$B$3:$C$510,MATCH(D467,Dtypes508Feat!$B$3:$B$510,0),2)</f>
        <v xml:space="preserve"> category</v>
      </c>
    </row>
    <row r="468" spans="2:11" x14ac:dyDescent="0.25">
      <c r="B468" s="214"/>
      <c r="C468" s="220"/>
      <c r="D468" s="124" t="s">
        <v>1299</v>
      </c>
      <c r="E468" s="106" t="s">
        <v>458</v>
      </c>
      <c r="F468" s="104">
        <v>0</v>
      </c>
      <c r="G468" s="104">
        <v>1</v>
      </c>
      <c r="H468" s="106"/>
      <c r="I468" s="107" t="s">
        <v>984</v>
      </c>
      <c r="J468" s="146" t="s">
        <v>1661</v>
      </c>
      <c r="K468" s="155" t="str">
        <f>INDEX(Dtypes508Feat!$B$3:$C$510,MATCH(D468,Dtypes508Feat!$B$3:$B$510,0),2)</f>
        <v xml:space="preserve"> category</v>
      </c>
    </row>
    <row r="469" spans="2:11" x14ac:dyDescent="0.25">
      <c r="B469" s="214"/>
      <c r="C469" s="220"/>
      <c r="D469" s="124" t="s">
        <v>1300</v>
      </c>
      <c r="E469" s="106" t="s">
        <v>459</v>
      </c>
      <c r="F469" s="104">
        <v>0</v>
      </c>
      <c r="G469" s="104">
        <v>1</v>
      </c>
      <c r="H469" s="106"/>
      <c r="I469" s="107" t="s">
        <v>984</v>
      </c>
      <c r="J469" s="146" t="s">
        <v>1661</v>
      </c>
      <c r="K469" s="155" t="str">
        <f>INDEX(Dtypes508Feat!$B$3:$C$510,MATCH(D469,Dtypes508Feat!$B$3:$B$510,0),2)</f>
        <v xml:space="preserve"> category</v>
      </c>
    </row>
    <row r="470" spans="2:11" x14ac:dyDescent="0.25">
      <c r="B470" s="214"/>
      <c r="C470" s="220"/>
      <c r="D470" s="124" t="s">
        <v>1301</v>
      </c>
      <c r="E470" s="106" t="s">
        <v>460</v>
      </c>
      <c r="F470" s="104">
        <v>0</v>
      </c>
      <c r="G470" s="104">
        <v>1</v>
      </c>
      <c r="H470" s="106"/>
      <c r="I470" s="107" t="s">
        <v>984</v>
      </c>
      <c r="J470" s="146" t="s">
        <v>1661</v>
      </c>
      <c r="K470" s="155" t="str">
        <f>INDEX(Dtypes508Feat!$B$3:$C$510,MATCH(D470,Dtypes508Feat!$B$3:$B$510,0),2)</f>
        <v xml:space="preserve"> category</v>
      </c>
    </row>
    <row r="471" spans="2:11" x14ac:dyDescent="0.25">
      <c r="B471" s="214"/>
      <c r="C471" s="220"/>
      <c r="D471" s="124" t="s">
        <v>1302</v>
      </c>
      <c r="E471" s="106" t="s">
        <v>461</v>
      </c>
      <c r="F471" s="104">
        <v>0</v>
      </c>
      <c r="G471" s="104">
        <v>1</v>
      </c>
      <c r="H471" s="106"/>
      <c r="I471" s="107" t="s">
        <v>984</v>
      </c>
      <c r="J471" s="146" t="s">
        <v>1661</v>
      </c>
      <c r="K471" s="155" t="str">
        <f>INDEX(Dtypes508Feat!$B$3:$C$510,MATCH(D471,Dtypes508Feat!$B$3:$B$510,0),2)</f>
        <v xml:space="preserve"> category</v>
      </c>
    </row>
    <row r="472" spans="2:11" x14ac:dyDescent="0.25">
      <c r="B472" s="214"/>
      <c r="C472" s="220"/>
      <c r="D472" s="124" t="s">
        <v>1303</v>
      </c>
      <c r="E472" s="106" t="s">
        <v>462</v>
      </c>
      <c r="F472" s="104">
        <v>0</v>
      </c>
      <c r="G472" s="104">
        <v>1</v>
      </c>
      <c r="H472" s="106"/>
      <c r="I472" s="107" t="s">
        <v>984</v>
      </c>
      <c r="J472" s="146" t="s">
        <v>1661</v>
      </c>
      <c r="K472" s="155" t="str">
        <f>INDEX(Dtypes508Feat!$B$3:$C$510,MATCH(D472,Dtypes508Feat!$B$3:$B$510,0),2)</f>
        <v xml:space="preserve"> category</v>
      </c>
    </row>
    <row r="473" spans="2:11" x14ac:dyDescent="0.25">
      <c r="B473" s="214"/>
      <c r="C473" s="220"/>
      <c r="D473" s="124" t="s">
        <v>1304</v>
      </c>
      <c r="E473" s="106" t="s">
        <v>463</v>
      </c>
      <c r="F473" s="104">
        <v>0</v>
      </c>
      <c r="G473" s="104">
        <v>1</v>
      </c>
      <c r="H473" s="106"/>
      <c r="I473" s="107" t="s">
        <v>984</v>
      </c>
      <c r="J473" s="146" t="s">
        <v>1661</v>
      </c>
      <c r="K473" s="155" t="str">
        <f>INDEX(Dtypes508Feat!$B$3:$C$510,MATCH(D473,Dtypes508Feat!$B$3:$B$510,0),2)</f>
        <v xml:space="preserve"> category</v>
      </c>
    </row>
    <row r="474" spans="2:11" ht="63" customHeight="1" x14ac:dyDescent="0.25">
      <c r="B474" s="214"/>
      <c r="C474" s="220"/>
      <c r="D474" s="123" t="s">
        <v>1305</v>
      </c>
      <c r="E474" s="116" t="s">
        <v>464</v>
      </c>
      <c r="F474" s="99">
        <v>0</v>
      </c>
      <c r="G474" s="99">
        <v>9</v>
      </c>
      <c r="H474" s="94" t="s">
        <v>452</v>
      </c>
      <c r="I474" s="116" t="s">
        <v>1321</v>
      </c>
      <c r="J474" s="96" t="s">
        <v>990</v>
      </c>
      <c r="K474" s="155" t="e">
        <f>INDEX(Dtypes508Feat!$B$3:$C$510,MATCH(D474,Dtypes508Feat!$B$3:$B$510,0),2)</f>
        <v>#N/A</v>
      </c>
    </row>
    <row r="475" spans="2:11" ht="31.5" customHeight="1" x14ac:dyDescent="0.25">
      <c r="B475" s="214"/>
      <c r="C475" s="221"/>
      <c r="D475" s="123" t="s">
        <v>1306</v>
      </c>
      <c r="E475" s="97" t="s">
        <v>465</v>
      </c>
      <c r="F475" s="99">
        <v>0</v>
      </c>
      <c r="G475" s="99">
        <v>9</v>
      </c>
      <c r="H475" s="97" t="s">
        <v>453</v>
      </c>
      <c r="I475" s="102" t="s">
        <v>1001</v>
      </c>
      <c r="J475" s="96" t="s">
        <v>990</v>
      </c>
      <c r="K475" s="155" t="e">
        <f>INDEX(Dtypes508Feat!$B$3:$C$510,MATCH(D475,Dtypes508Feat!$B$3:$B$510,0),2)</f>
        <v>#N/A</v>
      </c>
    </row>
    <row r="476" spans="2:11" ht="15.75" customHeight="1" x14ac:dyDescent="0.25">
      <c r="B476" s="214"/>
      <c r="C476" s="219" t="s">
        <v>1991</v>
      </c>
      <c r="D476" s="124" t="s">
        <v>1920</v>
      </c>
      <c r="E476" s="124" t="s">
        <v>1992</v>
      </c>
      <c r="F476" s="124">
        <v>-0.4</v>
      </c>
      <c r="G476" s="124">
        <v>3.42</v>
      </c>
      <c r="H476" s="124" t="s">
        <v>1995</v>
      </c>
      <c r="I476" s="107" t="s">
        <v>2205</v>
      </c>
      <c r="J476" s="124" t="s">
        <v>1000</v>
      </c>
      <c r="K476" s="155" t="str">
        <f>INDEX(Dtypes508Feat!$B$3:$C$510,MATCH(D476,Dtypes508Feat!$B$3:$B$510,0),2)</f>
        <v xml:space="preserve"> float64</v>
      </c>
    </row>
    <row r="477" spans="2:11" ht="47.25" customHeight="1" x14ac:dyDescent="0.25">
      <c r="B477" s="214"/>
      <c r="C477" s="221"/>
      <c r="D477" s="124" t="s">
        <v>1919</v>
      </c>
      <c r="E477" s="124" t="s">
        <v>785</v>
      </c>
      <c r="F477" s="153">
        <v>1</v>
      </c>
      <c r="G477" s="153">
        <v>3</v>
      </c>
      <c r="H477" s="103" t="s">
        <v>1994</v>
      </c>
      <c r="I477" s="124" t="s">
        <v>1993</v>
      </c>
      <c r="J477" s="146" t="s">
        <v>1661</v>
      </c>
      <c r="K477" s="155" t="str">
        <f>INDEX(Dtypes508Feat!$B$3:$C$510,MATCH(D477,Dtypes508Feat!$B$3:$B$510,0),2)</f>
        <v xml:space="preserve"> category</v>
      </c>
    </row>
    <row r="478" spans="2:11" ht="47.25" x14ac:dyDescent="0.25">
      <c r="B478" s="214"/>
      <c r="C478" s="216" t="s">
        <v>741</v>
      </c>
      <c r="D478" s="124" t="s">
        <v>1307</v>
      </c>
      <c r="E478" s="103" t="s">
        <v>746</v>
      </c>
      <c r="F478" s="113">
        <v>1</v>
      </c>
      <c r="G478" s="113">
        <v>3</v>
      </c>
      <c r="H478" s="103" t="s">
        <v>747</v>
      </c>
      <c r="I478" s="107" t="s">
        <v>1002</v>
      </c>
      <c r="J478" s="146" t="s">
        <v>1661</v>
      </c>
      <c r="K478" s="155" t="str">
        <f>INDEX(Dtypes508Feat!$B$3:$C$510,MATCH(D478,Dtypes508Feat!$B$3:$B$510,0),2)</f>
        <v xml:space="preserve"> category</v>
      </c>
    </row>
    <row r="479" spans="2:11" ht="47.25" x14ac:dyDescent="0.25">
      <c r="B479" s="214"/>
      <c r="C479" s="217"/>
      <c r="D479" s="124" t="s">
        <v>1308</v>
      </c>
      <c r="E479" s="103" t="s">
        <v>744</v>
      </c>
      <c r="F479" s="113">
        <v>1</v>
      </c>
      <c r="G479" s="113">
        <v>3</v>
      </c>
      <c r="H479" s="103" t="s">
        <v>745</v>
      </c>
      <c r="I479" s="107" t="s">
        <v>1002</v>
      </c>
      <c r="J479" s="146" t="s">
        <v>1661</v>
      </c>
      <c r="K479" s="155" t="str">
        <f>INDEX(Dtypes508Feat!$B$3:$C$510,MATCH(D479,Dtypes508Feat!$B$3:$B$510,0),2)</f>
        <v xml:space="preserve"> category</v>
      </c>
    </row>
    <row r="480" spans="2:11" ht="47.25" x14ac:dyDescent="0.25">
      <c r="B480" s="214"/>
      <c r="C480" s="217"/>
      <c r="D480" s="124" t="s">
        <v>1309</v>
      </c>
      <c r="E480" s="103" t="s">
        <v>785</v>
      </c>
      <c r="F480" s="104">
        <v>1</v>
      </c>
      <c r="G480" s="104">
        <v>3</v>
      </c>
      <c r="H480" s="15" t="s">
        <v>788</v>
      </c>
      <c r="I480" s="107" t="s">
        <v>1002</v>
      </c>
      <c r="J480" s="146" t="s">
        <v>1661</v>
      </c>
      <c r="K480" s="155" t="str">
        <f>INDEX(Dtypes508Feat!$B$3:$C$510,MATCH(D480,Dtypes508Feat!$B$3:$B$510,0),2)</f>
        <v xml:space="preserve"> category</v>
      </c>
    </row>
    <row r="481" spans="2:11" ht="31.5" customHeight="1" x14ac:dyDescent="0.25">
      <c r="B481" s="214"/>
      <c r="C481" s="217"/>
      <c r="D481" s="124" t="s">
        <v>1310</v>
      </c>
      <c r="E481" s="103" t="s">
        <v>748</v>
      </c>
      <c r="F481" s="113">
        <v>1</v>
      </c>
      <c r="G481" s="113">
        <v>3</v>
      </c>
      <c r="H481" s="103" t="s">
        <v>749</v>
      </c>
      <c r="I481" s="107" t="s">
        <v>1002</v>
      </c>
      <c r="J481" s="146" t="s">
        <v>1661</v>
      </c>
      <c r="K481" s="155" t="str">
        <f>INDEX(Dtypes508Feat!$B$3:$C$510,MATCH(D481,Dtypes508Feat!$B$3:$B$510,0),2)</f>
        <v xml:space="preserve"> category</v>
      </c>
    </row>
    <row r="482" spans="2:11" ht="47.25" x14ac:dyDescent="0.25">
      <c r="B482" s="214"/>
      <c r="C482" s="217"/>
      <c r="D482" s="125" t="s">
        <v>1311</v>
      </c>
      <c r="E482" s="103" t="s">
        <v>742</v>
      </c>
      <c r="F482" s="113">
        <v>1</v>
      </c>
      <c r="G482" s="113">
        <v>3</v>
      </c>
      <c r="H482" s="103" t="s">
        <v>743</v>
      </c>
      <c r="I482" s="107" t="s">
        <v>1002</v>
      </c>
      <c r="J482" s="146" t="s">
        <v>1661</v>
      </c>
      <c r="K482" s="155" t="str">
        <f>INDEX(Dtypes508Feat!$B$3:$C$510,MATCH(D482,Dtypes508Feat!$B$3:$B$510,0),2)</f>
        <v xml:space="preserve"> category</v>
      </c>
    </row>
    <row r="483" spans="2:11" ht="47.25" customHeight="1" x14ac:dyDescent="0.25">
      <c r="B483" s="214"/>
      <c r="C483" s="217"/>
      <c r="D483" s="123" t="s">
        <v>1312</v>
      </c>
      <c r="E483" s="97" t="s">
        <v>786</v>
      </c>
      <c r="F483" s="99">
        <v>1</v>
      </c>
      <c r="G483" s="99">
        <v>3</v>
      </c>
      <c r="H483" s="94" t="s">
        <v>789</v>
      </c>
      <c r="I483" s="100" t="s">
        <v>2205</v>
      </c>
      <c r="J483" s="96" t="s">
        <v>990</v>
      </c>
      <c r="K483" s="155" t="e">
        <f>INDEX(Dtypes508Feat!$B$3:$C$510,MATCH(D483,Dtypes508Feat!$B$3:$B$510,0),2)</f>
        <v>#N/A</v>
      </c>
    </row>
    <row r="484" spans="2:11" ht="31.5" customHeight="1" x14ac:dyDescent="0.25">
      <c r="B484" s="215"/>
      <c r="C484" s="218"/>
      <c r="D484" s="123" t="s">
        <v>1313</v>
      </c>
      <c r="E484" s="97" t="s">
        <v>787</v>
      </c>
      <c r="F484" s="99">
        <v>0</v>
      </c>
      <c r="G484" s="99">
        <v>5</v>
      </c>
      <c r="H484" s="94" t="s">
        <v>790</v>
      </c>
      <c r="I484" s="102" t="s">
        <v>1001</v>
      </c>
      <c r="J484" s="96" t="s">
        <v>990</v>
      </c>
      <c r="K484" s="155" t="e">
        <f>INDEX(Dtypes508Feat!$B$3:$C$510,MATCH(D484,Dtypes508Feat!$B$3:$B$510,0),2)</f>
        <v>#N/A</v>
      </c>
    </row>
    <row r="485" spans="2:11" ht="31.5" hidden="1" x14ac:dyDescent="0.25">
      <c r="D485" s="3" t="s">
        <v>2102</v>
      </c>
      <c r="E485" s="106" t="s">
        <v>2168</v>
      </c>
      <c r="F485" s="184">
        <v>0</v>
      </c>
      <c r="G485" s="184">
        <v>35000000</v>
      </c>
      <c r="H485" s="185"/>
      <c r="I485" s="186" t="s">
        <v>1658</v>
      </c>
      <c r="J485" s="10" t="s">
        <v>1000</v>
      </c>
      <c r="K485" s="156"/>
    </row>
    <row r="486" spans="2:11" hidden="1" x14ac:dyDescent="0.25">
      <c r="D486" s="2" t="s">
        <v>2103</v>
      </c>
      <c r="E486" s="106" t="s">
        <v>2169</v>
      </c>
      <c r="F486" s="184"/>
      <c r="G486" s="184"/>
      <c r="H486" s="185"/>
      <c r="I486" s="187"/>
      <c r="J486" s="10" t="s">
        <v>1000</v>
      </c>
    </row>
    <row r="487" spans="2:11" hidden="1" x14ac:dyDescent="0.25">
      <c r="D487" s="2" t="s">
        <v>2104</v>
      </c>
      <c r="E487" s="106" t="s">
        <v>2170</v>
      </c>
      <c r="F487" s="184"/>
      <c r="G487" s="184"/>
      <c r="H487" s="185"/>
      <c r="I487" s="187"/>
      <c r="J487" s="188" t="s">
        <v>1000</v>
      </c>
    </row>
    <row r="488" spans="2:11" hidden="1" x14ac:dyDescent="0.25">
      <c r="D488" s="2" t="s">
        <v>2105</v>
      </c>
      <c r="E488" s="106" t="s">
        <v>2171</v>
      </c>
      <c r="F488" s="184"/>
      <c r="G488" s="184"/>
      <c r="H488" s="185"/>
      <c r="I488" s="187"/>
      <c r="J488" s="188" t="s">
        <v>1000</v>
      </c>
    </row>
    <row r="489" spans="2:11" hidden="1" x14ac:dyDescent="0.25">
      <c r="D489" s="2" t="s">
        <v>2106</v>
      </c>
      <c r="E489" s="106" t="s">
        <v>2172</v>
      </c>
      <c r="F489" s="184"/>
      <c r="G489" s="184"/>
      <c r="H489" s="185"/>
      <c r="I489" s="187" t="s">
        <v>2100</v>
      </c>
      <c r="J489" s="188" t="s">
        <v>1661</v>
      </c>
    </row>
    <row r="490" spans="2:11" hidden="1" x14ac:dyDescent="0.25">
      <c r="D490" s="2" t="s">
        <v>2107</v>
      </c>
      <c r="E490" s="106" t="s">
        <v>2173</v>
      </c>
      <c r="F490" s="184"/>
      <c r="G490" s="184"/>
      <c r="H490" s="185"/>
      <c r="I490" s="187" t="s">
        <v>2099</v>
      </c>
      <c r="J490" s="188" t="s">
        <v>1661</v>
      </c>
    </row>
    <row r="491" spans="2:11" ht="31.5" hidden="1" x14ac:dyDescent="0.25">
      <c r="D491" s="2" t="s">
        <v>2108</v>
      </c>
      <c r="E491" s="106" t="s">
        <v>2174</v>
      </c>
      <c r="F491" s="184"/>
      <c r="G491" s="184"/>
      <c r="H491" s="185"/>
      <c r="I491" s="187" t="s">
        <v>2099</v>
      </c>
      <c r="J491" s="188" t="s">
        <v>1661</v>
      </c>
    </row>
    <row r="492" spans="2:11" hidden="1" x14ac:dyDescent="0.25">
      <c r="D492" s="2" t="s">
        <v>2109</v>
      </c>
      <c r="E492" s="106" t="s">
        <v>2175</v>
      </c>
      <c r="F492" s="184"/>
      <c r="G492" s="184"/>
      <c r="H492" s="185"/>
      <c r="I492" s="187" t="s">
        <v>2099</v>
      </c>
      <c r="J492" s="188" t="s">
        <v>1661</v>
      </c>
    </row>
    <row r="493" spans="2:11" hidden="1" x14ac:dyDescent="0.25">
      <c r="D493" s="2" t="s">
        <v>2110</v>
      </c>
      <c r="E493" s="106" t="s">
        <v>2176</v>
      </c>
      <c r="F493" s="184"/>
      <c r="G493" s="184"/>
      <c r="H493" s="185"/>
      <c r="I493" s="187" t="s">
        <v>2099</v>
      </c>
      <c r="J493" s="188" t="s">
        <v>1661</v>
      </c>
    </row>
    <row r="494" spans="2:11" hidden="1" x14ac:dyDescent="0.25">
      <c r="D494" s="2" t="s">
        <v>2111</v>
      </c>
      <c r="E494" s="106" t="s">
        <v>2177</v>
      </c>
      <c r="F494" s="184"/>
      <c r="G494" s="184"/>
      <c r="H494" s="185"/>
      <c r="I494" s="187" t="s">
        <v>2099</v>
      </c>
      <c r="J494" s="188" t="s">
        <v>1661</v>
      </c>
    </row>
    <row r="495" spans="2:11" ht="31.5" hidden="1" x14ac:dyDescent="0.25">
      <c r="D495" s="2" t="s">
        <v>2112</v>
      </c>
      <c r="E495" s="106" t="s">
        <v>2178</v>
      </c>
      <c r="F495" s="184"/>
      <c r="G495" s="184"/>
      <c r="H495" s="185"/>
      <c r="I495" s="187" t="s">
        <v>2099</v>
      </c>
      <c r="J495" s="188" t="s">
        <v>1661</v>
      </c>
    </row>
    <row r="496" spans="2:11" hidden="1" x14ac:dyDescent="0.25">
      <c r="D496" s="2" t="s">
        <v>2113</v>
      </c>
      <c r="E496" s="106" t="s">
        <v>2179</v>
      </c>
      <c r="F496" s="184"/>
      <c r="G496" s="184"/>
      <c r="H496" s="185"/>
      <c r="I496" s="187" t="s">
        <v>2099</v>
      </c>
      <c r="J496" s="188" t="s">
        <v>1661</v>
      </c>
    </row>
    <row r="497" spans="4:10" hidden="1" x14ac:dyDescent="0.25">
      <c r="D497" s="2" t="s">
        <v>2114</v>
      </c>
      <c r="E497" s="106" t="s">
        <v>2180</v>
      </c>
      <c r="F497" s="184"/>
      <c r="G497" s="184"/>
      <c r="H497" s="185"/>
      <c r="I497" s="187" t="s">
        <v>2099</v>
      </c>
      <c r="J497" s="188" t="s">
        <v>1661</v>
      </c>
    </row>
    <row r="498" spans="4:10" ht="31.5" hidden="1" x14ac:dyDescent="0.25">
      <c r="D498" s="2" t="s">
        <v>2115</v>
      </c>
      <c r="E498" s="106" t="s">
        <v>2182</v>
      </c>
      <c r="F498" s="184"/>
      <c r="G498" s="184"/>
      <c r="H498" s="185"/>
      <c r="I498" s="187" t="s">
        <v>2099</v>
      </c>
      <c r="J498" s="188" t="s">
        <v>1661</v>
      </c>
    </row>
    <row r="499" spans="4:10" hidden="1" x14ac:dyDescent="0.25">
      <c r="D499" s="2" t="s">
        <v>2116</v>
      </c>
      <c r="E499" s="106" t="s">
        <v>2184</v>
      </c>
      <c r="F499" s="184"/>
      <c r="G499" s="184"/>
      <c r="H499" s="185"/>
      <c r="I499" s="187" t="s">
        <v>2099</v>
      </c>
      <c r="J499" s="188" t="s">
        <v>1661</v>
      </c>
    </row>
    <row r="500" spans="4:10" hidden="1" x14ac:dyDescent="0.25">
      <c r="D500" s="2" t="s">
        <v>2117</v>
      </c>
      <c r="E500" s="106"/>
      <c r="F500" s="184"/>
      <c r="G500" s="184"/>
      <c r="H500" s="185"/>
      <c r="I500" s="187" t="s">
        <v>2099</v>
      </c>
      <c r="J500" s="188" t="s">
        <v>1661</v>
      </c>
    </row>
    <row r="501" spans="4:10" hidden="1" x14ac:dyDescent="0.25">
      <c r="D501" s="2" t="s">
        <v>2118</v>
      </c>
      <c r="E501" s="106"/>
      <c r="F501" s="184"/>
      <c r="G501" s="184"/>
      <c r="H501" s="185"/>
      <c r="I501" s="187"/>
      <c r="J501" s="188" t="s">
        <v>1000</v>
      </c>
    </row>
    <row r="502" spans="4:10" hidden="1" x14ac:dyDescent="0.25">
      <c r="D502" s="2" t="s">
        <v>2119</v>
      </c>
      <c r="E502" s="106"/>
      <c r="F502" s="184"/>
      <c r="G502" s="184"/>
      <c r="H502" s="185"/>
      <c r="I502" s="187"/>
      <c r="J502" s="188" t="s">
        <v>1000</v>
      </c>
    </row>
    <row r="503" spans="4:10" hidden="1" x14ac:dyDescent="0.25">
      <c r="D503" s="2" t="s">
        <v>2120</v>
      </c>
      <c r="E503" s="106"/>
      <c r="F503" s="184"/>
      <c r="G503" s="184"/>
      <c r="H503" s="185"/>
      <c r="I503" s="187"/>
      <c r="J503" s="188" t="s">
        <v>1000</v>
      </c>
    </row>
    <row r="504" spans="4:10" hidden="1" x14ac:dyDescent="0.25">
      <c r="D504" s="2" t="s">
        <v>2121</v>
      </c>
      <c r="E504" s="106"/>
      <c r="F504" s="184"/>
      <c r="G504" s="184"/>
      <c r="H504" s="185"/>
      <c r="I504" s="187"/>
      <c r="J504" s="188" t="s">
        <v>1000</v>
      </c>
    </row>
    <row r="505" spans="4:10" hidden="1" x14ac:dyDescent="0.25">
      <c r="D505" s="2" t="s">
        <v>2122</v>
      </c>
      <c r="E505" s="106" t="s">
        <v>2181</v>
      </c>
      <c r="F505" s="184"/>
      <c r="G505" s="184"/>
      <c r="H505" s="185"/>
      <c r="I505" s="187"/>
      <c r="J505" s="188" t="s">
        <v>990</v>
      </c>
    </row>
    <row r="506" spans="4:10" hidden="1" x14ac:dyDescent="0.25">
      <c r="D506" s="2" t="s">
        <v>2123</v>
      </c>
      <c r="E506" s="106" t="s">
        <v>2183</v>
      </c>
      <c r="F506" s="184"/>
      <c r="G506" s="184"/>
      <c r="H506" s="185"/>
      <c r="I506" s="187"/>
      <c r="J506" s="188" t="s">
        <v>1000</v>
      </c>
    </row>
    <row r="507" spans="4:10" hidden="1" x14ac:dyDescent="0.25">
      <c r="D507" s="2" t="s">
        <v>2124</v>
      </c>
      <c r="E507" s="106" t="s">
        <v>2184</v>
      </c>
      <c r="F507" s="184"/>
      <c r="G507" s="184"/>
      <c r="H507" s="185"/>
      <c r="I507" s="187"/>
      <c r="J507" s="188" t="s">
        <v>1000</v>
      </c>
    </row>
    <row r="508" spans="4:10" hidden="1" x14ac:dyDescent="0.25">
      <c r="D508" s="2" t="s">
        <v>2125</v>
      </c>
      <c r="E508" s="106" t="s">
        <v>2185</v>
      </c>
      <c r="F508" s="184"/>
      <c r="G508" s="184"/>
      <c r="H508" s="185"/>
      <c r="I508" s="187"/>
      <c r="J508" s="188" t="s">
        <v>1000</v>
      </c>
    </row>
    <row r="509" spans="4:10" hidden="1" x14ac:dyDescent="0.25">
      <c r="D509" s="2" t="s">
        <v>2126</v>
      </c>
      <c r="E509" s="106">
        <v>2</v>
      </c>
      <c r="F509" s="184"/>
      <c r="G509" s="184"/>
      <c r="H509" s="185"/>
      <c r="I509" s="187" t="s">
        <v>2186</v>
      </c>
      <c r="J509" s="188"/>
    </row>
    <row r="510" spans="4:10" hidden="1" x14ac:dyDescent="0.25">
      <c r="D510" s="2" t="s">
        <v>1010</v>
      </c>
      <c r="E510" s="106"/>
      <c r="F510" s="184"/>
      <c r="G510" s="184"/>
      <c r="H510" s="185"/>
      <c r="I510" s="187"/>
      <c r="J510" s="188" t="s">
        <v>990</v>
      </c>
    </row>
    <row r="511" spans="4:10" hidden="1" x14ac:dyDescent="0.25">
      <c r="D511" s="2" t="s">
        <v>1009</v>
      </c>
      <c r="E511" s="106"/>
      <c r="F511" s="184"/>
      <c r="G511" s="184"/>
      <c r="H511" s="185"/>
      <c r="I511" s="187"/>
      <c r="J511" s="188" t="s">
        <v>990</v>
      </c>
    </row>
    <row r="512" spans="4:10" ht="31.5" hidden="1" x14ac:dyDescent="0.25">
      <c r="D512" s="2" t="s">
        <v>1014</v>
      </c>
      <c r="E512" s="106"/>
      <c r="F512" s="184"/>
      <c r="G512" s="184"/>
      <c r="H512" s="185"/>
      <c r="I512" s="187" t="s">
        <v>2187</v>
      </c>
      <c r="J512" s="188" t="s">
        <v>1661</v>
      </c>
    </row>
    <row r="513" spans="4:10" hidden="1" x14ac:dyDescent="0.25">
      <c r="D513" s="2" t="s">
        <v>1660</v>
      </c>
      <c r="E513" s="106"/>
      <c r="F513" s="184"/>
      <c r="G513" s="184"/>
      <c r="H513" s="185"/>
      <c r="I513" s="187" t="s">
        <v>2188</v>
      </c>
      <c r="J513" s="188" t="s">
        <v>1661</v>
      </c>
    </row>
    <row r="514" spans="4:10" hidden="1" x14ac:dyDescent="0.25">
      <c r="D514" s="2" t="s">
        <v>1659</v>
      </c>
      <c r="E514" s="106"/>
      <c r="F514" s="184"/>
      <c r="G514" s="184"/>
      <c r="H514" s="185"/>
      <c r="I514" s="187"/>
      <c r="J514" s="188" t="s">
        <v>990</v>
      </c>
    </row>
    <row r="515" spans="4:10" hidden="1" x14ac:dyDescent="0.25">
      <c r="D515" s="2" t="s">
        <v>1214</v>
      </c>
      <c r="E515" s="106"/>
      <c r="F515" s="184"/>
      <c r="G515" s="184"/>
      <c r="H515" s="185"/>
      <c r="I515" s="187"/>
      <c r="J515" s="188" t="s">
        <v>990</v>
      </c>
    </row>
    <row r="516" spans="4:10" hidden="1" x14ac:dyDescent="0.25">
      <c r="D516" s="2" t="s">
        <v>1216</v>
      </c>
      <c r="E516" s="106"/>
      <c r="F516" s="184"/>
      <c r="G516" s="184"/>
      <c r="H516" s="185"/>
      <c r="I516" s="187" t="s">
        <v>2189</v>
      </c>
      <c r="J516" s="188" t="s">
        <v>1661</v>
      </c>
    </row>
    <row r="517" spans="4:10" hidden="1" x14ac:dyDescent="0.25">
      <c r="D517" s="2" t="s">
        <v>1011</v>
      </c>
      <c r="E517" s="106"/>
      <c r="F517" s="184"/>
      <c r="G517" s="184"/>
      <c r="H517" s="185"/>
      <c r="I517" s="187" t="s">
        <v>2190</v>
      </c>
      <c r="J517" s="188" t="s">
        <v>1661</v>
      </c>
    </row>
    <row r="518" spans="4:10" hidden="1" x14ac:dyDescent="0.25">
      <c r="D518" s="2" t="s">
        <v>1013</v>
      </c>
      <c r="E518" s="106"/>
      <c r="F518" s="184"/>
      <c r="G518" s="184"/>
      <c r="H518" s="185"/>
      <c r="I518" s="107" t="s">
        <v>984</v>
      </c>
      <c r="J518" s="146" t="s">
        <v>1661</v>
      </c>
    </row>
    <row r="519" spans="4:10" hidden="1" x14ac:dyDescent="0.25">
      <c r="D519" s="2" t="s">
        <v>1215</v>
      </c>
      <c r="E519" s="106"/>
      <c r="F519" s="184"/>
      <c r="G519" s="184"/>
      <c r="H519" s="185"/>
      <c r="I519" s="187" t="s">
        <v>2189</v>
      </c>
      <c r="J519" s="188" t="s">
        <v>1661</v>
      </c>
    </row>
    <row r="520" spans="4:10" hidden="1" x14ac:dyDescent="0.25">
      <c r="D520" s="2" t="s">
        <v>2127</v>
      </c>
      <c r="E520" s="106"/>
      <c r="F520" s="184"/>
      <c r="G520" s="184"/>
      <c r="H520" s="185"/>
      <c r="I520" s="187"/>
      <c r="J520" s="188" t="s">
        <v>990</v>
      </c>
    </row>
    <row r="521" spans="4:10" hidden="1" x14ac:dyDescent="0.25">
      <c r="D521" s="2" t="s">
        <v>2128</v>
      </c>
      <c r="E521" s="106"/>
      <c r="F521" s="184"/>
      <c r="G521" s="184"/>
      <c r="H521" s="185"/>
      <c r="I521" s="187"/>
      <c r="J521" s="188" t="s">
        <v>990</v>
      </c>
    </row>
    <row r="522" spans="4:10" hidden="1" x14ac:dyDescent="0.25">
      <c r="D522" s="2" t="s">
        <v>2129</v>
      </c>
      <c r="E522" s="106"/>
      <c r="F522" s="184"/>
      <c r="G522" s="184"/>
      <c r="H522" s="185"/>
      <c r="I522" s="107" t="s">
        <v>984</v>
      </c>
      <c r="J522" s="146" t="s">
        <v>1661</v>
      </c>
    </row>
    <row r="523" spans="4:10" hidden="1" x14ac:dyDescent="0.25">
      <c r="D523" s="2" t="s">
        <v>2130</v>
      </c>
      <c r="E523" s="106"/>
      <c r="F523" s="184"/>
      <c r="G523" s="184"/>
      <c r="H523" s="185"/>
      <c r="I523" s="107" t="s">
        <v>984</v>
      </c>
      <c r="J523" s="146" t="s">
        <v>1661</v>
      </c>
    </row>
    <row r="524" spans="4:10" hidden="1" x14ac:dyDescent="0.25">
      <c r="D524" s="2" t="s">
        <v>2131</v>
      </c>
      <c r="E524" s="106"/>
      <c r="F524" s="184"/>
      <c r="G524" s="184"/>
      <c r="H524" s="185"/>
      <c r="I524" s="187"/>
      <c r="J524" s="188" t="s">
        <v>990</v>
      </c>
    </row>
    <row r="525" spans="4:10" hidden="1" x14ac:dyDescent="0.25">
      <c r="D525" s="2" t="s">
        <v>2132</v>
      </c>
      <c r="E525" s="106"/>
      <c r="F525" s="184"/>
      <c r="G525" s="184"/>
      <c r="H525" s="185"/>
      <c r="I525" s="187"/>
      <c r="J525" s="188" t="s">
        <v>990</v>
      </c>
    </row>
    <row r="526" spans="4:10" hidden="1" x14ac:dyDescent="0.25">
      <c r="D526" s="2" t="s">
        <v>2133</v>
      </c>
      <c r="E526" s="106"/>
      <c r="F526" s="184"/>
      <c r="G526" s="184"/>
      <c r="H526" s="185"/>
      <c r="I526" s="187"/>
      <c r="J526" s="188" t="s">
        <v>990</v>
      </c>
    </row>
    <row r="527" spans="4:10" hidden="1" x14ac:dyDescent="0.25">
      <c r="D527" s="2" t="s">
        <v>2134</v>
      </c>
      <c r="E527" s="106"/>
      <c r="F527" s="184"/>
      <c r="G527" s="184"/>
      <c r="H527" s="185"/>
      <c r="I527" s="107" t="s">
        <v>984</v>
      </c>
      <c r="J527" s="146" t="s">
        <v>1661</v>
      </c>
    </row>
    <row r="528" spans="4:10" hidden="1" x14ac:dyDescent="0.25">
      <c r="D528" s="2" t="s">
        <v>2135</v>
      </c>
      <c r="E528" s="106"/>
      <c r="F528" s="184"/>
      <c r="G528" s="184"/>
      <c r="H528" s="185"/>
      <c r="I528" s="187"/>
      <c r="J528" s="188" t="s">
        <v>990</v>
      </c>
    </row>
    <row r="529" spans="4:10" hidden="1" x14ac:dyDescent="0.25">
      <c r="D529" s="2" t="s">
        <v>2136</v>
      </c>
      <c r="E529" s="106"/>
      <c r="F529" s="184"/>
      <c r="G529" s="184"/>
      <c r="H529" s="185"/>
      <c r="I529" s="187"/>
      <c r="J529" s="188" t="s">
        <v>990</v>
      </c>
    </row>
    <row r="530" spans="4:10" hidden="1" x14ac:dyDescent="0.25">
      <c r="D530" s="2" t="s">
        <v>2137</v>
      </c>
      <c r="E530" s="106"/>
      <c r="F530" s="184"/>
      <c r="G530" s="184"/>
      <c r="H530" s="185"/>
      <c r="I530" s="107" t="s">
        <v>984</v>
      </c>
      <c r="J530" s="146" t="s">
        <v>1661</v>
      </c>
    </row>
    <row r="531" spans="4:10" hidden="1" x14ac:dyDescent="0.25">
      <c r="D531" s="2" t="s">
        <v>2138</v>
      </c>
      <c r="E531" s="106"/>
      <c r="F531" s="184"/>
      <c r="G531" s="184"/>
      <c r="H531" s="185"/>
      <c r="I531" s="187"/>
      <c r="J531" s="188" t="s">
        <v>990</v>
      </c>
    </row>
    <row r="532" spans="4:10" hidden="1" x14ac:dyDescent="0.25">
      <c r="D532" s="2" t="s">
        <v>2139</v>
      </c>
      <c r="E532" s="106"/>
      <c r="F532" s="184"/>
      <c r="G532" s="184"/>
      <c r="H532" s="185"/>
      <c r="I532" s="187"/>
      <c r="J532" s="188" t="s">
        <v>990</v>
      </c>
    </row>
    <row r="533" spans="4:10" hidden="1" x14ac:dyDescent="0.25">
      <c r="D533" s="2" t="s">
        <v>2140</v>
      </c>
      <c r="E533" s="106"/>
      <c r="F533" s="184"/>
      <c r="G533" s="184"/>
      <c r="H533" s="185"/>
      <c r="I533" s="107" t="s">
        <v>984</v>
      </c>
      <c r="J533" s="146" t="s">
        <v>1661</v>
      </c>
    </row>
    <row r="534" spans="4:10" hidden="1" x14ac:dyDescent="0.25">
      <c r="D534" s="2" t="s">
        <v>2141</v>
      </c>
      <c r="E534" s="106"/>
      <c r="F534" s="184"/>
      <c r="G534" s="184"/>
      <c r="H534" s="185"/>
      <c r="I534" s="187"/>
      <c r="J534" s="188" t="s">
        <v>990</v>
      </c>
    </row>
    <row r="535" spans="4:10" hidden="1" x14ac:dyDescent="0.25">
      <c r="D535" s="2" t="s">
        <v>2142</v>
      </c>
      <c r="E535" s="106"/>
      <c r="F535" s="184"/>
      <c r="G535" s="184"/>
      <c r="H535" s="185"/>
      <c r="I535" s="187" t="s">
        <v>2191</v>
      </c>
      <c r="J535" s="188" t="s">
        <v>1661</v>
      </c>
    </row>
    <row r="536" spans="4:10" hidden="1" x14ac:dyDescent="0.25">
      <c r="D536" s="2" t="s">
        <v>2143</v>
      </c>
      <c r="E536" s="106"/>
      <c r="F536" s="184"/>
      <c r="G536" s="184"/>
      <c r="H536" s="185"/>
      <c r="I536" s="187" t="s">
        <v>2192</v>
      </c>
      <c r="J536" s="188" t="s">
        <v>1661</v>
      </c>
    </row>
    <row r="537" spans="4:10" hidden="1" x14ac:dyDescent="0.25">
      <c r="D537" s="2" t="s">
        <v>2144</v>
      </c>
      <c r="E537" s="106"/>
      <c r="F537" s="184"/>
      <c r="G537" s="184"/>
      <c r="H537" s="185"/>
      <c r="I537" s="187" t="s">
        <v>2099</v>
      </c>
      <c r="J537" s="188" t="s">
        <v>1661</v>
      </c>
    </row>
    <row r="538" spans="4:10" hidden="1" x14ac:dyDescent="0.25">
      <c r="D538" s="2" t="s">
        <v>2145</v>
      </c>
      <c r="E538" s="106"/>
      <c r="F538" s="184"/>
      <c r="G538" s="184"/>
      <c r="H538" s="185"/>
      <c r="I538" s="107" t="s">
        <v>984</v>
      </c>
      <c r="J538" s="146" t="s">
        <v>1661</v>
      </c>
    </row>
    <row r="539" spans="4:10" hidden="1" x14ac:dyDescent="0.25">
      <c r="D539" s="2" t="s">
        <v>2146</v>
      </c>
      <c r="E539" s="106"/>
      <c r="F539" s="184"/>
      <c r="G539" s="184"/>
      <c r="H539" s="185"/>
      <c r="I539" s="187"/>
      <c r="J539" s="188" t="s">
        <v>990</v>
      </c>
    </row>
    <row r="540" spans="4:10" hidden="1" x14ac:dyDescent="0.25">
      <c r="D540" s="2" t="s">
        <v>2147</v>
      </c>
      <c r="E540" s="106"/>
      <c r="F540" s="184"/>
      <c r="G540" s="184"/>
      <c r="H540" s="185"/>
      <c r="I540" s="107" t="s">
        <v>984</v>
      </c>
      <c r="J540" s="146" t="s">
        <v>1661</v>
      </c>
    </row>
    <row r="541" spans="4:10" hidden="1" x14ac:dyDescent="0.25">
      <c r="D541" s="2" t="s">
        <v>2148</v>
      </c>
      <c r="E541" s="106"/>
      <c r="F541" s="184"/>
      <c r="G541" s="184"/>
      <c r="H541" s="185"/>
      <c r="I541" s="187"/>
      <c r="J541" s="188" t="s">
        <v>990</v>
      </c>
    </row>
    <row r="542" spans="4:10" hidden="1" x14ac:dyDescent="0.25">
      <c r="D542" s="2" t="s">
        <v>2149</v>
      </c>
      <c r="E542" s="106"/>
      <c r="F542" s="184"/>
      <c r="G542" s="184"/>
      <c r="H542" s="185"/>
      <c r="I542" s="187"/>
      <c r="J542" s="188" t="s">
        <v>990</v>
      </c>
    </row>
    <row r="543" spans="4:10" hidden="1" x14ac:dyDescent="0.25">
      <c r="D543" s="2" t="s">
        <v>2150</v>
      </c>
      <c r="E543" s="106"/>
      <c r="F543" s="184"/>
      <c r="G543" s="184"/>
      <c r="H543" s="185"/>
      <c r="I543" s="187"/>
      <c r="J543" s="188" t="s">
        <v>2193</v>
      </c>
    </row>
    <row r="544" spans="4:10" hidden="1" x14ac:dyDescent="0.25">
      <c r="D544" s="2" t="s">
        <v>2151</v>
      </c>
      <c r="E544" s="106"/>
      <c r="F544" s="184"/>
      <c r="G544" s="184"/>
      <c r="H544" s="185"/>
      <c r="I544" s="187"/>
      <c r="J544" s="188" t="s">
        <v>990</v>
      </c>
    </row>
    <row r="545" spans="4:11" hidden="1" x14ac:dyDescent="0.25">
      <c r="D545" s="2" t="s">
        <v>2152</v>
      </c>
      <c r="E545" s="106"/>
      <c r="F545" s="184"/>
      <c r="G545" s="184"/>
      <c r="H545" s="185"/>
      <c r="I545" s="187"/>
      <c r="J545" s="188" t="s">
        <v>1000</v>
      </c>
    </row>
    <row r="546" spans="4:11" hidden="1" x14ac:dyDescent="0.25">
      <c r="D546" s="2" t="s">
        <v>2153</v>
      </c>
      <c r="E546" s="106"/>
      <c r="F546" s="184"/>
      <c r="G546" s="184"/>
      <c r="H546" s="185"/>
      <c r="I546" s="107" t="s">
        <v>984</v>
      </c>
      <c r="J546" s="146" t="s">
        <v>1661</v>
      </c>
    </row>
    <row r="547" spans="4:11" hidden="1" x14ac:dyDescent="0.25">
      <c r="D547" s="2" t="s">
        <v>2154</v>
      </c>
      <c r="E547" s="106"/>
      <c r="F547" s="184"/>
      <c r="G547" s="184"/>
      <c r="H547" s="185"/>
      <c r="I547" s="187"/>
      <c r="J547" s="188" t="s">
        <v>1000</v>
      </c>
    </row>
    <row r="548" spans="4:11" hidden="1" x14ac:dyDescent="0.25">
      <c r="D548" s="2" t="s">
        <v>2155</v>
      </c>
      <c r="E548" s="106"/>
      <c r="F548" s="184"/>
      <c r="G548" s="184"/>
      <c r="H548" s="185"/>
      <c r="I548" s="187"/>
      <c r="J548" s="188" t="s">
        <v>1000</v>
      </c>
    </row>
    <row r="549" spans="4:11" hidden="1" x14ac:dyDescent="0.25">
      <c r="D549" s="2" t="s">
        <v>2156</v>
      </c>
      <c r="E549" s="106"/>
      <c r="F549" s="184"/>
      <c r="G549" s="184"/>
      <c r="H549" s="185"/>
      <c r="I549" s="187"/>
      <c r="J549" s="188" t="s">
        <v>1000</v>
      </c>
    </row>
    <row r="550" spans="4:11" hidden="1" x14ac:dyDescent="0.25">
      <c r="D550" s="2" t="s">
        <v>2157</v>
      </c>
      <c r="E550" s="106"/>
      <c r="F550" s="184"/>
      <c r="G550" s="184"/>
      <c r="H550" s="185"/>
      <c r="I550" s="107" t="s">
        <v>984</v>
      </c>
      <c r="J550" s="146" t="s">
        <v>1661</v>
      </c>
    </row>
    <row r="551" spans="4:11" hidden="1" x14ac:dyDescent="0.25">
      <c r="D551" s="2" t="s">
        <v>2158</v>
      </c>
      <c r="E551" s="106"/>
      <c r="F551" s="184"/>
      <c r="G551" s="184"/>
      <c r="H551" s="185"/>
      <c r="I551" s="189"/>
      <c r="J551" s="190" t="s">
        <v>1322</v>
      </c>
    </row>
    <row r="552" spans="4:11" hidden="1" x14ac:dyDescent="0.25">
      <c r="D552" s="2" t="s">
        <v>2159</v>
      </c>
      <c r="E552" s="106"/>
      <c r="F552" s="184"/>
      <c r="G552" s="184"/>
      <c r="H552" s="185"/>
      <c r="I552" s="107" t="s">
        <v>984</v>
      </c>
      <c r="J552" s="146" t="s">
        <v>1661</v>
      </c>
    </row>
    <row r="553" spans="4:11" hidden="1" x14ac:dyDescent="0.25">
      <c r="D553" s="2" t="s">
        <v>2160</v>
      </c>
      <c r="E553" s="106"/>
      <c r="F553" s="184"/>
      <c r="G553" s="184"/>
      <c r="H553" s="185"/>
      <c r="I553" s="187"/>
      <c r="J553" s="190" t="s">
        <v>1322</v>
      </c>
      <c r="K553" s="191" t="s">
        <v>1000</v>
      </c>
    </row>
    <row r="554" spans="4:11" hidden="1" x14ac:dyDescent="0.25">
      <c r="D554" s="2" t="s">
        <v>2161</v>
      </c>
      <c r="E554" s="106"/>
      <c r="F554" s="184"/>
      <c r="G554" s="184"/>
      <c r="H554" s="185"/>
      <c r="I554" s="187" t="s">
        <v>984</v>
      </c>
      <c r="J554" s="188" t="s">
        <v>1661</v>
      </c>
    </row>
    <row r="555" spans="4:11" hidden="1" x14ac:dyDescent="0.25">
      <c r="D555" s="2" t="s">
        <v>2162</v>
      </c>
      <c r="E555" s="106"/>
      <c r="F555" s="184"/>
      <c r="G555" s="184"/>
      <c r="H555" s="185"/>
      <c r="I555" s="187"/>
      <c r="J555" s="188" t="s">
        <v>1000</v>
      </c>
    </row>
    <row r="556" spans="4:11" hidden="1" x14ac:dyDescent="0.25">
      <c r="D556" s="2" t="s">
        <v>2163</v>
      </c>
      <c r="E556" s="106"/>
      <c r="F556" s="184"/>
      <c r="G556" s="184"/>
      <c r="H556" s="185"/>
      <c r="I556" s="107" t="s">
        <v>984</v>
      </c>
      <c r="J556" s="146" t="s">
        <v>1661</v>
      </c>
    </row>
    <row r="557" spans="4:11" hidden="1" x14ac:dyDescent="0.25">
      <c r="D557" s="2" t="s">
        <v>2164</v>
      </c>
      <c r="E557" s="106"/>
      <c r="F557" s="184"/>
      <c r="G557" s="184"/>
      <c r="H557" s="185"/>
      <c r="I557" s="187" t="s">
        <v>2194</v>
      </c>
      <c r="J557" s="188" t="s">
        <v>1661</v>
      </c>
    </row>
    <row r="558" spans="4:11" hidden="1" x14ac:dyDescent="0.25">
      <c r="D558" s="2" t="s">
        <v>1916</v>
      </c>
      <c r="E558" s="106"/>
      <c r="F558" s="184"/>
      <c r="G558" s="184"/>
      <c r="H558" s="185"/>
      <c r="I558" s="107" t="s">
        <v>984</v>
      </c>
      <c r="J558" s="146" t="s">
        <v>1661</v>
      </c>
    </row>
    <row r="559" spans="4:11" hidden="1" x14ac:dyDescent="0.25">
      <c r="D559" s="2" t="s">
        <v>1917</v>
      </c>
      <c r="E559" s="106"/>
      <c r="F559" s="184"/>
      <c r="G559" s="184"/>
      <c r="H559" s="185"/>
      <c r="I559" s="107" t="s">
        <v>984</v>
      </c>
      <c r="J559" s="146" t="s">
        <v>1661</v>
      </c>
    </row>
    <row r="560" spans="4:11" hidden="1" x14ac:dyDescent="0.25">
      <c r="D560" s="2" t="s">
        <v>2020</v>
      </c>
      <c r="E560" s="106"/>
      <c r="F560" s="184"/>
      <c r="G560" s="184"/>
      <c r="H560" s="185"/>
      <c r="I560" s="107" t="s">
        <v>984</v>
      </c>
      <c r="J560" s="146" t="s">
        <v>1661</v>
      </c>
    </row>
    <row r="561" spans="4:10" hidden="1" x14ac:dyDescent="0.25">
      <c r="D561" s="2" t="s">
        <v>1734</v>
      </c>
      <c r="E561" s="106"/>
      <c r="F561" s="184"/>
      <c r="G561" s="184"/>
      <c r="H561" s="185"/>
      <c r="I561" s="187"/>
      <c r="J561" s="188" t="s">
        <v>990</v>
      </c>
    </row>
    <row r="562" spans="4:10" hidden="1" x14ac:dyDescent="0.25">
      <c r="D562" s="2" t="s">
        <v>1735</v>
      </c>
      <c r="E562" s="106"/>
      <c r="F562" s="184"/>
      <c r="G562" s="184"/>
      <c r="H562" s="185"/>
      <c r="I562" s="187"/>
      <c r="J562" s="188" t="s">
        <v>990</v>
      </c>
    </row>
    <row r="563" spans="4:10" hidden="1" x14ac:dyDescent="0.25">
      <c r="D563" s="2" t="s">
        <v>1736</v>
      </c>
      <c r="E563" s="106"/>
      <c r="F563" s="184"/>
      <c r="G563" s="184"/>
      <c r="H563" s="185"/>
      <c r="I563" s="187"/>
      <c r="J563" s="188" t="s">
        <v>990</v>
      </c>
    </row>
    <row r="564" spans="4:10" hidden="1" x14ac:dyDescent="0.25">
      <c r="D564" s="2" t="s">
        <v>1737</v>
      </c>
      <c r="E564" s="106"/>
      <c r="F564" s="184"/>
      <c r="G564" s="184"/>
      <c r="H564" s="185"/>
      <c r="I564" s="187"/>
      <c r="J564" s="188" t="s">
        <v>990</v>
      </c>
    </row>
    <row r="565" spans="4:10" hidden="1" x14ac:dyDescent="0.25">
      <c r="D565" s="2" t="s">
        <v>1738</v>
      </c>
      <c r="E565" s="106"/>
      <c r="F565" s="184"/>
      <c r="G565" s="184"/>
      <c r="H565" s="185"/>
      <c r="I565" s="187"/>
      <c r="J565" s="188" t="s">
        <v>990</v>
      </c>
    </row>
    <row r="566" spans="4:10" hidden="1" x14ac:dyDescent="0.25">
      <c r="D566" s="2" t="s">
        <v>1918</v>
      </c>
      <c r="E566" s="106"/>
      <c r="F566" s="184"/>
      <c r="G566" s="184"/>
      <c r="H566" s="185"/>
      <c r="I566" s="107" t="s">
        <v>984</v>
      </c>
      <c r="J566" s="146" t="s">
        <v>1661</v>
      </c>
    </row>
    <row r="567" spans="4:10" hidden="1" x14ac:dyDescent="0.25">
      <c r="D567" s="2" t="s">
        <v>2021</v>
      </c>
      <c r="E567" s="106"/>
      <c r="F567" s="184"/>
      <c r="G567" s="184"/>
      <c r="H567" s="185"/>
      <c r="I567" s="107" t="s">
        <v>984</v>
      </c>
      <c r="J567" s="146" t="s">
        <v>1661</v>
      </c>
    </row>
    <row r="568" spans="4:10" hidden="1" x14ac:dyDescent="0.25">
      <c r="D568" s="2" t="s">
        <v>2022</v>
      </c>
      <c r="E568" s="106"/>
      <c r="F568" s="184"/>
      <c r="G568" s="184"/>
      <c r="H568" s="185"/>
      <c r="I568" s="187"/>
      <c r="J568" s="188" t="s">
        <v>990</v>
      </c>
    </row>
    <row r="569" spans="4:10" hidden="1" x14ac:dyDescent="0.25">
      <c r="D569" s="2" t="s">
        <v>1739</v>
      </c>
      <c r="E569" s="106"/>
      <c r="F569" s="184"/>
      <c r="G569" s="184"/>
      <c r="H569" s="185"/>
      <c r="I569" s="187"/>
      <c r="J569" s="188" t="s">
        <v>990</v>
      </c>
    </row>
    <row r="570" spans="4:10" hidden="1" x14ac:dyDescent="0.25">
      <c r="D570" s="2" t="s">
        <v>1740</v>
      </c>
      <c r="E570" s="106"/>
      <c r="F570" s="184"/>
      <c r="G570" s="184"/>
      <c r="H570" s="185"/>
      <c r="I570" s="187"/>
      <c r="J570" s="188" t="s">
        <v>990</v>
      </c>
    </row>
    <row r="571" spans="4:10" hidden="1" x14ac:dyDescent="0.25">
      <c r="D571" s="2" t="s">
        <v>1741</v>
      </c>
      <c r="E571" s="106"/>
      <c r="F571" s="184"/>
      <c r="G571" s="184"/>
      <c r="H571" s="185"/>
      <c r="I571" s="187"/>
      <c r="J571" s="188" t="s">
        <v>990</v>
      </c>
    </row>
    <row r="572" spans="4:10" hidden="1" x14ac:dyDescent="0.25">
      <c r="D572" s="2" t="s">
        <v>2023</v>
      </c>
      <c r="E572" s="106"/>
      <c r="F572" s="184"/>
      <c r="G572" s="184"/>
      <c r="H572" s="185"/>
      <c r="I572" s="187"/>
      <c r="J572" s="188" t="s">
        <v>990</v>
      </c>
    </row>
    <row r="573" spans="4:10" hidden="1" x14ac:dyDescent="0.25">
      <c r="D573" s="2" t="s">
        <v>2024</v>
      </c>
      <c r="E573" s="106"/>
      <c r="F573" s="184"/>
      <c r="G573" s="184"/>
      <c r="H573" s="185"/>
      <c r="I573" s="107" t="s">
        <v>984</v>
      </c>
      <c r="J573" s="146" t="s">
        <v>1661</v>
      </c>
    </row>
    <row r="574" spans="4:10" hidden="1" x14ac:dyDescent="0.25">
      <c r="D574" s="2" t="s">
        <v>1742</v>
      </c>
      <c r="E574" s="106"/>
      <c r="F574" s="184"/>
      <c r="G574" s="184"/>
      <c r="H574" s="185"/>
      <c r="I574" s="187"/>
      <c r="J574" s="188" t="s">
        <v>990</v>
      </c>
    </row>
    <row r="575" spans="4:10" hidden="1" x14ac:dyDescent="0.25">
      <c r="D575" s="2" t="s">
        <v>1743</v>
      </c>
      <c r="E575" s="106"/>
      <c r="F575" s="184"/>
      <c r="G575" s="184"/>
      <c r="H575" s="185"/>
      <c r="I575" s="187"/>
      <c r="J575" s="188" t="s">
        <v>990</v>
      </c>
    </row>
    <row r="576" spans="4:10" hidden="1" x14ac:dyDescent="0.25">
      <c r="D576" s="2" t="s">
        <v>1744</v>
      </c>
      <c r="E576" s="106"/>
      <c r="F576" s="184"/>
      <c r="G576" s="184"/>
      <c r="H576" s="185"/>
      <c r="I576" s="187"/>
      <c r="J576" s="188" t="s">
        <v>990</v>
      </c>
    </row>
    <row r="577" spans="4:10" hidden="1" x14ac:dyDescent="0.25">
      <c r="D577" s="2" t="s">
        <v>1745</v>
      </c>
      <c r="E577" s="106"/>
      <c r="F577" s="184"/>
      <c r="G577" s="184"/>
      <c r="H577" s="185"/>
      <c r="I577" s="187"/>
      <c r="J577" s="188" t="s">
        <v>990</v>
      </c>
    </row>
    <row r="578" spans="4:10" hidden="1" x14ac:dyDescent="0.25">
      <c r="D578" s="2" t="s">
        <v>2025</v>
      </c>
      <c r="E578" s="106"/>
      <c r="F578" s="184"/>
      <c r="G578" s="184"/>
      <c r="H578" s="185"/>
      <c r="I578" s="187"/>
      <c r="J578" s="188" t="s">
        <v>990</v>
      </c>
    </row>
    <row r="579" spans="4:10" hidden="1" x14ac:dyDescent="0.25">
      <c r="D579" s="2" t="s">
        <v>1746</v>
      </c>
      <c r="E579" s="106"/>
      <c r="F579" s="184"/>
      <c r="G579" s="184"/>
      <c r="H579" s="185"/>
      <c r="I579" s="107" t="s">
        <v>984</v>
      </c>
      <c r="J579" s="146" t="s">
        <v>1661</v>
      </c>
    </row>
    <row r="580" spans="4:10" hidden="1" x14ac:dyDescent="0.25">
      <c r="D580" s="2" t="s">
        <v>1747</v>
      </c>
      <c r="E580" s="106"/>
      <c r="F580" s="184"/>
      <c r="G580" s="184"/>
      <c r="H580" s="185"/>
      <c r="I580" s="187"/>
      <c r="J580" s="188" t="s">
        <v>990</v>
      </c>
    </row>
    <row r="581" spans="4:10" hidden="1" x14ac:dyDescent="0.25">
      <c r="D581" s="2" t="s">
        <v>1748</v>
      </c>
      <c r="E581" s="106"/>
      <c r="F581" s="184"/>
      <c r="G581" s="184"/>
      <c r="H581" s="185"/>
      <c r="I581" s="187"/>
      <c r="J581" s="188" t="s">
        <v>990</v>
      </c>
    </row>
    <row r="582" spans="4:10" hidden="1" x14ac:dyDescent="0.25">
      <c r="D582" s="2" t="s">
        <v>1749</v>
      </c>
      <c r="E582" s="106"/>
      <c r="F582" s="184"/>
      <c r="G582" s="184"/>
      <c r="H582" s="185"/>
      <c r="I582" s="187"/>
      <c r="J582" s="188" t="s">
        <v>990</v>
      </c>
    </row>
    <row r="583" spans="4:10" hidden="1" x14ac:dyDescent="0.25">
      <c r="D583" s="2" t="s">
        <v>1750</v>
      </c>
      <c r="E583" s="106"/>
      <c r="F583" s="184"/>
      <c r="G583" s="184"/>
      <c r="H583" s="185"/>
      <c r="I583" s="187"/>
      <c r="J583" s="188" t="s">
        <v>990</v>
      </c>
    </row>
    <row r="584" spans="4:10" hidden="1" x14ac:dyDescent="0.25">
      <c r="D584" s="2" t="s">
        <v>2026</v>
      </c>
      <c r="E584" s="106"/>
      <c r="F584" s="184"/>
      <c r="G584" s="184"/>
      <c r="H584" s="185"/>
      <c r="I584" s="187"/>
      <c r="J584" s="188" t="s">
        <v>990</v>
      </c>
    </row>
    <row r="585" spans="4:10" hidden="1" x14ac:dyDescent="0.25">
      <c r="D585" s="2" t="s">
        <v>1751</v>
      </c>
      <c r="E585" s="106"/>
      <c r="F585" s="184"/>
      <c r="G585" s="184"/>
      <c r="H585" s="185"/>
      <c r="I585" s="107" t="s">
        <v>984</v>
      </c>
      <c r="J585" s="146" t="s">
        <v>1661</v>
      </c>
    </row>
    <row r="586" spans="4:10" hidden="1" x14ac:dyDescent="0.25">
      <c r="D586" s="2" t="s">
        <v>1260</v>
      </c>
      <c r="E586" s="106"/>
      <c r="F586" s="184"/>
      <c r="G586" s="184"/>
      <c r="H586" s="185"/>
      <c r="I586" s="107" t="s">
        <v>984</v>
      </c>
      <c r="J586" s="146" t="s">
        <v>1661</v>
      </c>
    </row>
    <row r="587" spans="4:10" hidden="1" x14ac:dyDescent="0.25">
      <c r="D587" s="2" t="s">
        <v>1262</v>
      </c>
      <c r="E587" s="106"/>
      <c r="F587" s="184"/>
      <c r="G587" s="184"/>
      <c r="H587" s="185"/>
      <c r="I587" s="187"/>
      <c r="J587" s="188" t="s">
        <v>990</v>
      </c>
    </row>
    <row r="588" spans="4:10" hidden="1" x14ac:dyDescent="0.25">
      <c r="D588" s="2" t="s">
        <v>1263</v>
      </c>
      <c r="E588" s="106"/>
      <c r="F588" s="184"/>
      <c r="G588" s="184"/>
      <c r="H588" s="185"/>
      <c r="I588" s="187"/>
      <c r="J588" s="188" t="s">
        <v>990</v>
      </c>
    </row>
    <row r="589" spans="4:10" hidden="1" x14ac:dyDescent="0.25">
      <c r="D589" s="2" t="s">
        <v>1264</v>
      </c>
      <c r="E589" s="106"/>
      <c r="F589" s="184"/>
      <c r="G589" s="184"/>
      <c r="H589" s="185"/>
      <c r="I589" s="187"/>
      <c r="J589" s="188" t="s">
        <v>990</v>
      </c>
    </row>
    <row r="590" spans="4:10" hidden="1" x14ac:dyDescent="0.25">
      <c r="D590" s="2" t="s">
        <v>1265</v>
      </c>
      <c r="E590" s="106"/>
      <c r="F590" s="184"/>
      <c r="G590" s="184"/>
      <c r="H590" s="185"/>
      <c r="I590" s="187"/>
      <c r="J590" s="188" t="s">
        <v>990</v>
      </c>
    </row>
    <row r="591" spans="4:10" hidden="1" x14ac:dyDescent="0.25">
      <c r="D591" s="2" t="s">
        <v>1261</v>
      </c>
      <c r="E591" s="106"/>
      <c r="F591" s="184"/>
      <c r="G591" s="184"/>
      <c r="H591" s="185"/>
      <c r="I591" s="187"/>
      <c r="J591" s="188" t="s">
        <v>990</v>
      </c>
    </row>
    <row r="592" spans="4:10" hidden="1" x14ac:dyDescent="0.25">
      <c r="D592" s="2" t="s">
        <v>1266</v>
      </c>
      <c r="E592" s="106"/>
      <c r="F592" s="184"/>
      <c r="G592" s="184"/>
      <c r="H592" s="185"/>
      <c r="I592" s="107" t="s">
        <v>984</v>
      </c>
      <c r="J592" s="146" t="s">
        <v>1661</v>
      </c>
    </row>
    <row r="593" spans="4:10" hidden="1" x14ac:dyDescent="0.25">
      <c r="D593" s="2" t="s">
        <v>1268</v>
      </c>
      <c r="E593" s="106"/>
      <c r="F593" s="184"/>
      <c r="G593" s="184"/>
      <c r="H593" s="185"/>
      <c r="I593" s="187"/>
      <c r="J593" s="188" t="s">
        <v>990</v>
      </c>
    </row>
    <row r="594" spans="4:10" hidden="1" x14ac:dyDescent="0.25">
      <c r="D594" s="2" t="s">
        <v>1269</v>
      </c>
      <c r="E594" s="106"/>
      <c r="F594" s="184"/>
      <c r="G594" s="184"/>
      <c r="H594" s="185"/>
      <c r="I594" s="187"/>
      <c r="J594" s="188" t="s">
        <v>990</v>
      </c>
    </row>
    <row r="595" spans="4:10" hidden="1" x14ac:dyDescent="0.25">
      <c r="D595" s="2" t="s">
        <v>1270</v>
      </c>
      <c r="E595" s="106"/>
      <c r="F595" s="184"/>
      <c r="G595" s="184"/>
      <c r="H595" s="185"/>
      <c r="I595" s="187"/>
      <c r="J595" s="188" t="s">
        <v>990</v>
      </c>
    </row>
    <row r="596" spans="4:10" hidden="1" x14ac:dyDescent="0.25">
      <c r="D596" s="2" t="s">
        <v>1271</v>
      </c>
      <c r="E596" s="106"/>
      <c r="F596" s="184"/>
      <c r="G596" s="184"/>
      <c r="H596" s="185"/>
      <c r="I596" s="187"/>
      <c r="J596" s="188" t="s">
        <v>990</v>
      </c>
    </row>
    <row r="597" spans="4:10" hidden="1" x14ac:dyDescent="0.25">
      <c r="D597" s="2" t="s">
        <v>1267</v>
      </c>
      <c r="E597" s="106"/>
      <c r="F597" s="184"/>
      <c r="G597" s="184"/>
      <c r="H597" s="185"/>
      <c r="I597" s="187"/>
      <c r="J597" s="188" t="s">
        <v>990</v>
      </c>
    </row>
    <row r="598" spans="4:10" hidden="1" x14ac:dyDescent="0.25">
      <c r="D598" s="2" t="s">
        <v>1272</v>
      </c>
      <c r="E598" s="106"/>
      <c r="F598" s="184"/>
      <c r="G598" s="184"/>
      <c r="H598" s="185"/>
      <c r="I598" s="107" t="s">
        <v>984</v>
      </c>
      <c r="J598" s="146" t="s">
        <v>1661</v>
      </c>
    </row>
    <row r="599" spans="4:10" hidden="1" x14ac:dyDescent="0.25">
      <c r="D599" s="2" t="s">
        <v>1273</v>
      </c>
      <c r="E599" s="106"/>
      <c r="F599" s="184"/>
      <c r="G599" s="184"/>
      <c r="H599" s="185"/>
      <c r="I599" s="187"/>
      <c r="J599" s="188" t="s">
        <v>990</v>
      </c>
    </row>
    <row r="600" spans="4:10" hidden="1" x14ac:dyDescent="0.25">
      <c r="D600" s="2" t="s">
        <v>1274</v>
      </c>
      <c r="E600" s="106"/>
      <c r="F600" s="184"/>
      <c r="G600" s="184"/>
      <c r="H600" s="185"/>
      <c r="I600" s="187"/>
      <c r="J600" s="188" t="s">
        <v>990</v>
      </c>
    </row>
    <row r="601" spans="4:10" hidden="1" x14ac:dyDescent="0.25">
      <c r="D601" s="2" t="s">
        <v>1275</v>
      </c>
      <c r="E601" s="106"/>
      <c r="F601" s="184"/>
      <c r="G601" s="184"/>
      <c r="H601" s="185"/>
      <c r="I601" s="187"/>
      <c r="J601" s="188" t="s">
        <v>990</v>
      </c>
    </row>
    <row r="602" spans="4:10" hidden="1" x14ac:dyDescent="0.25">
      <c r="D602" s="2" t="s">
        <v>1276</v>
      </c>
      <c r="E602" s="106"/>
      <c r="F602" s="184"/>
      <c r="G602" s="184"/>
      <c r="H602" s="185"/>
      <c r="I602" s="187"/>
      <c r="J602" s="188" t="s">
        <v>990</v>
      </c>
    </row>
    <row r="603" spans="4:10" hidden="1" x14ac:dyDescent="0.25">
      <c r="D603" s="2" t="s">
        <v>1067</v>
      </c>
      <c r="E603" s="106"/>
      <c r="F603" s="184"/>
      <c r="G603" s="184"/>
      <c r="H603" s="185"/>
      <c r="I603" s="107" t="s">
        <v>984</v>
      </c>
      <c r="J603" s="146" t="s">
        <v>1661</v>
      </c>
    </row>
    <row r="604" spans="4:10" hidden="1" x14ac:dyDescent="0.25">
      <c r="D604" s="2" t="s">
        <v>1058</v>
      </c>
      <c r="E604" s="106"/>
      <c r="F604" s="184"/>
      <c r="G604" s="184"/>
      <c r="H604" s="185"/>
      <c r="I604" s="107" t="s">
        <v>984</v>
      </c>
      <c r="J604" s="146" t="s">
        <v>1661</v>
      </c>
    </row>
    <row r="605" spans="4:10" hidden="1" x14ac:dyDescent="0.25">
      <c r="D605" s="2" t="s">
        <v>1057</v>
      </c>
      <c r="E605" s="106"/>
      <c r="F605" s="184"/>
      <c r="G605" s="184"/>
      <c r="H605" s="185"/>
      <c r="I605" s="107" t="s">
        <v>984</v>
      </c>
      <c r="J605" s="146" t="s">
        <v>1661</v>
      </c>
    </row>
    <row r="606" spans="4:10" hidden="1" x14ac:dyDescent="0.25">
      <c r="D606" s="2" t="s">
        <v>1056</v>
      </c>
      <c r="E606" s="106"/>
      <c r="F606" s="184"/>
      <c r="G606" s="184"/>
      <c r="H606" s="185"/>
      <c r="I606" s="107" t="s">
        <v>984</v>
      </c>
      <c r="J606" s="146" t="s">
        <v>1661</v>
      </c>
    </row>
    <row r="607" spans="4:10" hidden="1" x14ac:dyDescent="0.25">
      <c r="D607" s="2" t="s">
        <v>1055</v>
      </c>
      <c r="E607" s="106"/>
      <c r="F607" s="184"/>
      <c r="G607" s="184"/>
      <c r="H607" s="185"/>
      <c r="I607" s="107" t="s">
        <v>984</v>
      </c>
      <c r="J607" s="146" t="s">
        <v>1661</v>
      </c>
    </row>
    <row r="608" spans="4:10" hidden="1" x14ac:dyDescent="0.25">
      <c r="D608" s="2" t="s">
        <v>1065</v>
      </c>
      <c r="E608" s="106"/>
      <c r="F608" s="184"/>
      <c r="G608" s="184"/>
      <c r="H608" s="185"/>
      <c r="I608" s="107" t="s">
        <v>984</v>
      </c>
      <c r="J608" s="146" t="s">
        <v>1661</v>
      </c>
    </row>
    <row r="609" spans="4:10" hidden="1" x14ac:dyDescent="0.25">
      <c r="D609" s="2" t="s">
        <v>1064</v>
      </c>
      <c r="E609" s="106"/>
      <c r="F609" s="184"/>
      <c r="G609" s="184"/>
      <c r="H609" s="185"/>
      <c r="I609" s="107" t="s">
        <v>984</v>
      </c>
      <c r="J609" s="146" t="s">
        <v>1661</v>
      </c>
    </row>
    <row r="610" spans="4:10" hidden="1" x14ac:dyDescent="0.25">
      <c r="D610" s="2" t="s">
        <v>1066</v>
      </c>
      <c r="E610" s="106"/>
      <c r="F610" s="184"/>
      <c r="G610" s="184"/>
      <c r="H610" s="185"/>
      <c r="I610" s="107" t="s">
        <v>984</v>
      </c>
      <c r="J610" s="146" t="s">
        <v>1661</v>
      </c>
    </row>
    <row r="611" spans="4:10" hidden="1" x14ac:dyDescent="0.25">
      <c r="D611" s="2" t="s">
        <v>1919</v>
      </c>
      <c r="E611" s="106"/>
      <c r="F611" s="184"/>
      <c r="G611" s="184"/>
      <c r="H611" s="185"/>
      <c r="I611" s="187" t="s">
        <v>2195</v>
      </c>
      <c r="J611" s="188" t="s">
        <v>1661</v>
      </c>
    </row>
    <row r="612" spans="4:10" hidden="1" x14ac:dyDescent="0.25">
      <c r="D612" s="2" t="s">
        <v>1920</v>
      </c>
      <c r="E612" s="106"/>
      <c r="F612" s="184"/>
      <c r="G612" s="184"/>
      <c r="H612" s="185"/>
      <c r="I612" s="187"/>
      <c r="J612" s="188" t="s">
        <v>1000</v>
      </c>
    </row>
    <row r="613" spans="4:10" hidden="1" x14ac:dyDescent="0.25">
      <c r="D613" s="2" t="s">
        <v>1177</v>
      </c>
      <c r="E613" s="106"/>
      <c r="F613" s="184"/>
      <c r="G613" s="184"/>
      <c r="H613" s="185"/>
      <c r="I613" s="187"/>
      <c r="J613" s="188" t="s">
        <v>990</v>
      </c>
    </row>
    <row r="614" spans="4:10" hidden="1" x14ac:dyDescent="0.25">
      <c r="D614" s="2" t="s">
        <v>1097</v>
      </c>
      <c r="E614" s="106"/>
      <c r="F614" s="184"/>
      <c r="G614" s="184"/>
      <c r="H614" s="185"/>
      <c r="I614" s="107" t="s">
        <v>2067</v>
      </c>
      <c r="J614" s="146" t="s">
        <v>1661</v>
      </c>
    </row>
    <row r="615" spans="4:10" hidden="1" x14ac:dyDescent="0.25">
      <c r="D615" s="2" t="s">
        <v>1134</v>
      </c>
      <c r="E615" s="106"/>
      <c r="F615" s="184"/>
      <c r="G615" s="184"/>
      <c r="H615" s="185"/>
      <c r="I615" s="107" t="s">
        <v>2196</v>
      </c>
      <c r="J615" s="146" t="s">
        <v>1661</v>
      </c>
    </row>
    <row r="616" spans="4:10" hidden="1" x14ac:dyDescent="0.25">
      <c r="D616" s="2" t="s">
        <v>1921</v>
      </c>
      <c r="E616" s="106"/>
      <c r="F616" s="184"/>
      <c r="G616" s="184"/>
      <c r="H616" s="185"/>
      <c r="I616" s="107" t="s">
        <v>984</v>
      </c>
      <c r="J616" s="146" t="s">
        <v>1661</v>
      </c>
    </row>
    <row r="617" spans="4:10" hidden="1" x14ac:dyDescent="0.25">
      <c r="D617" s="2" t="s">
        <v>1093</v>
      </c>
      <c r="E617" s="106"/>
      <c r="F617" s="184"/>
      <c r="G617" s="184"/>
      <c r="H617" s="185"/>
      <c r="I617" s="107" t="s">
        <v>2197</v>
      </c>
      <c r="J617" s="146" t="s">
        <v>1661</v>
      </c>
    </row>
    <row r="618" spans="4:10" hidden="1" x14ac:dyDescent="0.25">
      <c r="D618" s="2" t="s">
        <v>1077</v>
      </c>
      <c r="E618" s="106"/>
      <c r="F618" s="184"/>
      <c r="G618" s="184"/>
      <c r="H618" s="185"/>
      <c r="I618" s="107" t="s">
        <v>2196</v>
      </c>
      <c r="J618" s="146" t="s">
        <v>1661</v>
      </c>
    </row>
    <row r="619" spans="4:10" hidden="1" x14ac:dyDescent="0.25">
      <c r="D619" s="2" t="s">
        <v>1922</v>
      </c>
      <c r="E619" s="106"/>
      <c r="F619" s="184"/>
      <c r="G619" s="184"/>
      <c r="H619" s="185"/>
      <c r="I619" s="107" t="s">
        <v>984</v>
      </c>
      <c r="J619" s="146" t="s">
        <v>1661</v>
      </c>
    </row>
    <row r="620" spans="4:10" hidden="1" x14ac:dyDescent="0.25">
      <c r="D620" s="2" t="s">
        <v>1298</v>
      </c>
      <c r="E620" s="106"/>
      <c r="F620" s="184"/>
      <c r="G620" s="184"/>
      <c r="H620" s="185"/>
      <c r="I620" s="107" t="s">
        <v>984</v>
      </c>
      <c r="J620" s="146" t="s">
        <v>1661</v>
      </c>
    </row>
    <row r="621" spans="4:10" hidden="1" x14ac:dyDescent="0.25">
      <c r="D621" s="2" t="s">
        <v>1280</v>
      </c>
      <c r="E621" s="106"/>
      <c r="F621" s="184"/>
      <c r="G621" s="184"/>
      <c r="H621" s="185"/>
      <c r="I621" s="187" t="s">
        <v>2198</v>
      </c>
      <c r="J621" s="188" t="s">
        <v>1661</v>
      </c>
    </row>
    <row r="622" spans="4:10" hidden="1" x14ac:dyDescent="0.25">
      <c r="D622" s="2" t="s">
        <v>1756</v>
      </c>
      <c r="E622" s="106"/>
      <c r="F622" s="184"/>
      <c r="G622" s="184"/>
      <c r="H622" s="185"/>
      <c r="I622" s="107" t="s">
        <v>984</v>
      </c>
      <c r="J622" s="146" t="s">
        <v>1661</v>
      </c>
    </row>
    <row r="623" spans="4:10" hidden="1" x14ac:dyDescent="0.25">
      <c r="D623" s="2" t="s">
        <v>1187</v>
      </c>
      <c r="E623" s="106"/>
      <c r="F623" s="184"/>
      <c r="G623" s="184"/>
      <c r="H623" s="185"/>
      <c r="I623" s="107" t="s">
        <v>2067</v>
      </c>
      <c r="J623" s="146" t="s">
        <v>1661</v>
      </c>
    </row>
    <row r="624" spans="4:10" hidden="1" x14ac:dyDescent="0.25">
      <c r="D624" s="2" t="s">
        <v>1145</v>
      </c>
      <c r="E624" s="106"/>
      <c r="F624" s="184"/>
      <c r="G624" s="184"/>
      <c r="H624" s="185"/>
      <c r="I624" s="187"/>
      <c r="J624" s="188" t="s">
        <v>990</v>
      </c>
    </row>
    <row r="625" spans="4:10" hidden="1" x14ac:dyDescent="0.25">
      <c r="D625" s="2" t="s">
        <v>1144</v>
      </c>
      <c r="E625" s="106"/>
      <c r="F625" s="184"/>
      <c r="G625" s="184"/>
      <c r="H625" s="185"/>
      <c r="I625" s="107" t="s">
        <v>984</v>
      </c>
      <c r="J625" s="146" t="s">
        <v>1661</v>
      </c>
    </row>
    <row r="626" spans="4:10" hidden="1" x14ac:dyDescent="0.25">
      <c r="D626" s="2" t="s">
        <v>1143</v>
      </c>
      <c r="E626" s="106"/>
      <c r="F626" s="184"/>
      <c r="G626" s="184"/>
      <c r="H626" s="185"/>
      <c r="I626" s="107" t="s">
        <v>984</v>
      </c>
      <c r="J626" s="146" t="s">
        <v>1661</v>
      </c>
    </row>
    <row r="627" spans="4:10" ht="47.25" hidden="1" x14ac:dyDescent="0.25">
      <c r="D627" s="2" t="s">
        <v>1221</v>
      </c>
      <c r="E627" s="106"/>
      <c r="F627" s="184"/>
      <c r="G627" s="184"/>
      <c r="H627" s="185"/>
      <c r="I627" s="107" t="s">
        <v>1671</v>
      </c>
      <c r="J627" s="146" t="s">
        <v>1661</v>
      </c>
    </row>
    <row r="628" spans="4:10" hidden="1" x14ac:dyDescent="0.25">
      <c r="D628" s="2" t="s">
        <v>1220</v>
      </c>
      <c r="E628" s="106"/>
      <c r="F628" s="184"/>
      <c r="G628" s="184"/>
      <c r="H628" s="185"/>
      <c r="I628" s="107" t="s">
        <v>984</v>
      </c>
      <c r="J628" s="146" t="s">
        <v>1661</v>
      </c>
    </row>
    <row r="629" spans="4:10" hidden="1" x14ac:dyDescent="0.25">
      <c r="D629" s="2" t="s">
        <v>1279</v>
      </c>
      <c r="E629" s="106"/>
      <c r="F629" s="184"/>
      <c r="G629" s="184"/>
      <c r="H629" s="185"/>
      <c r="I629" s="187" t="s">
        <v>2198</v>
      </c>
      <c r="J629" s="188" t="s">
        <v>1661</v>
      </c>
    </row>
    <row r="630" spans="4:10" hidden="1" x14ac:dyDescent="0.25">
      <c r="D630" s="2" t="s">
        <v>1278</v>
      </c>
      <c r="E630" s="106"/>
      <c r="F630" s="184"/>
      <c r="G630" s="184"/>
      <c r="H630" s="185"/>
      <c r="I630" s="187" t="s">
        <v>2198</v>
      </c>
      <c r="J630" s="188" t="s">
        <v>1661</v>
      </c>
    </row>
    <row r="631" spans="4:10" hidden="1" x14ac:dyDescent="0.25">
      <c r="D631" s="2" t="s">
        <v>1923</v>
      </c>
      <c r="E631" s="106"/>
      <c r="F631" s="184"/>
      <c r="G631" s="184"/>
      <c r="H631" s="185"/>
      <c r="I631" s="107" t="s">
        <v>984</v>
      </c>
      <c r="J631" s="146" t="s">
        <v>1661</v>
      </c>
    </row>
    <row r="632" spans="4:10" hidden="1" x14ac:dyDescent="0.25">
      <c r="D632" s="2" t="s">
        <v>1281</v>
      </c>
      <c r="E632" s="106"/>
      <c r="F632" s="184"/>
      <c r="G632" s="184"/>
      <c r="H632" s="185"/>
      <c r="I632" s="187"/>
      <c r="J632" s="188" t="s">
        <v>990</v>
      </c>
    </row>
    <row r="633" spans="4:10" hidden="1" x14ac:dyDescent="0.25">
      <c r="D633" s="2" t="s">
        <v>1282</v>
      </c>
      <c r="E633" s="106"/>
      <c r="F633" s="184"/>
      <c r="G633" s="184"/>
      <c r="H633" s="185"/>
      <c r="I633" s="187"/>
      <c r="J633" s="188" t="s">
        <v>990</v>
      </c>
    </row>
    <row r="634" spans="4:10" hidden="1" x14ac:dyDescent="0.25">
      <c r="D634" s="2" t="s">
        <v>1081</v>
      </c>
      <c r="E634" s="106"/>
      <c r="F634" s="184"/>
      <c r="G634" s="184"/>
      <c r="H634" s="185"/>
      <c r="I634" s="107" t="s">
        <v>2196</v>
      </c>
      <c r="J634" s="146" t="s">
        <v>1661</v>
      </c>
    </row>
    <row r="635" spans="4:10" hidden="1" x14ac:dyDescent="0.25">
      <c r="D635" s="2" t="s">
        <v>1924</v>
      </c>
      <c r="E635" s="106"/>
      <c r="F635" s="184"/>
      <c r="G635" s="184"/>
      <c r="H635" s="185"/>
      <c r="I635" s="107" t="s">
        <v>984</v>
      </c>
      <c r="J635" s="146" t="s">
        <v>1661</v>
      </c>
    </row>
    <row r="636" spans="4:10" hidden="1" x14ac:dyDescent="0.25">
      <c r="D636" s="2" t="s">
        <v>1036</v>
      </c>
      <c r="E636" s="106"/>
      <c r="F636" s="184"/>
      <c r="G636" s="184"/>
      <c r="H636" s="185"/>
      <c r="I636" s="107" t="s">
        <v>984</v>
      </c>
      <c r="J636" s="146" t="s">
        <v>1661</v>
      </c>
    </row>
    <row r="637" spans="4:10" hidden="1" x14ac:dyDescent="0.25">
      <c r="D637" s="2" t="s">
        <v>1146</v>
      </c>
      <c r="E637" s="106"/>
      <c r="F637" s="184"/>
      <c r="G637" s="184"/>
      <c r="H637" s="185"/>
      <c r="I637" s="187"/>
      <c r="J637" s="188" t="s">
        <v>990</v>
      </c>
    </row>
    <row r="638" spans="4:10" hidden="1" x14ac:dyDescent="0.25">
      <c r="D638" s="2" t="s">
        <v>1277</v>
      </c>
      <c r="E638" s="106"/>
      <c r="F638" s="184"/>
      <c r="G638" s="184"/>
      <c r="H638" s="185"/>
      <c r="I638" s="187" t="s">
        <v>2198</v>
      </c>
      <c r="J638" s="188" t="s">
        <v>1661</v>
      </c>
    </row>
    <row r="639" spans="4:10" hidden="1" x14ac:dyDescent="0.25">
      <c r="D639" s="2" t="s">
        <v>1089</v>
      </c>
      <c r="E639" s="106"/>
      <c r="F639" s="184"/>
      <c r="G639" s="184"/>
      <c r="H639" s="185"/>
      <c r="I639" s="107" t="s">
        <v>984</v>
      </c>
      <c r="J639" s="146" t="s">
        <v>1661</v>
      </c>
    </row>
    <row r="640" spans="4:10" hidden="1" x14ac:dyDescent="0.25">
      <c r="D640" s="2" t="s">
        <v>1073</v>
      </c>
      <c r="E640" s="106"/>
      <c r="F640" s="184"/>
      <c r="G640" s="184"/>
      <c r="H640" s="185"/>
      <c r="I640" s="107" t="s">
        <v>2196</v>
      </c>
      <c r="J640" s="146" t="s">
        <v>1661</v>
      </c>
    </row>
    <row r="641" spans="4:10" hidden="1" x14ac:dyDescent="0.25">
      <c r="D641" s="2" t="s">
        <v>1025</v>
      </c>
      <c r="E641" s="106"/>
      <c r="F641" s="184"/>
      <c r="G641" s="184"/>
      <c r="H641" s="185"/>
      <c r="I641" s="107" t="s">
        <v>984</v>
      </c>
      <c r="J641" s="146" t="s">
        <v>1661</v>
      </c>
    </row>
    <row r="642" spans="4:10" hidden="1" x14ac:dyDescent="0.25">
      <c r="D642" s="2" t="s">
        <v>1218</v>
      </c>
      <c r="E642" s="106"/>
      <c r="F642" s="184"/>
      <c r="G642" s="184"/>
      <c r="H642" s="185"/>
      <c r="I642" s="187"/>
      <c r="J642" s="188" t="s">
        <v>1000</v>
      </c>
    </row>
    <row r="643" spans="4:10" hidden="1" x14ac:dyDescent="0.25">
      <c r="D643" s="2" t="s">
        <v>1217</v>
      </c>
      <c r="E643" s="106"/>
      <c r="F643" s="184"/>
      <c r="G643" s="184"/>
      <c r="H643" s="185"/>
      <c r="I643" s="107" t="s">
        <v>984</v>
      </c>
      <c r="J643" s="146" t="s">
        <v>1661</v>
      </c>
    </row>
    <row r="644" spans="4:10" hidden="1" x14ac:dyDescent="0.25">
      <c r="D644" s="2" t="s">
        <v>1219</v>
      </c>
      <c r="E644" s="106"/>
      <c r="F644" s="184"/>
      <c r="G644" s="184"/>
      <c r="H644" s="185"/>
      <c r="I644" s="187" t="s">
        <v>2100</v>
      </c>
      <c r="J644" s="188" t="s">
        <v>1661</v>
      </c>
    </row>
    <row r="645" spans="4:10" hidden="1" x14ac:dyDescent="0.25">
      <c r="D645" s="2" t="s">
        <v>2165</v>
      </c>
      <c r="E645" s="106"/>
      <c r="F645" s="184"/>
      <c r="G645" s="184"/>
      <c r="H645" s="185"/>
      <c r="I645" s="187"/>
      <c r="J645" s="188" t="s">
        <v>990</v>
      </c>
    </row>
    <row r="646" spans="4:10" hidden="1" x14ac:dyDescent="0.25">
      <c r="D646" s="2" t="s">
        <v>1228</v>
      </c>
      <c r="E646" s="106"/>
      <c r="F646" s="184"/>
      <c r="G646" s="184"/>
      <c r="H646" s="185"/>
      <c r="I646" s="107" t="s">
        <v>984</v>
      </c>
      <c r="J646" s="146" t="s">
        <v>1661</v>
      </c>
    </row>
    <row r="647" spans="4:10" hidden="1" x14ac:dyDescent="0.25">
      <c r="D647" s="2" t="s">
        <v>1120</v>
      </c>
      <c r="E647" s="106"/>
      <c r="F647" s="184"/>
      <c r="G647" s="184"/>
      <c r="H647" s="185"/>
      <c r="I647" s="187"/>
      <c r="J647" s="188" t="s">
        <v>990</v>
      </c>
    </row>
    <row r="648" spans="4:10" hidden="1" x14ac:dyDescent="0.25">
      <c r="D648" s="2" t="s">
        <v>1122</v>
      </c>
      <c r="E648" s="106"/>
      <c r="F648" s="184"/>
      <c r="G648" s="184"/>
      <c r="H648" s="185"/>
      <c r="I648" s="107" t="s">
        <v>984</v>
      </c>
      <c r="J648" s="146" t="s">
        <v>1661</v>
      </c>
    </row>
    <row r="649" spans="4:10" hidden="1" x14ac:dyDescent="0.25">
      <c r="D649" s="2" t="s">
        <v>1121</v>
      </c>
      <c r="E649" s="106"/>
      <c r="F649" s="184"/>
      <c r="G649" s="184"/>
      <c r="H649" s="185"/>
      <c r="I649" s="187"/>
      <c r="J649" s="188" t="s">
        <v>990</v>
      </c>
    </row>
    <row r="650" spans="4:10" hidden="1" x14ac:dyDescent="0.25">
      <c r="D650" s="2" t="s">
        <v>1137</v>
      </c>
      <c r="E650" s="106"/>
      <c r="F650" s="184"/>
      <c r="G650" s="184"/>
      <c r="H650" s="185"/>
      <c r="I650" s="107" t="s">
        <v>984</v>
      </c>
      <c r="J650" s="146" t="s">
        <v>1661</v>
      </c>
    </row>
    <row r="651" spans="4:10" hidden="1" x14ac:dyDescent="0.25">
      <c r="D651" s="2" t="s">
        <v>1139</v>
      </c>
      <c r="E651" s="106"/>
      <c r="F651" s="184"/>
      <c r="G651" s="184"/>
      <c r="H651" s="185"/>
      <c r="I651" s="107" t="s">
        <v>984</v>
      </c>
      <c r="J651" s="146" t="s">
        <v>1661</v>
      </c>
    </row>
    <row r="652" spans="4:10" hidden="1" x14ac:dyDescent="0.25">
      <c r="D652" s="2" t="s">
        <v>1138</v>
      </c>
      <c r="E652" s="106"/>
      <c r="F652" s="184"/>
      <c r="G652" s="184"/>
      <c r="H652" s="185"/>
      <c r="I652" s="107" t="s">
        <v>984</v>
      </c>
      <c r="J652" s="146" t="s">
        <v>1661</v>
      </c>
    </row>
    <row r="653" spans="4:10" hidden="1" x14ac:dyDescent="0.25">
      <c r="D653" s="2" t="s">
        <v>1160</v>
      </c>
      <c r="E653" s="106"/>
      <c r="F653" s="184"/>
      <c r="G653" s="184"/>
      <c r="H653" s="185"/>
      <c r="I653" s="187" t="s">
        <v>2099</v>
      </c>
      <c r="J653" s="188" t="s">
        <v>1661</v>
      </c>
    </row>
    <row r="654" spans="4:10" hidden="1" x14ac:dyDescent="0.25">
      <c r="D654" s="2" t="s">
        <v>1136</v>
      </c>
      <c r="E654" s="106"/>
      <c r="F654" s="184"/>
      <c r="G654" s="184"/>
      <c r="H654" s="185"/>
      <c r="I654" s="107" t="s">
        <v>984</v>
      </c>
      <c r="J654" s="146" t="s">
        <v>1661</v>
      </c>
    </row>
    <row r="655" spans="4:10" hidden="1" x14ac:dyDescent="0.25">
      <c r="D655" s="2" t="s">
        <v>1161</v>
      </c>
      <c r="E655" s="106"/>
      <c r="F655" s="184"/>
      <c r="G655" s="184"/>
      <c r="H655" s="185"/>
      <c r="I655" s="187"/>
      <c r="J655" s="188" t="s">
        <v>1000</v>
      </c>
    </row>
    <row r="656" spans="4:10" hidden="1" x14ac:dyDescent="0.25">
      <c r="D656" s="2" t="s">
        <v>2166</v>
      </c>
      <c r="E656" s="106"/>
      <c r="F656" s="184"/>
      <c r="G656" s="184"/>
      <c r="H656" s="185"/>
      <c r="I656" s="187" t="s">
        <v>2191</v>
      </c>
      <c r="J656" s="188" t="s">
        <v>1661</v>
      </c>
    </row>
    <row r="657" spans="4:10" hidden="1" x14ac:dyDescent="0.25">
      <c r="D657" s="2" t="s">
        <v>2167</v>
      </c>
      <c r="E657" s="106"/>
      <c r="F657" s="184"/>
      <c r="G657" s="184"/>
      <c r="H657" s="185"/>
      <c r="I657" s="187" t="s">
        <v>2191</v>
      </c>
      <c r="J657" s="188" t="s">
        <v>1661</v>
      </c>
    </row>
    <row r="658" spans="4:10" hidden="1" x14ac:dyDescent="0.25">
      <c r="D658" s="2" t="s">
        <v>1076</v>
      </c>
      <c r="E658" s="106"/>
      <c r="F658" s="184"/>
      <c r="G658" s="184"/>
      <c r="H658" s="185"/>
      <c r="I658" s="107" t="s">
        <v>2196</v>
      </c>
      <c r="J658" s="146" t="s">
        <v>1661</v>
      </c>
    </row>
    <row r="659" spans="4:10" hidden="1" x14ac:dyDescent="0.25">
      <c r="D659" s="2" t="s">
        <v>1925</v>
      </c>
      <c r="E659" s="106"/>
      <c r="F659" s="184"/>
      <c r="G659" s="184"/>
      <c r="H659" s="185"/>
      <c r="I659" s="107" t="s">
        <v>984</v>
      </c>
      <c r="J659" s="146" t="s">
        <v>1661</v>
      </c>
    </row>
    <row r="660" spans="4:10" hidden="1" x14ac:dyDescent="0.25">
      <c r="D660" s="2" t="s">
        <v>1069</v>
      </c>
      <c r="E660" s="106"/>
      <c r="F660" s="184"/>
      <c r="G660" s="184"/>
      <c r="H660" s="185"/>
      <c r="I660" s="107" t="s">
        <v>2196</v>
      </c>
      <c r="J660" s="146" t="s">
        <v>1661</v>
      </c>
    </row>
    <row r="661" spans="4:10" hidden="1" x14ac:dyDescent="0.25">
      <c r="D661" s="2" t="s">
        <v>1022</v>
      </c>
      <c r="E661" s="106"/>
      <c r="F661" s="184"/>
      <c r="G661" s="184"/>
      <c r="H661" s="185"/>
      <c r="I661" s="107" t="s">
        <v>984</v>
      </c>
      <c r="J661" s="146" t="s">
        <v>1661</v>
      </c>
    </row>
    <row r="662" spans="4:10" hidden="1" x14ac:dyDescent="0.25">
      <c r="D662" s="2" t="s">
        <v>1238</v>
      </c>
      <c r="E662" s="106"/>
      <c r="F662" s="184"/>
      <c r="G662" s="184"/>
      <c r="H662" s="185"/>
      <c r="I662" s="107" t="s">
        <v>984</v>
      </c>
      <c r="J662" s="146" t="s">
        <v>1661</v>
      </c>
    </row>
    <row r="663" spans="4:10" hidden="1" x14ac:dyDescent="0.25">
      <c r="D663" s="2" t="s">
        <v>1074</v>
      </c>
      <c r="E663" s="106"/>
      <c r="F663" s="184"/>
      <c r="G663" s="184"/>
      <c r="H663" s="185"/>
      <c r="I663" s="107" t="s">
        <v>2196</v>
      </c>
      <c r="J663" s="146" t="s">
        <v>1661</v>
      </c>
    </row>
    <row r="664" spans="4:10" hidden="1" x14ac:dyDescent="0.25">
      <c r="D664" s="2" t="s">
        <v>1926</v>
      </c>
      <c r="E664" s="106"/>
      <c r="F664" s="184"/>
      <c r="G664" s="184"/>
      <c r="H664" s="185"/>
      <c r="I664" s="107" t="s">
        <v>984</v>
      </c>
      <c r="J664" s="146" t="s">
        <v>1661</v>
      </c>
    </row>
    <row r="665" spans="4:10" hidden="1" x14ac:dyDescent="0.25">
      <c r="D665" s="2" t="s">
        <v>1087</v>
      </c>
      <c r="E665" s="106"/>
      <c r="F665" s="184"/>
      <c r="G665" s="184"/>
      <c r="H665" s="185"/>
      <c r="I665" s="187"/>
      <c r="J665" s="188" t="s">
        <v>1000</v>
      </c>
    </row>
    <row r="666" spans="4:10" hidden="1" x14ac:dyDescent="0.25">
      <c r="D666" s="2" t="s">
        <v>1299</v>
      </c>
      <c r="E666" s="106"/>
      <c r="F666" s="184"/>
      <c r="G666" s="184"/>
      <c r="H666" s="185"/>
      <c r="I666" s="107" t="s">
        <v>984</v>
      </c>
      <c r="J666" s="146" t="s">
        <v>1661</v>
      </c>
    </row>
    <row r="667" spans="4:10" hidden="1" x14ac:dyDescent="0.25">
      <c r="D667" s="2" t="s">
        <v>1091</v>
      </c>
      <c r="E667" s="106"/>
      <c r="F667" s="184"/>
      <c r="G667" s="184"/>
      <c r="H667" s="185"/>
      <c r="I667" s="107" t="s">
        <v>984</v>
      </c>
      <c r="J667" s="146" t="s">
        <v>1661</v>
      </c>
    </row>
    <row r="668" spans="4:10" hidden="1" x14ac:dyDescent="0.25">
      <c r="D668" s="2" t="s">
        <v>1927</v>
      </c>
      <c r="E668" s="106"/>
      <c r="F668" s="184"/>
      <c r="G668" s="184"/>
      <c r="H668" s="185"/>
      <c r="I668" s="107" t="s">
        <v>984</v>
      </c>
      <c r="J668" s="146" t="s">
        <v>1661</v>
      </c>
    </row>
    <row r="669" spans="4:10" hidden="1" x14ac:dyDescent="0.25">
      <c r="D669" s="2" t="s">
        <v>1183</v>
      </c>
      <c r="E669" s="106"/>
      <c r="F669" s="184"/>
      <c r="G669" s="184"/>
      <c r="H669" s="185"/>
      <c r="I669" s="107" t="s">
        <v>2199</v>
      </c>
      <c r="J669" s="146" t="s">
        <v>1661</v>
      </c>
    </row>
  </sheetData>
  <mergeCells count="99">
    <mergeCell ref="C12:C13"/>
    <mergeCell ref="C10:C11"/>
    <mergeCell ref="C43:C53"/>
    <mergeCell ref="C35:C42"/>
    <mergeCell ref="C31:C34"/>
    <mergeCell ref="C25:C30"/>
    <mergeCell ref="C16:C18"/>
    <mergeCell ref="C91:C93"/>
    <mergeCell ref="C79:C90"/>
    <mergeCell ref="C73:C78"/>
    <mergeCell ref="C60:C72"/>
    <mergeCell ref="C54:C59"/>
    <mergeCell ref="C104:C109"/>
    <mergeCell ref="C102:C103"/>
    <mergeCell ref="C100:C101"/>
    <mergeCell ref="C98:C99"/>
    <mergeCell ref="C94:C97"/>
    <mergeCell ref="C149:C151"/>
    <mergeCell ref="C145:C148"/>
    <mergeCell ref="C142:C144"/>
    <mergeCell ref="C137:C140"/>
    <mergeCell ref="C110:C136"/>
    <mergeCell ref="C173:C174"/>
    <mergeCell ref="C171:C172"/>
    <mergeCell ref="C169:C170"/>
    <mergeCell ref="C164:C168"/>
    <mergeCell ref="C152:C163"/>
    <mergeCell ref="C260:C261"/>
    <mergeCell ref="C258:C259"/>
    <mergeCell ref="C256:C257"/>
    <mergeCell ref="C252:C255"/>
    <mergeCell ref="C247:C251"/>
    <mergeCell ref="C278:C279"/>
    <mergeCell ref="C276:C277"/>
    <mergeCell ref="C273:C274"/>
    <mergeCell ref="C265:C272"/>
    <mergeCell ref="C263:C264"/>
    <mergeCell ref="C298:C300"/>
    <mergeCell ref="C294:C296"/>
    <mergeCell ref="C291:C292"/>
    <mergeCell ref="C282:C289"/>
    <mergeCell ref="C280:C281"/>
    <mergeCell ref="C315:C317"/>
    <mergeCell ref="C313:C314"/>
    <mergeCell ref="C309:C310"/>
    <mergeCell ref="C307:C308"/>
    <mergeCell ref="C304:C306"/>
    <mergeCell ref="C354:C361"/>
    <mergeCell ref="C351:C353"/>
    <mergeCell ref="C345:C350"/>
    <mergeCell ref="C322:C323"/>
    <mergeCell ref="C318:C321"/>
    <mergeCell ref="C371:C375"/>
    <mergeCell ref="C369:C370"/>
    <mergeCell ref="C366:C368"/>
    <mergeCell ref="C364:C365"/>
    <mergeCell ref="C362:C363"/>
    <mergeCell ref="C403:C407"/>
    <mergeCell ref="C397:C402"/>
    <mergeCell ref="C391:C396"/>
    <mergeCell ref="C384:C389"/>
    <mergeCell ref="C377:C378"/>
    <mergeCell ref="B345:B361"/>
    <mergeCell ref="B362:B445"/>
    <mergeCell ref="B446:B464"/>
    <mergeCell ref="B465:B484"/>
    <mergeCell ref="C478:C484"/>
    <mergeCell ref="C476:C477"/>
    <mergeCell ref="C465:C475"/>
    <mergeCell ref="C459:C464"/>
    <mergeCell ref="C453:C458"/>
    <mergeCell ref="C446:C451"/>
    <mergeCell ref="C441:C445"/>
    <mergeCell ref="C435:C440"/>
    <mergeCell ref="C426:C431"/>
    <mergeCell ref="C420:C425"/>
    <mergeCell ref="C414:C419"/>
    <mergeCell ref="C408:C413"/>
    <mergeCell ref="B260:B261"/>
    <mergeCell ref="B262:B292"/>
    <mergeCell ref="B293:B325"/>
    <mergeCell ref="B326:B338"/>
    <mergeCell ref="B339:B344"/>
    <mergeCell ref="C4:C5"/>
    <mergeCell ref="B2:B24"/>
    <mergeCell ref="B25:B168"/>
    <mergeCell ref="B169:B180"/>
    <mergeCell ref="B181:B259"/>
    <mergeCell ref="C243:C246"/>
    <mergeCell ref="C235:C242"/>
    <mergeCell ref="C233:C234"/>
    <mergeCell ref="C200:C232"/>
    <mergeCell ref="C198:C199"/>
    <mergeCell ref="C190:C197"/>
    <mergeCell ref="C187:C189"/>
    <mergeCell ref="C185:C186"/>
    <mergeCell ref="C183:C184"/>
    <mergeCell ref="C181:C182"/>
    <mergeCell ref="C175:C177"/>
  </mergeCells>
  <pageMargins left="0.7" right="0.7" top="0.75" bottom="0.75" header="0.3" footer="0.3"/>
  <pageSetup paperSize="9" orientation="portrait" horizontalDpi="360" verticalDpi="360" r:id="rId1"/>
  <extLst>
    <ext xmlns:x14="http://schemas.microsoft.com/office/spreadsheetml/2009/9/main" uri="{78C0D931-6437-407d-A8EE-F0AAD7539E65}">
      <x14:conditionalFormattings>
        <x14:conditionalFormatting xmlns:xm="http://schemas.microsoft.com/office/excel/2006/main">
          <x14:cfRule type="expression" priority="1" id="{EFCD9095-C6B1-48F2-9533-29401A6D658C}">
            <xm:f>PythonvsExcel!$I3=1</xm:f>
            <x14:dxf>
              <fill>
                <patternFill>
                  <bgColor rgb="FF92D050"/>
                </patternFill>
              </fill>
            </x14:dxf>
          </x14:cfRule>
          <xm:sqref>D2:J484 D486:J669</xm:sqref>
        </x14:conditionalFormatting>
        <x14:conditionalFormatting xmlns:xm="http://schemas.microsoft.com/office/excel/2006/main">
          <x14:cfRule type="expression" priority="8" id="{EFCD9095-C6B1-48F2-9533-29401A6D658C}">
            <xm:f>PythonvsExcel!$I671=1</xm:f>
            <x14:dxf>
              <fill>
                <patternFill>
                  <bgColor rgb="FF92D050"/>
                </patternFill>
              </fill>
            </x14:dxf>
          </x14:cfRule>
          <xm:sqref>D485:J485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04A62-6E95-40BE-A9EF-57C425F96DBD}">
  <dimension ref="C3:ED19"/>
  <sheetViews>
    <sheetView workbookViewId="0">
      <selection activeCell="I11" sqref="I11"/>
    </sheetView>
  </sheetViews>
  <sheetFormatPr defaultRowHeight="15.75" x14ac:dyDescent="0.25"/>
  <cols>
    <col min="3" max="3" width="49.375" bestFit="1" customWidth="1"/>
  </cols>
  <sheetData>
    <row r="3" spans="3:134" x14ac:dyDescent="0.25">
      <c r="E3" s="119" t="s">
        <v>1661</v>
      </c>
      <c r="F3" s="119" t="s">
        <v>990</v>
      </c>
      <c r="G3" s="119" t="s">
        <v>1000</v>
      </c>
    </row>
    <row r="4" spans="3:134" x14ac:dyDescent="0.25">
      <c r="C4" t="s">
        <v>1681</v>
      </c>
      <c r="D4" s="120">
        <v>8</v>
      </c>
      <c r="E4" s="120">
        <v>5</v>
      </c>
      <c r="F4" s="120">
        <v>2</v>
      </c>
      <c r="G4" s="120">
        <v>1</v>
      </c>
      <c r="BX4">
        <v>21</v>
      </c>
    </row>
    <row r="5" spans="3:134" x14ac:dyDescent="0.25">
      <c r="C5" t="s">
        <v>1682</v>
      </c>
      <c r="D5" s="120">
        <v>86</v>
      </c>
      <c r="E5" s="120">
        <v>76</v>
      </c>
      <c r="F5" s="120">
        <v>3</v>
      </c>
      <c r="G5" s="120">
        <v>4</v>
      </c>
      <c r="ED5">
        <v>71</v>
      </c>
    </row>
    <row r="6" spans="3:134" x14ac:dyDescent="0.25">
      <c r="C6" t="s">
        <v>1683</v>
      </c>
      <c r="D6" s="120">
        <v>6</v>
      </c>
      <c r="E6" s="120">
        <v>3</v>
      </c>
      <c r="F6" s="120">
        <v>3</v>
      </c>
      <c r="G6" s="120">
        <v>0</v>
      </c>
      <c r="BY6">
        <v>226</v>
      </c>
    </row>
    <row r="7" spans="3:134" x14ac:dyDescent="0.25">
      <c r="C7" t="s">
        <v>1684</v>
      </c>
      <c r="D7" s="120">
        <v>9</v>
      </c>
      <c r="E7" s="120">
        <v>5</v>
      </c>
      <c r="F7" s="120">
        <v>3</v>
      </c>
      <c r="G7" s="120">
        <v>1</v>
      </c>
      <c r="DW7">
        <v>251</v>
      </c>
    </row>
    <row r="8" spans="3:134" x14ac:dyDescent="0.25">
      <c r="C8" t="s">
        <v>1685</v>
      </c>
      <c r="D8" s="120">
        <v>1</v>
      </c>
      <c r="E8" s="120"/>
      <c r="F8" s="120"/>
      <c r="G8" s="120">
        <v>1</v>
      </c>
      <c r="CN8">
        <v>323</v>
      </c>
    </row>
    <row r="9" spans="3:134" x14ac:dyDescent="0.25">
      <c r="C9" t="s">
        <v>1686</v>
      </c>
      <c r="D9" s="120">
        <v>12</v>
      </c>
      <c r="E9" s="120"/>
      <c r="F9" s="120"/>
      <c r="G9" s="120">
        <v>12</v>
      </c>
      <c r="EC9">
        <v>357</v>
      </c>
    </row>
    <row r="10" spans="3:134" x14ac:dyDescent="0.25">
      <c r="C10" t="s">
        <v>1687</v>
      </c>
      <c r="D10" s="120">
        <v>28</v>
      </c>
      <c r="E10" s="120">
        <v>15</v>
      </c>
      <c r="F10" s="120">
        <v>10</v>
      </c>
      <c r="G10" s="120">
        <v>3</v>
      </c>
      <c r="DJ10">
        <v>410</v>
      </c>
    </row>
    <row r="11" spans="3:134" x14ac:dyDescent="0.25">
      <c r="C11" t="s">
        <v>1688</v>
      </c>
      <c r="D11" s="120">
        <v>2</v>
      </c>
      <c r="E11" s="120">
        <v>2</v>
      </c>
      <c r="F11" s="120"/>
      <c r="G11" s="120"/>
      <c r="DE11">
        <v>459</v>
      </c>
    </row>
    <row r="12" spans="3:134" x14ac:dyDescent="0.25">
      <c r="C12" t="s">
        <v>1689</v>
      </c>
      <c r="D12" s="120">
        <v>0</v>
      </c>
      <c r="E12" s="120"/>
      <c r="F12" s="120"/>
      <c r="G12" s="120"/>
      <c r="DW12">
        <v>488</v>
      </c>
    </row>
    <row r="13" spans="3:134" x14ac:dyDescent="0.25">
      <c r="C13" t="s">
        <v>1690</v>
      </c>
      <c r="D13" s="120">
        <v>3</v>
      </c>
      <c r="E13" s="120">
        <v>3</v>
      </c>
      <c r="F13" s="120"/>
      <c r="G13" s="120"/>
      <c r="EB13">
        <v>493</v>
      </c>
    </row>
    <row r="14" spans="3:134" x14ac:dyDescent="0.25">
      <c r="C14" t="s">
        <v>1691</v>
      </c>
      <c r="D14" s="120">
        <v>0</v>
      </c>
      <c r="E14" s="120"/>
      <c r="F14" s="120"/>
      <c r="G14" s="120"/>
      <c r="DI14">
        <v>511</v>
      </c>
    </row>
    <row r="15" spans="3:134" x14ac:dyDescent="0.25">
      <c r="C15" t="s">
        <v>1692</v>
      </c>
      <c r="D15" s="120">
        <v>10</v>
      </c>
      <c r="E15" s="120">
        <v>8</v>
      </c>
      <c r="F15" s="120">
        <v>2</v>
      </c>
      <c r="G15" s="120"/>
      <c r="CU15">
        <v>556</v>
      </c>
    </row>
    <row r="16" spans="3:134" x14ac:dyDescent="0.25">
      <c r="C16" t="s">
        <v>1693</v>
      </c>
      <c r="D16" s="120">
        <v>5</v>
      </c>
      <c r="E16" s="120">
        <v>5</v>
      </c>
      <c r="F16" s="120"/>
      <c r="G16" s="120"/>
      <c r="EC16">
        <v>719</v>
      </c>
    </row>
    <row r="17" spans="3:121" x14ac:dyDescent="0.25">
      <c r="C17" t="s">
        <v>1694</v>
      </c>
      <c r="D17" s="120">
        <v>0</v>
      </c>
      <c r="E17" s="120">
        <v>14</v>
      </c>
      <c r="F17" s="120"/>
      <c r="G17" s="120"/>
      <c r="DE17">
        <v>737</v>
      </c>
    </row>
    <row r="18" spans="3:121" x14ac:dyDescent="0.25">
      <c r="C18" t="s">
        <v>1695</v>
      </c>
      <c r="D18" s="120">
        <v>15</v>
      </c>
      <c r="E18" s="120"/>
      <c r="F18" s="120"/>
      <c r="G18" s="120"/>
      <c r="DQ18">
        <v>745</v>
      </c>
    </row>
    <row r="19" spans="3:121" x14ac:dyDescent="0.25">
      <c r="D19" s="120">
        <f>SUM(D4:D18)</f>
        <v>185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73C860-14DC-4975-9DA7-4C23B6BBA26D}">
  <sheetPr filterMode="1"/>
  <dimension ref="B2:L671"/>
  <sheetViews>
    <sheetView workbookViewId="0">
      <selection activeCell="O12" sqref="O12"/>
    </sheetView>
  </sheetViews>
  <sheetFormatPr defaultRowHeight="15.75" x14ac:dyDescent="0.25"/>
  <cols>
    <col min="1" max="1" width="9" style="8"/>
    <col min="2" max="2" width="19.875" style="8" bestFit="1" customWidth="1"/>
    <col min="3" max="3" width="9" style="8"/>
    <col min="4" max="4" width="17" style="8" customWidth="1"/>
    <col min="5" max="5" width="9" style="8"/>
    <col min="6" max="6" width="12.375" style="8" bestFit="1" customWidth="1"/>
    <col min="7" max="7" width="9" style="8"/>
    <col min="8" max="8" width="19.875" style="57" bestFit="1" customWidth="1"/>
    <col min="9" max="9" width="9" style="8"/>
    <col min="10" max="10" width="13.875" style="8" bestFit="1" customWidth="1"/>
    <col min="11" max="16384" width="9" style="8"/>
  </cols>
  <sheetData>
    <row r="2" spans="2:12" ht="31.5" x14ac:dyDescent="0.25">
      <c r="B2" s="142" t="s">
        <v>1655</v>
      </c>
      <c r="D2" s="142" t="s">
        <v>1656</v>
      </c>
      <c r="H2" s="143" t="s">
        <v>2006</v>
      </c>
      <c r="I2" s="144" t="s">
        <v>2004</v>
      </c>
      <c r="J2" s="145" t="s">
        <v>2005</v>
      </c>
    </row>
    <row r="3" spans="2:12" hidden="1" x14ac:dyDescent="0.25">
      <c r="B3" s="2" t="s">
        <v>1192</v>
      </c>
      <c r="C3" s="147"/>
      <c r="D3" s="146" t="s">
        <v>1007</v>
      </c>
      <c r="E3" s="147"/>
      <c r="F3" s="147"/>
      <c r="H3" s="148" t="s">
        <v>1003</v>
      </c>
      <c r="I3" s="167">
        <f t="shared" ref="I3:I66" si="0">1- COUNTIF(J3,"#N/A")</f>
        <v>0</v>
      </c>
      <c r="J3" s="10" t="e">
        <f>INDEX($B$3:$B$360,MATCH(H3,$B$3:$B$360,0),1)</f>
        <v>#N/A</v>
      </c>
      <c r="K3" s="8">
        <f t="shared" ref="K3:K66" si="1">1- COUNTIF(L3,"#N/A")- COUNTIF(L3,0)</f>
        <v>0</v>
      </c>
      <c r="L3" s="8" t="e">
        <f>INDEX($D$3:$D$313,MATCH(H3,$D$3:$D$313,0),1)</f>
        <v>#N/A</v>
      </c>
    </row>
    <row r="4" spans="2:12" hidden="1" x14ac:dyDescent="0.25">
      <c r="B4" s="2" t="s">
        <v>1196</v>
      </c>
      <c r="C4" s="147"/>
      <c r="D4" s="146" t="s">
        <v>1011</v>
      </c>
      <c r="E4" s="147"/>
      <c r="F4" s="147"/>
      <c r="H4" s="148" t="s">
        <v>1004</v>
      </c>
      <c r="I4" s="167">
        <f t="shared" si="0"/>
        <v>0</v>
      </c>
      <c r="J4" s="10" t="e">
        <f t="shared" ref="J4:J67" si="2">INDEX($B$3:$B$360,MATCH(H4,$B$3:$B$360,0),1)</f>
        <v>#N/A</v>
      </c>
      <c r="K4" s="8">
        <f t="shared" si="1"/>
        <v>0</v>
      </c>
      <c r="L4" s="8" t="e">
        <f t="shared" ref="L4:L67" si="3">INDEX($D$3:$D$313,MATCH(H4,$D$3:$D$313,0),1)</f>
        <v>#N/A</v>
      </c>
    </row>
    <row r="5" spans="2:12" hidden="1" x14ac:dyDescent="0.25">
      <c r="B5" s="2" t="s">
        <v>1193</v>
      </c>
      <c r="C5" s="147"/>
      <c r="D5" s="146" t="s">
        <v>1013</v>
      </c>
      <c r="E5" s="147"/>
      <c r="F5" s="147"/>
      <c r="H5" s="148" t="s">
        <v>1005</v>
      </c>
      <c r="I5" s="167">
        <f t="shared" si="0"/>
        <v>0</v>
      </c>
      <c r="J5" s="10" t="e">
        <f t="shared" si="2"/>
        <v>#N/A</v>
      </c>
      <c r="K5" s="8">
        <f t="shared" si="1"/>
        <v>0</v>
      </c>
      <c r="L5" s="8" t="e">
        <f t="shared" si="3"/>
        <v>#N/A</v>
      </c>
    </row>
    <row r="6" spans="2:12" x14ac:dyDescent="0.25">
      <c r="B6" s="2" t="s">
        <v>1197</v>
      </c>
      <c r="C6" s="147"/>
      <c r="D6" s="146" t="s">
        <v>1022</v>
      </c>
      <c r="E6" s="147"/>
      <c r="F6" s="147"/>
      <c r="H6" s="148" t="s">
        <v>1006</v>
      </c>
      <c r="I6" s="167">
        <f t="shared" si="0"/>
        <v>1</v>
      </c>
      <c r="J6" s="10" t="str">
        <f t="shared" si="2"/>
        <v>hXitot</v>
      </c>
      <c r="K6" s="8">
        <f t="shared" si="1"/>
        <v>0</v>
      </c>
      <c r="L6" s="8" t="e">
        <f t="shared" si="3"/>
        <v>#N/A</v>
      </c>
    </row>
    <row r="7" spans="2:12" hidden="1" x14ac:dyDescent="0.25">
      <c r="B7" s="2" t="s">
        <v>1200</v>
      </c>
      <c r="C7" s="147"/>
      <c r="D7" s="146" t="s">
        <v>1023</v>
      </c>
      <c r="E7" s="147"/>
      <c r="F7" s="147"/>
      <c r="H7" s="148" t="s">
        <v>1007</v>
      </c>
      <c r="I7" s="167">
        <f t="shared" si="0"/>
        <v>0</v>
      </c>
      <c r="J7" s="10" t="e">
        <f t="shared" si="2"/>
        <v>#N/A</v>
      </c>
      <c r="K7" s="8">
        <f t="shared" si="1"/>
        <v>1</v>
      </c>
      <c r="L7" s="8" t="str">
        <f t="shared" si="3"/>
        <v>hXrural</v>
      </c>
    </row>
    <row r="8" spans="2:12" hidden="1" x14ac:dyDescent="0.25">
      <c r="B8" s="2" t="s">
        <v>2200</v>
      </c>
      <c r="C8" s="147"/>
      <c r="D8" s="146" t="s">
        <v>1024</v>
      </c>
      <c r="E8" s="147"/>
      <c r="F8" s="147"/>
      <c r="H8" s="148" t="s">
        <v>1897</v>
      </c>
      <c r="I8" s="167">
        <f t="shared" si="0"/>
        <v>0</v>
      </c>
      <c r="J8" s="10" t="e">
        <f t="shared" si="2"/>
        <v>#N/A</v>
      </c>
      <c r="K8" s="8">
        <f t="shared" si="1"/>
        <v>0</v>
      </c>
      <c r="L8" s="8" t="e">
        <f t="shared" si="3"/>
        <v>#N/A</v>
      </c>
    </row>
    <row r="9" spans="2:12" hidden="1" x14ac:dyDescent="0.25">
      <c r="B9" s="2" t="s">
        <v>1203</v>
      </c>
      <c r="C9" s="147"/>
      <c r="D9" s="146" t="s">
        <v>1025</v>
      </c>
      <c r="E9" s="147"/>
      <c r="F9" s="147"/>
      <c r="H9" s="148" t="s">
        <v>1660</v>
      </c>
      <c r="I9" s="167">
        <f t="shared" si="0"/>
        <v>0</v>
      </c>
      <c r="J9" s="10" t="e">
        <f t="shared" si="2"/>
        <v>#N/A</v>
      </c>
      <c r="K9" s="8">
        <f t="shared" si="1"/>
        <v>0</v>
      </c>
      <c r="L9" s="8" t="e">
        <f t="shared" si="3"/>
        <v>#N/A</v>
      </c>
    </row>
    <row r="10" spans="2:12" x14ac:dyDescent="0.25">
      <c r="B10" s="2" t="s">
        <v>1006</v>
      </c>
      <c r="C10" s="147"/>
      <c r="D10" s="146" t="s">
        <v>1030</v>
      </c>
      <c r="E10" s="147"/>
      <c r="F10" s="147"/>
      <c r="H10" s="148" t="s">
        <v>1008</v>
      </c>
      <c r="I10" s="167">
        <f t="shared" si="0"/>
        <v>1</v>
      </c>
      <c r="J10" s="10" t="str">
        <f t="shared" si="2"/>
        <v>rXagey</v>
      </c>
      <c r="K10" s="8">
        <f t="shared" si="1"/>
        <v>0</v>
      </c>
      <c r="L10" s="8" t="e">
        <f t="shared" si="3"/>
        <v>#N/A</v>
      </c>
    </row>
    <row r="11" spans="2:12" x14ac:dyDescent="0.25">
      <c r="B11" s="2" t="s">
        <v>1237</v>
      </c>
      <c r="C11" s="147"/>
      <c r="D11" s="146" t="s">
        <v>1031</v>
      </c>
      <c r="E11" s="147"/>
      <c r="F11" s="147"/>
      <c r="H11" s="148" t="s">
        <v>1009</v>
      </c>
      <c r="I11" s="167">
        <f t="shared" si="0"/>
        <v>1</v>
      </c>
      <c r="J11" s="10" t="str">
        <f t="shared" si="2"/>
        <v>rabyear</v>
      </c>
      <c r="K11" s="8">
        <f t="shared" si="1"/>
        <v>0</v>
      </c>
      <c r="L11" s="8" t="e">
        <f t="shared" si="3"/>
        <v>#N/A</v>
      </c>
    </row>
    <row r="12" spans="2:12" x14ac:dyDescent="0.25">
      <c r="B12" s="2" t="s">
        <v>1198</v>
      </c>
      <c r="C12" s="147"/>
      <c r="D12" s="146" t="s">
        <v>1032</v>
      </c>
      <c r="E12" s="147"/>
      <c r="F12" s="147"/>
      <c r="H12" s="148" t="s">
        <v>1010</v>
      </c>
      <c r="I12" s="167">
        <f t="shared" si="0"/>
        <v>1</v>
      </c>
      <c r="J12" s="10" t="str">
        <f t="shared" si="2"/>
        <v>rabmonth</v>
      </c>
      <c r="K12" s="8">
        <f t="shared" si="1"/>
        <v>0</v>
      </c>
      <c r="L12" s="8" t="e">
        <f t="shared" si="3"/>
        <v>#N/A</v>
      </c>
    </row>
    <row r="13" spans="2:12" hidden="1" x14ac:dyDescent="0.25">
      <c r="B13" s="2" t="s">
        <v>1207</v>
      </c>
      <c r="C13" s="147"/>
      <c r="D13" s="146" t="s">
        <v>1033</v>
      </c>
      <c r="E13" s="147"/>
      <c r="F13" s="147"/>
      <c r="H13" s="148" t="s">
        <v>1011</v>
      </c>
      <c r="I13" s="167">
        <f t="shared" si="0"/>
        <v>0</v>
      </c>
      <c r="J13" s="10" t="e">
        <f t="shared" si="2"/>
        <v>#N/A</v>
      </c>
      <c r="K13" s="8">
        <f t="shared" si="1"/>
        <v>1</v>
      </c>
      <c r="L13" s="8" t="str">
        <f t="shared" si="3"/>
        <v>ragender</v>
      </c>
    </row>
    <row r="14" spans="2:12" hidden="1" x14ac:dyDescent="0.25">
      <c r="B14" s="2" t="s">
        <v>1008</v>
      </c>
      <c r="C14" s="147"/>
      <c r="D14" s="146" t="s">
        <v>1034</v>
      </c>
      <c r="E14" s="147"/>
      <c r="F14" s="147"/>
      <c r="H14" s="148" t="s">
        <v>1012</v>
      </c>
      <c r="I14" s="167">
        <f t="shared" si="0"/>
        <v>0</v>
      </c>
      <c r="J14" s="10" t="e">
        <f t="shared" si="2"/>
        <v>#N/A</v>
      </c>
      <c r="K14" s="8">
        <f t="shared" si="1"/>
        <v>0</v>
      </c>
      <c r="L14" s="8" t="e">
        <f t="shared" si="3"/>
        <v>#N/A</v>
      </c>
    </row>
    <row r="15" spans="2:12" hidden="1" x14ac:dyDescent="0.25">
      <c r="B15" s="2" t="s">
        <v>1086</v>
      </c>
      <c r="C15" s="147"/>
      <c r="D15" s="146" t="s">
        <v>1035</v>
      </c>
      <c r="E15" s="147"/>
      <c r="F15" s="147"/>
      <c r="H15" s="148" t="s">
        <v>1013</v>
      </c>
      <c r="I15" s="167">
        <f t="shared" si="0"/>
        <v>0</v>
      </c>
      <c r="J15" s="10" t="e">
        <f t="shared" si="2"/>
        <v>#N/A</v>
      </c>
      <c r="K15" s="8">
        <f t="shared" si="1"/>
        <v>1</v>
      </c>
      <c r="L15" s="8" t="str">
        <f t="shared" si="3"/>
        <v>raindlang</v>
      </c>
    </row>
    <row r="16" spans="2:12" hidden="1" x14ac:dyDescent="0.25">
      <c r="B16" s="2" t="s">
        <v>2201</v>
      </c>
      <c r="C16" s="147"/>
      <c r="D16" s="146" t="s">
        <v>1036</v>
      </c>
      <c r="E16" s="147"/>
      <c r="F16" s="147"/>
      <c r="H16" s="148" t="s">
        <v>1014</v>
      </c>
      <c r="I16" s="167">
        <f t="shared" si="0"/>
        <v>0</v>
      </c>
      <c r="J16" s="10" t="e">
        <f t="shared" si="2"/>
        <v>#N/A</v>
      </c>
      <c r="K16" s="8">
        <f t="shared" si="1"/>
        <v>0</v>
      </c>
      <c r="L16" s="8" t="e">
        <f t="shared" si="3"/>
        <v>#N/A</v>
      </c>
    </row>
    <row r="17" spans="2:12" hidden="1" x14ac:dyDescent="0.25">
      <c r="B17" s="2" t="s">
        <v>1210</v>
      </c>
      <c r="C17" s="147"/>
      <c r="D17" s="146" t="s">
        <v>1037</v>
      </c>
      <c r="E17" s="147"/>
      <c r="F17" s="147"/>
      <c r="H17" s="148" t="s">
        <v>1015</v>
      </c>
      <c r="I17" s="167">
        <f t="shared" si="0"/>
        <v>0</v>
      </c>
      <c r="J17" s="10" t="e">
        <f t="shared" si="2"/>
        <v>#N/A</v>
      </c>
      <c r="K17" s="8">
        <f t="shared" si="1"/>
        <v>0</v>
      </c>
      <c r="L17" s="8" t="e">
        <f t="shared" si="3"/>
        <v>#N/A</v>
      </c>
    </row>
    <row r="18" spans="2:12" hidden="1" x14ac:dyDescent="0.25">
      <c r="B18" s="2" t="s">
        <v>1173</v>
      </c>
      <c r="C18" s="147"/>
      <c r="D18" s="146" t="s">
        <v>1038</v>
      </c>
      <c r="E18" s="147"/>
      <c r="F18" s="147"/>
      <c r="H18" s="148" t="s">
        <v>1016</v>
      </c>
      <c r="I18" s="167">
        <f t="shared" si="0"/>
        <v>0</v>
      </c>
      <c r="J18" s="10" t="e">
        <f t="shared" si="2"/>
        <v>#N/A</v>
      </c>
      <c r="K18" s="8">
        <f t="shared" si="1"/>
        <v>0</v>
      </c>
      <c r="L18" s="8" t="e">
        <f t="shared" si="3"/>
        <v>#N/A</v>
      </c>
    </row>
    <row r="19" spans="2:12" hidden="1" x14ac:dyDescent="0.25">
      <c r="B19" s="2" t="s">
        <v>1213</v>
      </c>
      <c r="C19" s="147"/>
      <c r="D19" s="146" t="s">
        <v>1041</v>
      </c>
      <c r="E19" s="147"/>
      <c r="F19" s="147"/>
      <c r="H19" s="148" t="s">
        <v>1017</v>
      </c>
      <c r="I19" s="167">
        <f t="shared" si="0"/>
        <v>0</v>
      </c>
      <c r="J19" s="10" t="e">
        <f t="shared" si="2"/>
        <v>#N/A</v>
      </c>
      <c r="K19" s="8">
        <f t="shared" si="1"/>
        <v>0</v>
      </c>
      <c r="L19" s="8" t="e">
        <f t="shared" si="3"/>
        <v>#N/A</v>
      </c>
    </row>
    <row r="20" spans="2:12" x14ac:dyDescent="0.25">
      <c r="B20" s="2" t="s">
        <v>1175</v>
      </c>
      <c r="C20" s="147"/>
      <c r="D20" s="146" t="s">
        <v>1049</v>
      </c>
      <c r="E20" s="147"/>
      <c r="F20" s="147"/>
      <c r="H20" s="148" t="s">
        <v>1659</v>
      </c>
      <c r="I20" s="167">
        <f t="shared" si="0"/>
        <v>1</v>
      </c>
      <c r="J20" s="10" t="str">
        <f t="shared" si="2"/>
        <v>raedyrs</v>
      </c>
      <c r="K20" s="8">
        <f t="shared" si="1"/>
        <v>0</v>
      </c>
      <c r="L20" s="8" t="e">
        <f t="shared" si="3"/>
        <v>#N/A</v>
      </c>
    </row>
    <row r="21" spans="2:12" hidden="1" x14ac:dyDescent="0.25">
      <c r="B21" s="2" t="s">
        <v>1149</v>
      </c>
      <c r="C21" s="147"/>
      <c r="D21" s="146" t="s">
        <v>1050</v>
      </c>
      <c r="E21" s="147"/>
      <c r="F21" s="147"/>
      <c r="H21" s="148" t="s">
        <v>1018</v>
      </c>
      <c r="I21" s="167">
        <f t="shared" si="0"/>
        <v>0</v>
      </c>
      <c r="J21" s="10" t="e">
        <f t="shared" si="2"/>
        <v>#N/A</v>
      </c>
      <c r="K21" s="8">
        <f t="shared" si="1"/>
        <v>0</v>
      </c>
      <c r="L21" s="8" t="e">
        <f t="shared" si="3"/>
        <v>#N/A</v>
      </c>
    </row>
    <row r="22" spans="2:12" hidden="1" x14ac:dyDescent="0.25">
      <c r="B22" s="2" t="s">
        <v>1100</v>
      </c>
      <c r="C22" s="147"/>
      <c r="D22" s="146" t="s">
        <v>1051</v>
      </c>
      <c r="E22" s="147"/>
      <c r="F22" s="147"/>
      <c r="H22" s="149" t="s">
        <v>1019</v>
      </c>
      <c r="I22" s="167">
        <f t="shared" si="0"/>
        <v>0</v>
      </c>
      <c r="J22" s="10" t="e">
        <f t="shared" si="2"/>
        <v>#N/A</v>
      </c>
      <c r="K22" s="8">
        <f t="shared" si="1"/>
        <v>0</v>
      </c>
      <c r="L22" s="8" t="e">
        <f t="shared" si="3"/>
        <v>#N/A</v>
      </c>
    </row>
    <row r="23" spans="2:12" hidden="1" x14ac:dyDescent="0.25">
      <c r="B23" s="2" t="s">
        <v>1088</v>
      </c>
      <c r="C23" s="147"/>
      <c r="D23" s="146" t="s">
        <v>1052</v>
      </c>
      <c r="E23" s="147"/>
      <c r="F23" s="147"/>
      <c r="H23" s="148" t="s">
        <v>1020</v>
      </c>
      <c r="I23" s="167">
        <f t="shared" si="0"/>
        <v>0</v>
      </c>
      <c r="J23" s="10" t="e">
        <f t="shared" si="2"/>
        <v>#N/A</v>
      </c>
      <c r="K23" s="8">
        <f t="shared" si="1"/>
        <v>0</v>
      </c>
      <c r="L23" s="8" t="e">
        <f t="shared" si="3"/>
        <v>#N/A</v>
      </c>
    </row>
    <row r="24" spans="2:12" hidden="1" x14ac:dyDescent="0.25">
      <c r="B24" s="2" t="s">
        <v>1162</v>
      </c>
      <c r="C24" s="147"/>
      <c r="D24" s="146" t="s">
        <v>1053</v>
      </c>
      <c r="E24" s="147"/>
      <c r="F24" s="147"/>
      <c r="H24" s="148" t="s">
        <v>1913</v>
      </c>
      <c r="I24" s="167">
        <f t="shared" si="0"/>
        <v>0</v>
      </c>
      <c r="J24" s="10" t="e">
        <f t="shared" si="2"/>
        <v>#N/A</v>
      </c>
      <c r="K24" s="8">
        <f t="shared" si="1"/>
        <v>0</v>
      </c>
      <c r="L24" s="8" t="e">
        <f t="shared" si="3"/>
        <v>#N/A</v>
      </c>
    </row>
    <row r="25" spans="2:12" hidden="1" x14ac:dyDescent="0.25">
      <c r="B25" s="2" t="s">
        <v>1559</v>
      </c>
      <c r="C25" s="147"/>
      <c r="D25" s="146" t="s">
        <v>1054</v>
      </c>
      <c r="E25" s="147"/>
      <c r="F25" s="147"/>
      <c r="H25" s="148" t="s">
        <v>1021</v>
      </c>
      <c r="I25" s="167">
        <f t="shared" si="0"/>
        <v>0</v>
      </c>
      <c r="J25" s="10" t="e">
        <f t="shared" si="2"/>
        <v>#N/A</v>
      </c>
      <c r="K25" s="8">
        <f t="shared" si="1"/>
        <v>0</v>
      </c>
      <c r="L25" s="8" t="e">
        <f t="shared" si="3"/>
        <v>#N/A</v>
      </c>
    </row>
    <row r="26" spans="2:12" hidden="1" x14ac:dyDescent="0.25">
      <c r="B26" s="2" t="s">
        <v>1724</v>
      </c>
      <c r="C26" s="147"/>
      <c r="D26" s="146" t="s">
        <v>1055</v>
      </c>
      <c r="E26" s="147"/>
      <c r="F26" s="147"/>
      <c r="H26" s="148" t="s">
        <v>1022</v>
      </c>
      <c r="I26" s="167">
        <f t="shared" si="0"/>
        <v>0</v>
      </c>
      <c r="J26" s="10" t="e">
        <f t="shared" si="2"/>
        <v>#N/A</v>
      </c>
      <c r="K26" s="8">
        <f t="shared" si="1"/>
        <v>1</v>
      </c>
      <c r="L26" s="8" t="str">
        <f t="shared" si="3"/>
        <v>rXwalkra</v>
      </c>
    </row>
    <row r="27" spans="2:12" hidden="1" x14ac:dyDescent="0.25">
      <c r="B27" s="2" t="s">
        <v>1725</v>
      </c>
      <c r="C27" s="147"/>
      <c r="D27" s="146" t="s">
        <v>1057</v>
      </c>
      <c r="E27" s="147"/>
      <c r="F27" s="147"/>
      <c r="H27" s="148" t="s">
        <v>1023</v>
      </c>
      <c r="I27" s="167">
        <f t="shared" si="0"/>
        <v>0</v>
      </c>
      <c r="J27" s="10" t="e">
        <f t="shared" si="2"/>
        <v>#N/A</v>
      </c>
      <c r="K27" s="8">
        <f t="shared" si="1"/>
        <v>1</v>
      </c>
      <c r="L27" s="8" t="str">
        <f t="shared" si="3"/>
        <v>rXbatha</v>
      </c>
    </row>
    <row r="28" spans="2:12" hidden="1" x14ac:dyDescent="0.25">
      <c r="B28" s="2" t="s">
        <v>1229</v>
      </c>
      <c r="C28" s="147"/>
      <c r="D28" s="146" t="s">
        <v>1058</v>
      </c>
      <c r="E28" s="147"/>
      <c r="F28" s="147"/>
      <c r="H28" s="148" t="s">
        <v>1904</v>
      </c>
      <c r="I28" s="167">
        <f t="shared" si="0"/>
        <v>0</v>
      </c>
      <c r="J28" s="10" t="e">
        <f t="shared" si="2"/>
        <v>#N/A</v>
      </c>
      <c r="K28" s="8">
        <f t="shared" si="1"/>
        <v>0</v>
      </c>
      <c r="L28" s="8" t="e">
        <f t="shared" si="3"/>
        <v>#N/A</v>
      </c>
    </row>
    <row r="29" spans="2:12" hidden="1" x14ac:dyDescent="0.25">
      <c r="B29" s="2" t="s">
        <v>1108</v>
      </c>
      <c r="C29" s="147"/>
      <c r="D29" s="146" t="s">
        <v>1059</v>
      </c>
      <c r="E29" s="147"/>
      <c r="F29" s="147"/>
      <c r="H29" s="148" t="s">
        <v>1702</v>
      </c>
      <c r="I29" s="167">
        <f t="shared" si="0"/>
        <v>0</v>
      </c>
      <c r="J29" s="10" t="e">
        <f t="shared" si="2"/>
        <v>#N/A</v>
      </c>
      <c r="K29" s="8">
        <f t="shared" si="1"/>
        <v>0</v>
      </c>
      <c r="L29" s="8" t="e">
        <f t="shared" si="3"/>
        <v>#N/A</v>
      </c>
    </row>
    <row r="30" spans="2:12" hidden="1" x14ac:dyDescent="0.25">
      <c r="B30" s="2" t="s">
        <v>1227</v>
      </c>
      <c r="C30" s="147"/>
      <c r="D30" s="146" t="s">
        <v>1060</v>
      </c>
      <c r="E30" s="147"/>
      <c r="F30" s="147"/>
      <c r="H30" s="148" t="s">
        <v>1024</v>
      </c>
      <c r="I30" s="167">
        <f t="shared" si="0"/>
        <v>0</v>
      </c>
      <c r="J30" s="10" t="e">
        <f t="shared" si="2"/>
        <v>#N/A</v>
      </c>
      <c r="K30" s="8">
        <f t="shared" si="1"/>
        <v>1</v>
      </c>
      <c r="L30" s="8" t="str">
        <f t="shared" si="3"/>
        <v>rXeata</v>
      </c>
    </row>
    <row r="31" spans="2:12" hidden="1" x14ac:dyDescent="0.25">
      <c r="B31" s="2" t="s">
        <v>2149</v>
      </c>
      <c r="C31" s="147"/>
      <c r="D31" s="146" t="s">
        <v>1061</v>
      </c>
      <c r="E31" s="147"/>
      <c r="F31" s="147"/>
      <c r="H31" s="148" t="s">
        <v>1025</v>
      </c>
      <c r="I31" s="167">
        <f t="shared" si="0"/>
        <v>0</v>
      </c>
      <c r="J31" s="10" t="e">
        <f t="shared" si="2"/>
        <v>#N/A</v>
      </c>
      <c r="K31" s="8">
        <f t="shared" si="1"/>
        <v>1</v>
      </c>
      <c r="L31" s="8" t="str">
        <f t="shared" si="3"/>
        <v>rXtoilta</v>
      </c>
    </row>
    <row r="32" spans="2:12" hidden="1" x14ac:dyDescent="0.25">
      <c r="B32" s="2" t="s">
        <v>1209</v>
      </c>
      <c r="C32" s="147"/>
      <c r="D32" s="146" t="s">
        <v>1062</v>
      </c>
      <c r="E32" s="147"/>
      <c r="F32" s="147"/>
      <c r="H32" s="148" t="s">
        <v>1026</v>
      </c>
      <c r="I32" s="167">
        <f t="shared" si="0"/>
        <v>0</v>
      </c>
      <c r="J32" s="10" t="e">
        <f t="shared" si="2"/>
        <v>#N/A</v>
      </c>
      <c r="K32" s="8">
        <f t="shared" si="1"/>
        <v>0</v>
      </c>
      <c r="L32" s="8" t="e">
        <f t="shared" si="3"/>
        <v>#N/A</v>
      </c>
    </row>
    <row r="33" spans="2:12" hidden="1" x14ac:dyDescent="0.25">
      <c r="B33" s="2" t="s">
        <v>2154</v>
      </c>
      <c r="C33" s="147"/>
      <c r="D33" s="146" t="s">
        <v>1063</v>
      </c>
      <c r="E33" s="147"/>
      <c r="F33" s="147"/>
      <c r="H33" s="148" t="s">
        <v>1027</v>
      </c>
      <c r="I33" s="167">
        <f t="shared" si="0"/>
        <v>0</v>
      </c>
      <c r="J33" s="10" t="e">
        <f t="shared" si="2"/>
        <v>#N/A</v>
      </c>
      <c r="K33" s="8">
        <f t="shared" si="1"/>
        <v>0</v>
      </c>
      <c r="L33" s="8" t="e">
        <f t="shared" si="3"/>
        <v>#N/A</v>
      </c>
    </row>
    <row r="34" spans="2:12" hidden="1" x14ac:dyDescent="0.25">
      <c r="B34" s="2" t="s">
        <v>2019</v>
      </c>
      <c r="C34" s="147"/>
      <c r="D34" s="146" t="s">
        <v>1064</v>
      </c>
      <c r="E34" s="147"/>
      <c r="F34" s="147"/>
      <c r="H34" s="148" t="s">
        <v>1028</v>
      </c>
      <c r="I34" s="167">
        <f t="shared" si="0"/>
        <v>0</v>
      </c>
      <c r="J34" s="10" t="e">
        <f t="shared" si="2"/>
        <v>#N/A</v>
      </c>
      <c r="K34" s="8">
        <f t="shared" si="1"/>
        <v>0</v>
      </c>
      <c r="L34" s="8" t="e">
        <f t="shared" si="3"/>
        <v>#N/A</v>
      </c>
    </row>
    <row r="35" spans="2:12" hidden="1" x14ac:dyDescent="0.25">
      <c r="B35" s="2" t="s">
        <v>1147</v>
      </c>
      <c r="C35" s="147"/>
      <c r="D35" s="146" t="s">
        <v>1065</v>
      </c>
      <c r="E35" s="147"/>
      <c r="F35" s="147"/>
      <c r="H35" s="148" t="s">
        <v>1029</v>
      </c>
      <c r="I35" s="167">
        <f t="shared" si="0"/>
        <v>0</v>
      </c>
      <c r="J35" s="10" t="e">
        <f t="shared" si="2"/>
        <v>#N/A</v>
      </c>
      <c r="K35" s="8">
        <f t="shared" si="1"/>
        <v>0</v>
      </c>
      <c r="L35" s="8" t="e">
        <f t="shared" si="3"/>
        <v>#N/A</v>
      </c>
    </row>
    <row r="36" spans="2:12" hidden="1" x14ac:dyDescent="0.25">
      <c r="B36" s="2" t="s">
        <v>1249</v>
      </c>
      <c r="C36" s="147"/>
      <c r="D36" s="146" t="s">
        <v>1066</v>
      </c>
      <c r="E36" s="147"/>
      <c r="F36" s="147"/>
      <c r="H36" s="148" t="s">
        <v>1030</v>
      </c>
      <c r="I36" s="167">
        <f t="shared" si="0"/>
        <v>0</v>
      </c>
      <c r="J36" s="10" t="e">
        <f t="shared" si="2"/>
        <v>#N/A</v>
      </c>
      <c r="K36" s="8">
        <f t="shared" si="1"/>
        <v>1</v>
      </c>
      <c r="L36" s="8" t="str">
        <f t="shared" si="3"/>
        <v>rXhibpe</v>
      </c>
    </row>
    <row r="37" spans="2:12" hidden="1" x14ac:dyDescent="0.25">
      <c r="B37" s="2" t="s">
        <v>1251</v>
      </c>
      <c r="C37" s="147"/>
      <c r="D37" s="146" t="s">
        <v>1067</v>
      </c>
      <c r="E37" s="147"/>
      <c r="F37" s="147"/>
      <c r="H37" s="148" t="s">
        <v>1031</v>
      </c>
      <c r="I37" s="167">
        <f t="shared" si="0"/>
        <v>0</v>
      </c>
      <c r="J37" s="10" t="e">
        <f t="shared" si="2"/>
        <v>#N/A</v>
      </c>
      <c r="K37" s="8">
        <f t="shared" si="1"/>
        <v>1</v>
      </c>
      <c r="L37" s="8" t="str">
        <f t="shared" si="3"/>
        <v>rXdiabe</v>
      </c>
    </row>
    <row r="38" spans="2:12" hidden="1" x14ac:dyDescent="0.25">
      <c r="B38" s="2" t="s">
        <v>1275</v>
      </c>
      <c r="C38" s="147"/>
      <c r="D38" s="146" t="s">
        <v>1089</v>
      </c>
      <c r="E38" s="147"/>
      <c r="F38" s="147"/>
      <c r="H38" s="148" t="s">
        <v>1032</v>
      </c>
      <c r="I38" s="167">
        <f t="shared" si="0"/>
        <v>0</v>
      </c>
      <c r="J38" s="10" t="e">
        <f t="shared" si="2"/>
        <v>#N/A</v>
      </c>
      <c r="K38" s="8">
        <f t="shared" si="1"/>
        <v>1</v>
      </c>
      <c r="L38" s="8" t="str">
        <f t="shared" si="3"/>
        <v>rXcancre</v>
      </c>
    </row>
    <row r="39" spans="2:12" hidden="1" x14ac:dyDescent="0.25">
      <c r="B39" s="2" t="s">
        <v>1920</v>
      </c>
      <c r="C39" s="147"/>
      <c r="D39" s="146" t="s">
        <v>1090</v>
      </c>
      <c r="E39" s="147"/>
      <c r="F39" s="147"/>
      <c r="H39" s="148" t="s">
        <v>1033</v>
      </c>
      <c r="I39" s="167">
        <f t="shared" si="0"/>
        <v>0</v>
      </c>
      <c r="J39" s="10" t="e">
        <f t="shared" si="2"/>
        <v>#N/A</v>
      </c>
      <c r="K39" s="8">
        <f t="shared" si="1"/>
        <v>1</v>
      </c>
      <c r="L39" s="8" t="str">
        <f t="shared" si="3"/>
        <v>rXrespe</v>
      </c>
    </row>
    <row r="40" spans="2:12" hidden="1" x14ac:dyDescent="0.25">
      <c r="B40" s="2" t="s">
        <v>1146</v>
      </c>
      <c r="C40" s="147"/>
      <c r="D40" s="146" t="s">
        <v>1091</v>
      </c>
      <c r="E40" s="147"/>
      <c r="F40" s="147"/>
      <c r="H40" s="148" t="s">
        <v>1034</v>
      </c>
      <c r="I40" s="167">
        <f t="shared" si="0"/>
        <v>0</v>
      </c>
      <c r="J40" s="10" t="e">
        <f t="shared" si="2"/>
        <v>#N/A</v>
      </c>
      <c r="K40" s="8">
        <f t="shared" si="1"/>
        <v>1</v>
      </c>
      <c r="L40" s="8" t="str">
        <f t="shared" si="3"/>
        <v>rXhrtatte</v>
      </c>
    </row>
    <row r="41" spans="2:12" hidden="1" x14ac:dyDescent="0.25">
      <c r="B41" s="2" t="s">
        <v>1160</v>
      </c>
      <c r="C41" s="147"/>
      <c r="D41" s="146" t="s">
        <v>1092</v>
      </c>
      <c r="E41" s="147"/>
      <c r="F41" s="147"/>
      <c r="H41" s="148" t="s">
        <v>1035</v>
      </c>
      <c r="I41" s="167">
        <f t="shared" si="0"/>
        <v>0</v>
      </c>
      <c r="J41" s="10" t="e">
        <f t="shared" si="2"/>
        <v>#N/A</v>
      </c>
      <c r="K41" s="8">
        <f t="shared" si="1"/>
        <v>1</v>
      </c>
      <c r="L41" s="8" t="str">
        <f t="shared" si="3"/>
        <v>rXhearte</v>
      </c>
    </row>
    <row r="42" spans="2:12" hidden="1" x14ac:dyDescent="0.25">
      <c r="B42" s="2" t="s">
        <v>1161</v>
      </c>
      <c r="C42" s="147"/>
      <c r="D42" s="146" t="s">
        <v>1094</v>
      </c>
      <c r="E42" s="147"/>
      <c r="F42" s="147"/>
      <c r="H42" s="148" t="s">
        <v>1036</v>
      </c>
      <c r="I42" s="167">
        <f t="shared" si="0"/>
        <v>0</v>
      </c>
      <c r="J42" s="10" t="e">
        <f t="shared" si="2"/>
        <v>#N/A</v>
      </c>
      <c r="K42" s="8">
        <f t="shared" si="1"/>
        <v>1</v>
      </c>
      <c r="L42" s="8" t="str">
        <f t="shared" si="3"/>
        <v>rXstroke</v>
      </c>
    </row>
    <row r="43" spans="2:12" hidden="1" x14ac:dyDescent="0.25">
      <c r="B43" s="2" t="s">
        <v>1087</v>
      </c>
      <c r="C43" s="147"/>
      <c r="D43" s="146" t="s">
        <v>1096</v>
      </c>
      <c r="E43" s="147"/>
      <c r="F43" s="147"/>
      <c r="H43" s="148" t="s">
        <v>1037</v>
      </c>
      <c r="I43" s="167">
        <f t="shared" si="0"/>
        <v>0</v>
      </c>
      <c r="J43" s="10" t="e">
        <f t="shared" si="2"/>
        <v>#N/A</v>
      </c>
      <c r="K43" s="8">
        <f t="shared" si="1"/>
        <v>1</v>
      </c>
      <c r="L43" s="8" t="str">
        <f t="shared" si="3"/>
        <v>rXarthre</v>
      </c>
    </row>
    <row r="44" spans="2:12" hidden="1" x14ac:dyDescent="0.25">
      <c r="B44" s="2" t="s">
        <v>1010</v>
      </c>
      <c r="C44" s="147"/>
      <c r="D44" s="146" t="s">
        <v>1099</v>
      </c>
      <c r="E44" s="147"/>
      <c r="F44" s="147"/>
      <c r="H44" s="148" t="s">
        <v>1038</v>
      </c>
      <c r="I44" s="167">
        <f t="shared" si="0"/>
        <v>0</v>
      </c>
      <c r="J44" s="10" t="e">
        <f t="shared" si="2"/>
        <v>#N/A</v>
      </c>
      <c r="K44" s="8">
        <f t="shared" si="1"/>
        <v>1</v>
      </c>
      <c r="L44" s="8" t="str">
        <f t="shared" si="3"/>
        <v>rXdrink</v>
      </c>
    </row>
    <row r="45" spans="2:12" hidden="1" x14ac:dyDescent="0.25">
      <c r="B45" s="2" t="s">
        <v>1009</v>
      </c>
      <c r="C45" s="147"/>
      <c r="D45" s="146" t="s">
        <v>1102</v>
      </c>
      <c r="E45" s="147"/>
      <c r="F45" s="147"/>
      <c r="H45" s="148" t="s">
        <v>1039</v>
      </c>
      <c r="I45" s="167">
        <f t="shared" si="0"/>
        <v>0</v>
      </c>
      <c r="J45" s="10" t="e">
        <f t="shared" si="2"/>
        <v>#N/A</v>
      </c>
      <c r="K45" s="8">
        <f t="shared" si="1"/>
        <v>0</v>
      </c>
      <c r="L45" s="8" t="e">
        <f t="shared" si="3"/>
        <v>#N/A</v>
      </c>
    </row>
    <row r="46" spans="2:12" hidden="1" x14ac:dyDescent="0.25">
      <c r="B46" s="2" t="s">
        <v>1659</v>
      </c>
      <c r="C46" s="147"/>
      <c r="D46" s="146" t="s">
        <v>1103</v>
      </c>
      <c r="E46" s="147"/>
      <c r="F46" s="147"/>
      <c r="H46" s="148" t="s">
        <v>1040</v>
      </c>
      <c r="I46" s="167">
        <f t="shared" si="0"/>
        <v>0</v>
      </c>
      <c r="J46" s="10" t="e">
        <f t="shared" si="2"/>
        <v>#N/A</v>
      </c>
      <c r="K46" s="8">
        <f t="shared" si="1"/>
        <v>0</v>
      </c>
      <c r="L46" s="8" t="e">
        <f t="shared" si="3"/>
        <v>#N/A</v>
      </c>
    </row>
    <row r="47" spans="2:12" hidden="1" x14ac:dyDescent="0.25">
      <c r="B47" s="2" t="s">
        <v>1214</v>
      </c>
      <c r="C47" s="147"/>
      <c r="D47" s="146" t="s">
        <v>1136</v>
      </c>
      <c r="E47" s="147"/>
      <c r="F47" s="147"/>
      <c r="H47" s="148" t="s">
        <v>1041</v>
      </c>
      <c r="I47" s="167">
        <f t="shared" si="0"/>
        <v>0</v>
      </c>
      <c r="J47" s="10" t="e">
        <f t="shared" si="2"/>
        <v>#N/A</v>
      </c>
      <c r="K47" s="8">
        <f t="shared" si="1"/>
        <v>1</v>
      </c>
      <c r="L47" s="8" t="str">
        <f t="shared" si="3"/>
        <v>rXdrinkb</v>
      </c>
    </row>
    <row r="48" spans="2:12" hidden="1" x14ac:dyDescent="0.25">
      <c r="B48" s="2"/>
      <c r="C48" s="147"/>
      <c r="D48" s="146" t="s">
        <v>1137</v>
      </c>
      <c r="E48" s="147"/>
      <c r="F48" s="147"/>
      <c r="H48" s="148" t="s">
        <v>1042</v>
      </c>
      <c r="I48" s="167">
        <f t="shared" si="0"/>
        <v>0</v>
      </c>
      <c r="J48" s="10" t="e">
        <f t="shared" si="2"/>
        <v>#N/A</v>
      </c>
      <c r="K48" s="8">
        <f t="shared" si="1"/>
        <v>0</v>
      </c>
      <c r="L48" s="8" t="e">
        <f t="shared" si="3"/>
        <v>#N/A</v>
      </c>
    </row>
    <row r="49" spans="2:12" hidden="1" x14ac:dyDescent="0.25">
      <c r="B49" s="2"/>
      <c r="C49" s="147"/>
      <c r="D49" s="146" t="s">
        <v>1138</v>
      </c>
      <c r="E49" s="147"/>
      <c r="F49" s="147"/>
      <c r="H49" s="148" t="s">
        <v>1043</v>
      </c>
      <c r="I49" s="167">
        <f t="shared" si="0"/>
        <v>0</v>
      </c>
      <c r="J49" s="10" t="e">
        <f t="shared" si="2"/>
        <v>#N/A</v>
      </c>
      <c r="K49" s="8">
        <f t="shared" si="1"/>
        <v>0</v>
      </c>
      <c r="L49" s="8" t="e">
        <f t="shared" si="3"/>
        <v>#N/A</v>
      </c>
    </row>
    <row r="50" spans="2:12" hidden="1" x14ac:dyDescent="0.25">
      <c r="B50" s="2"/>
      <c r="C50" s="147"/>
      <c r="D50" s="146" t="s">
        <v>1139</v>
      </c>
      <c r="E50" s="147"/>
      <c r="F50" s="147"/>
      <c r="H50" s="148" t="s">
        <v>1044</v>
      </c>
      <c r="I50" s="167">
        <f t="shared" si="0"/>
        <v>0</v>
      </c>
      <c r="J50" s="10" t="e">
        <f t="shared" si="2"/>
        <v>#N/A</v>
      </c>
      <c r="K50" s="8">
        <f t="shared" si="1"/>
        <v>0</v>
      </c>
      <c r="L50" s="8" t="e">
        <f t="shared" si="3"/>
        <v>#N/A</v>
      </c>
    </row>
    <row r="51" spans="2:12" hidden="1" x14ac:dyDescent="0.25">
      <c r="B51" s="2"/>
      <c r="C51" s="147"/>
      <c r="D51" s="146" t="s">
        <v>1140</v>
      </c>
      <c r="E51" s="147"/>
      <c r="F51" s="147"/>
      <c r="H51" s="148" t="s">
        <v>1045</v>
      </c>
      <c r="I51" s="167">
        <f t="shared" si="0"/>
        <v>0</v>
      </c>
      <c r="J51" s="10" t="e">
        <f t="shared" si="2"/>
        <v>#N/A</v>
      </c>
      <c r="K51" s="8">
        <f t="shared" si="1"/>
        <v>0</v>
      </c>
      <c r="L51" s="8" t="e">
        <f t="shared" si="3"/>
        <v>#N/A</v>
      </c>
    </row>
    <row r="52" spans="2:12" hidden="1" x14ac:dyDescent="0.25">
      <c r="B52" s="2"/>
      <c r="C52" s="147"/>
      <c r="D52" s="146" t="s">
        <v>1142</v>
      </c>
      <c r="E52" s="147"/>
      <c r="F52" s="147"/>
      <c r="H52" s="148" t="s">
        <v>1046</v>
      </c>
      <c r="I52" s="167">
        <f t="shared" si="0"/>
        <v>0</v>
      </c>
      <c r="J52" s="10" t="e">
        <f t="shared" si="2"/>
        <v>#N/A</v>
      </c>
      <c r="K52" s="8">
        <f t="shared" si="1"/>
        <v>0</v>
      </c>
      <c r="L52" s="8" t="e">
        <f t="shared" si="3"/>
        <v>#N/A</v>
      </c>
    </row>
    <row r="53" spans="2:12" hidden="1" x14ac:dyDescent="0.25">
      <c r="B53" s="2"/>
      <c r="C53" s="147"/>
      <c r="D53" s="146" t="s">
        <v>1143</v>
      </c>
      <c r="E53" s="147"/>
      <c r="F53" s="147"/>
      <c r="H53" s="148" t="s">
        <v>1047</v>
      </c>
      <c r="I53" s="167">
        <f t="shared" si="0"/>
        <v>0</v>
      </c>
      <c r="J53" s="10" t="e">
        <f t="shared" si="2"/>
        <v>#N/A</v>
      </c>
      <c r="K53" s="8">
        <f t="shared" si="1"/>
        <v>0</v>
      </c>
      <c r="L53" s="8" t="e">
        <f t="shared" si="3"/>
        <v>#N/A</v>
      </c>
    </row>
    <row r="54" spans="2:12" hidden="1" x14ac:dyDescent="0.25">
      <c r="B54" s="2"/>
      <c r="C54" s="147"/>
      <c r="D54" s="146" t="s">
        <v>1144</v>
      </c>
      <c r="E54" s="147"/>
      <c r="F54" s="147"/>
      <c r="H54" s="148" t="s">
        <v>1048</v>
      </c>
      <c r="I54" s="167">
        <f t="shared" si="0"/>
        <v>0</v>
      </c>
      <c r="J54" s="10" t="e">
        <f t="shared" si="2"/>
        <v>#N/A</v>
      </c>
      <c r="K54" s="8">
        <f t="shared" si="1"/>
        <v>0</v>
      </c>
      <c r="L54" s="8" t="e">
        <f t="shared" si="3"/>
        <v>#N/A</v>
      </c>
    </row>
    <row r="55" spans="2:12" hidden="1" x14ac:dyDescent="0.25">
      <c r="B55" s="2"/>
      <c r="C55" s="147"/>
      <c r="D55" s="146" t="s">
        <v>1148</v>
      </c>
      <c r="E55" s="147"/>
      <c r="F55" s="147"/>
      <c r="H55" s="148" t="s">
        <v>1049</v>
      </c>
      <c r="I55" s="167">
        <f t="shared" si="0"/>
        <v>0</v>
      </c>
      <c r="J55" s="10" t="e">
        <f t="shared" si="2"/>
        <v>#N/A</v>
      </c>
      <c r="K55" s="8">
        <f t="shared" si="1"/>
        <v>1</v>
      </c>
      <c r="L55" s="8" t="str">
        <f t="shared" si="3"/>
        <v>rXcholst</v>
      </c>
    </row>
    <row r="56" spans="2:12" hidden="1" x14ac:dyDescent="0.25">
      <c r="B56" s="2"/>
      <c r="C56" s="147"/>
      <c r="D56" s="146" t="s">
        <v>1154</v>
      </c>
      <c r="E56" s="147"/>
      <c r="F56" s="147"/>
      <c r="H56" s="148" t="s">
        <v>1050</v>
      </c>
      <c r="I56" s="167">
        <f t="shared" si="0"/>
        <v>0</v>
      </c>
      <c r="J56" s="10" t="e">
        <f t="shared" si="2"/>
        <v>#N/A</v>
      </c>
      <c r="K56" s="8">
        <f t="shared" si="1"/>
        <v>1</v>
      </c>
      <c r="L56" s="8" t="str">
        <f t="shared" si="3"/>
        <v>rXflusht</v>
      </c>
    </row>
    <row r="57" spans="2:12" hidden="1" x14ac:dyDescent="0.25">
      <c r="B57" s="2"/>
      <c r="C57" s="147"/>
      <c r="D57" s="146" t="s">
        <v>1155</v>
      </c>
      <c r="E57" s="147"/>
      <c r="F57" s="147"/>
      <c r="H57" s="148" t="s">
        <v>1051</v>
      </c>
      <c r="I57" s="167">
        <f t="shared" si="0"/>
        <v>0</v>
      </c>
      <c r="J57" s="10" t="e">
        <f t="shared" si="2"/>
        <v>#N/A</v>
      </c>
      <c r="K57" s="8">
        <f t="shared" si="1"/>
        <v>1</v>
      </c>
      <c r="L57" s="8" t="str">
        <f t="shared" si="3"/>
        <v>rXbreast</v>
      </c>
    </row>
    <row r="58" spans="2:12" hidden="1" x14ac:dyDescent="0.25">
      <c r="B58" s="2"/>
      <c r="C58" s="147"/>
      <c r="D58" s="146" t="s">
        <v>1189</v>
      </c>
      <c r="E58" s="147"/>
      <c r="F58" s="147"/>
      <c r="H58" s="148" t="s">
        <v>1052</v>
      </c>
      <c r="I58" s="167">
        <f t="shared" si="0"/>
        <v>0</v>
      </c>
      <c r="J58" s="10" t="e">
        <f t="shared" si="2"/>
        <v>#N/A</v>
      </c>
      <c r="K58" s="8">
        <f t="shared" si="1"/>
        <v>1</v>
      </c>
      <c r="L58" s="8" t="str">
        <f t="shared" si="3"/>
        <v>rXmammog</v>
      </c>
    </row>
    <row r="59" spans="2:12" hidden="1" x14ac:dyDescent="0.25">
      <c r="B59" s="2"/>
      <c r="C59" s="147"/>
      <c r="D59" s="146" t="s">
        <v>1190</v>
      </c>
      <c r="E59" s="147"/>
      <c r="F59" s="147"/>
      <c r="H59" s="148" t="s">
        <v>1053</v>
      </c>
      <c r="I59" s="167">
        <f t="shared" si="0"/>
        <v>0</v>
      </c>
      <c r="J59" s="10" t="e">
        <f t="shared" si="2"/>
        <v>#N/A</v>
      </c>
      <c r="K59" s="8">
        <f t="shared" si="1"/>
        <v>1</v>
      </c>
      <c r="L59" s="8" t="str">
        <f t="shared" si="3"/>
        <v>rXpapsm</v>
      </c>
    </row>
    <row r="60" spans="2:12" hidden="1" x14ac:dyDescent="0.25">
      <c r="B60" s="2"/>
      <c r="C60" s="147"/>
      <c r="D60" s="146" t="s">
        <v>1195</v>
      </c>
      <c r="E60" s="147"/>
      <c r="F60" s="147"/>
      <c r="H60" s="148" t="s">
        <v>1054</v>
      </c>
      <c r="I60" s="167">
        <f t="shared" si="0"/>
        <v>0</v>
      </c>
      <c r="J60" s="10" t="e">
        <f t="shared" si="2"/>
        <v>#N/A</v>
      </c>
      <c r="K60" s="8">
        <f t="shared" si="1"/>
        <v>1</v>
      </c>
      <c r="L60" s="8" t="str">
        <f t="shared" si="3"/>
        <v>rXprost</v>
      </c>
    </row>
    <row r="61" spans="2:12" hidden="1" x14ac:dyDescent="0.25">
      <c r="B61" s="2"/>
      <c r="C61" s="147"/>
      <c r="D61" s="146" t="s">
        <v>1201</v>
      </c>
      <c r="E61" s="147"/>
      <c r="F61" s="147"/>
      <c r="H61" s="148" t="s">
        <v>1055</v>
      </c>
      <c r="I61" s="167">
        <f t="shared" si="0"/>
        <v>0</v>
      </c>
      <c r="J61" s="10" t="e">
        <f t="shared" si="2"/>
        <v>#N/A</v>
      </c>
      <c r="K61" s="8">
        <f t="shared" si="1"/>
        <v>1</v>
      </c>
      <c r="L61" s="8" t="str">
        <f t="shared" si="3"/>
        <v>rXrxhibp</v>
      </c>
    </row>
    <row r="62" spans="2:12" hidden="1" x14ac:dyDescent="0.25">
      <c r="B62" s="2"/>
      <c r="C62" s="147"/>
      <c r="D62" s="146" t="s">
        <v>1204</v>
      </c>
      <c r="E62" s="147"/>
      <c r="F62" s="147"/>
      <c r="H62" s="148" t="s">
        <v>1056</v>
      </c>
      <c r="I62" s="167">
        <f t="shared" si="0"/>
        <v>0</v>
      </c>
      <c r="J62" s="10" t="e">
        <f t="shared" si="2"/>
        <v>#N/A</v>
      </c>
      <c r="K62" s="8">
        <f t="shared" si="1"/>
        <v>0</v>
      </c>
      <c r="L62" s="8" t="e">
        <f t="shared" si="3"/>
        <v>#N/A</v>
      </c>
    </row>
    <row r="63" spans="2:12" hidden="1" x14ac:dyDescent="0.25">
      <c r="B63" s="2"/>
      <c r="C63" s="147"/>
      <c r="D63" s="146" t="s">
        <v>1205</v>
      </c>
      <c r="E63" s="147"/>
      <c r="F63" s="147"/>
      <c r="H63" s="148" t="s">
        <v>1057</v>
      </c>
      <c r="I63" s="167">
        <f t="shared" si="0"/>
        <v>0</v>
      </c>
      <c r="J63" s="10" t="e">
        <f t="shared" si="2"/>
        <v>#N/A</v>
      </c>
      <c r="K63" s="8">
        <f t="shared" si="1"/>
        <v>1</v>
      </c>
      <c r="L63" s="8" t="str">
        <f t="shared" si="3"/>
        <v>rXrxdiabi</v>
      </c>
    </row>
    <row r="64" spans="2:12" hidden="1" x14ac:dyDescent="0.25">
      <c r="B64" s="2"/>
      <c r="C64" s="147"/>
      <c r="D64" s="146" t="s">
        <v>1206</v>
      </c>
      <c r="E64" s="147"/>
      <c r="F64" s="147"/>
      <c r="H64" s="148" t="s">
        <v>1058</v>
      </c>
      <c r="I64" s="167">
        <f t="shared" si="0"/>
        <v>0</v>
      </c>
      <c r="J64" s="10" t="e">
        <f t="shared" si="2"/>
        <v>#N/A</v>
      </c>
      <c r="K64" s="8">
        <f t="shared" si="1"/>
        <v>1</v>
      </c>
      <c r="L64" s="8" t="str">
        <f t="shared" si="3"/>
        <v>rXrxdiab</v>
      </c>
    </row>
    <row r="65" spans="2:12" hidden="1" x14ac:dyDescent="0.25">
      <c r="B65" s="2"/>
      <c r="C65" s="147"/>
      <c r="D65" s="146" t="s">
        <v>1211</v>
      </c>
      <c r="E65" s="147"/>
      <c r="F65" s="147"/>
      <c r="H65" s="148" t="s">
        <v>1059</v>
      </c>
      <c r="I65" s="167">
        <f t="shared" si="0"/>
        <v>0</v>
      </c>
      <c r="J65" s="10" t="e">
        <f t="shared" si="2"/>
        <v>#N/A</v>
      </c>
      <c r="K65" s="8">
        <f t="shared" si="1"/>
        <v>1</v>
      </c>
      <c r="L65" s="8" t="str">
        <f t="shared" si="3"/>
        <v>rXcncrchem</v>
      </c>
    </row>
    <row r="66" spans="2:12" hidden="1" x14ac:dyDescent="0.25">
      <c r="B66" s="2"/>
      <c r="C66" s="147"/>
      <c r="D66" s="146" t="s">
        <v>1212</v>
      </c>
      <c r="E66" s="147"/>
      <c r="F66" s="147"/>
      <c r="H66" s="148" t="s">
        <v>1060</v>
      </c>
      <c r="I66" s="167">
        <f t="shared" si="0"/>
        <v>0</v>
      </c>
      <c r="J66" s="10" t="e">
        <f t="shared" si="2"/>
        <v>#N/A</v>
      </c>
      <c r="K66" s="8">
        <f t="shared" si="1"/>
        <v>1</v>
      </c>
      <c r="L66" s="8" t="str">
        <f t="shared" si="3"/>
        <v>rXcncrsurg</v>
      </c>
    </row>
    <row r="67" spans="2:12" hidden="1" x14ac:dyDescent="0.25">
      <c r="B67" s="2"/>
      <c r="C67" s="147"/>
      <c r="D67" s="146" t="s">
        <v>1217</v>
      </c>
      <c r="E67" s="147"/>
      <c r="F67" s="147"/>
      <c r="H67" s="148" t="s">
        <v>1061</v>
      </c>
      <c r="I67" s="167">
        <f t="shared" ref="I67:I130" si="4">1- COUNTIF(J67,"#N/A")</f>
        <v>0</v>
      </c>
      <c r="J67" s="10" t="e">
        <f t="shared" si="2"/>
        <v>#N/A</v>
      </c>
      <c r="K67" s="8">
        <f t="shared" ref="K67:K130" si="5">1- COUNTIF(L67,"#N/A")- COUNTIF(L67,0)</f>
        <v>1</v>
      </c>
      <c r="L67" s="8" t="str">
        <f t="shared" si="3"/>
        <v>rXcncrradn</v>
      </c>
    </row>
    <row r="68" spans="2:12" hidden="1" x14ac:dyDescent="0.25">
      <c r="B68" s="2"/>
      <c r="C68" s="147"/>
      <c r="D68" s="146" t="s">
        <v>1222</v>
      </c>
      <c r="E68" s="147"/>
      <c r="F68" s="147"/>
      <c r="H68" s="148" t="s">
        <v>1062</v>
      </c>
      <c r="I68" s="167">
        <f t="shared" si="4"/>
        <v>0</v>
      </c>
      <c r="J68" s="10" t="e">
        <f t="shared" ref="J68:J131" si="6">INDEX($B$3:$B$360,MATCH(H68,$B$3:$B$360,0),1)</f>
        <v>#N/A</v>
      </c>
      <c r="K68" s="8">
        <f t="shared" si="5"/>
        <v>1</v>
      </c>
      <c r="L68" s="8" t="str">
        <f t="shared" ref="L68:L131" si="7">INDEX($D$3:$D$313,MATCH(H68,$D$3:$D$313,0),1)</f>
        <v>rXcncrmeds</v>
      </c>
    </row>
    <row r="69" spans="2:12" hidden="1" x14ac:dyDescent="0.25">
      <c r="B69" s="2"/>
      <c r="C69" s="147"/>
      <c r="D69" s="146" t="s">
        <v>1224</v>
      </c>
      <c r="E69" s="147"/>
      <c r="F69" s="147"/>
      <c r="H69" s="148" t="s">
        <v>1063</v>
      </c>
      <c r="I69" s="167">
        <f t="shared" si="4"/>
        <v>0</v>
      </c>
      <c r="J69" s="10" t="e">
        <f t="shared" si="6"/>
        <v>#N/A</v>
      </c>
      <c r="K69" s="8">
        <f t="shared" si="5"/>
        <v>1</v>
      </c>
      <c r="L69" s="8" t="str">
        <f t="shared" si="7"/>
        <v>rXcncrothr</v>
      </c>
    </row>
    <row r="70" spans="2:12" hidden="1" x14ac:dyDescent="0.25">
      <c r="B70" s="2"/>
      <c r="C70" s="147"/>
      <c r="D70" s="146" t="s">
        <v>1315</v>
      </c>
      <c r="E70" s="147"/>
      <c r="F70" s="147"/>
      <c r="H70" s="148" t="s">
        <v>1064</v>
      </c>
      <c r="I70" s="167">
        <f t="shared" si="4"/>
        <v>0</v>
      </c>
      <c r="J70" s="10" t="e">
        <f t="shared" si="6"/>
        <v>#N/A</v>
      </c>
      <c r="K70" s="8">
        <f t="shared" si="5"/>
        <v>1</v>
      </c>
      <c r="L70" s="8" t="str">
        <f t="shared" si="7"/>
        <v>rXrxresp</v>
      </c>
    </row>
    <row r="71" spans="2:12" hidden="1" x14ac:dyDescent="0.25">
      <c r="B71" s="2"/>
      <c r="C71" s="147"/>
      <c r="D71" s="146" t="s">
        <v>1318</v>
      </c>
      <c r="E71" s="147"/>
      <c r="F71" s="147"/>
      <c r="H71" s="148" t="s">
        <v>1065</v>
      </c>
      <c r="I71" s="167">
        <f t="shared" si="4"/>
        <v>0</v>
      </c>
      <c r="J71" s="10" t="e">
        <f t="shared" si="6"/>
        <v>#N/A</v>
      </c>
      <c r="K71" s="8">
        <f t="shared" si="5"/>
        <v>1</v>
      </c>
      <c r="L71" s="8" t="str">
        <f t="shared" si="7"/>
        <v>rXrxhrtat</v>
      </c>
    </row>
    <row r="72" spans="2:12" hidden="1" x14ac:dyDescent="0.25">
      <c r="B72" s="2"/>
      <c r="C72" s="147"/>
      <c r="D72" s="146" t="s">
        <v>1316</v>
      </c>
      <c r="E72" s="147"/>
      <c r="F72" s="147"/>
      <c r="H72" s="148" t="s">
        <v>1066</v>
      </c>
      <c r="I72" s="167">
        <f t="shared" si="4"/>
        <v>0</v>
      </c>
      <c r="J72" s="10" t="e">
        <f t="shared" si="6"/>
        <v>#N/A</v>
      </c>
      <c r="K72" s="8">
        <f t="shared" si="5"/>
        <v>1</v>
      </c>
      <c r="L72" s="8" t="str">
        <f t="shared" si="7"/>
        <v>rXrxstrok</v>
      </c>
    </row>
    <row r="73" spans="2:12" hidden="1" x14ac:dyDescent="0.25">
      <c r="B73" s="2"/>
      <c r="C73" s="147"/>
      <c r="D73" s="146" t="s">
        <v>1319</v>
      </c>
      <c r="E73" s="147"/>
      <c r="F73" s="147"/>
      <c r="H73" s="148" t="s">
        <v>1067</v>
      </c>
      <c r="I73" s="167">
        <f t="shared" si="4"/>
        <v>0</v>
      </c>
      <c r="J73" s="10" t="e">
        <f t="shared" si="6"/>
        <v>#N/A</v>
      </c>
      <c r="K73" s="8">
        <f t="shared" si="5"/>
        <v>1</v>
      </c>
      <c r="L73" s="8" t="str">
        <f t="shared" si="7"/>
        <v>rXrxarthr</v>
      </c>
    </row>
    <row r="74" spans="2:12" hidden="1" x14ac:dyDescent="0.25">
      <c r="B74" s="2"/>
      <c r="C74" s="147"/>
      <c r="D74" s="146" t="s">
        <v>1231</v>
      </c>
      <c r="E74" s="147"/>
      <c r="F74" s="147"/>
      <c r="H74" s="148" t="s">
        <v>1068</v>
      </c>
      <c r="I74" s="167">
        <f t="shared" si="4"/>
        <v>0</v>
      </c>
      <c r="J74" s="10" t="e">
        <f t="shared" si="6"/>
        <v>#N/A</v>
      </c>
      <c r="K74" s="8">
        <f t="shared" si="5"/>
        <v>0</v>
      </c>
      <c r="L74" s="8" t="e">
        <f t="shared" si="7"/>
        <v>#N/A</v>
      </c>
    </row>
    <row r="75" spans="2:12" hidden="1" x14ac:dyDescent="0.25">
      <c r="B75" s="2"/>
      <c r="C75" s="147"/>
      <c r="D75" s="146" t="s">
        <v>1233</v>
      </c>
      <c r="E75" s="147"/>
      <c r="F75" s="147"/>
      <c r="H75" s="148" t="s">
        <v>1069</v>
      </c>
      <c r="I75" s="167">
        <f t="shared" si="4"/>
        <v>0</v>
      </c>
      <c r="J75" s="10" t="e">
        <f t="shared" si="6"/>
        <v>#N/A</v>
      </c>
      <c r="K75" s="8">
        <f t="shared" si="5"/>
        <v>0</v>
      </c>
      <c r="L75" s="8" t="e">
        <f t="shared" si="7"/>
        <v>#N/A</v>
      </c>
    </row>
    <row r="76" spans="2:12" hidden="1" x14ac:dyDescent="0.25">
      <c r="B76" s="2"/>
      <c r="C76" s="147"/>
      <c r="D76" s="146" t="s">
        <v>1235</v>
      </c>
      <c r="E76" s="147"/>
      <c r="F76" s="147"/>
      <c r="H76" s="148" t="s">
        <v>1070</v>
      </c>
      <c r="I76" s="167">
        <f t="shared" si="4"/>
        <v>0</v>
      </c>
      <c r="J76" s="10" t="e">
        <f t="shared" si="6"/>
        <v>#N/A</v>
      </c>
      <c r="K76" s="8">
        <f t="shared" si="5"/>
        <v>0</v>
      </c>
      <c r="L76" s="8" t="e">
        <f t="shared" si="7"/>
        <v>#N/A</v>
      </c>
    </row>
    <row r="77" spans="2:12" hidden="1" x14ac:dyDescent="0.25">
      <c r="B77" s="2"/>
      <c r="C77" s="147"/>
      <c r="D77" s="146" t="s">
        <v>1238</v>
      </c>
      <c r="E77" s="147"/>
      <c r="F77" s="147"/>
      <c r="H77" s="148" t="s">
        <v>1071</v>
      </c>
      <c r="I77" s="167">
        <f t="shared" si="4"/>
        <v>0</v>
      </c>
      <c r="J77" s="10" t="e">
        <f t="shared" si="6"/>
        <v>#N/A</v>
      </c>
      <c r="K77" s="8">
        <f t="shared" si="5"/>
        <v>0</v>
      </c>
      <c r="L77" s="8" t="e">
        <f t="shared" si="7"/>
        <v>#N/A</v>
      </c>
    </row>
    <row r="78" spans="2:12" hidden="1" x14ac:dyDescent="0.25">
      <c r="B78" s="2"/>
      <c r="C78" s="147"/>
      <c r="D78" s="146" t="s">
        <v>1239</v>
      </c>
      <c r="E78" s="147"/>
      <c r="F78" s="147"/>
      <c r="H78" s="148" t="s">
        <v>1072</v>
      </c>
      <c r="I78" s="167">
        <f t="shared" si="4"/>
        <v>0</v>
      </c>
      <c r="J78" s="10" t="e">
        <f t="shared" si="6"/>
        <v>#N/A</v>
      </c>
      <c r="K78" s="8">
        <f t="shared" si="5"/>
        <v>0</v>
      </c>
      <c r="L78" s="8" t="e">
        <f t="shared" si="7"/>
        <v>#N/A</v>
      </c>
    </row>
    <row r="79" spans="2:12" hidden="1" x14ac:dyDescent="0.25">
      <c r="B79" s="2"/>
      <c r="C79" s="147"/>
      <c r="D79" s="146" t="s">
        <v>1240</v>
      </c>
      <c r="E79" s="147"/>
      <c r="F79" s="147"/>
      <c r="H79" s="148" t="s">
        <v>1073</v>
      </c>
      <c r="I79" s="167">
        <f t="shared" si="4"/>
        <v>0</v>
      </c>
      <c r="J79" s="10" t="e">
        <f t="shared" si="6"/>
        <v>#N/A</v>
      </c>
      <c r="K79" s="8">
        <f t="shared" si="5"/>
        <v>0</v>
      </c>
      <c r="L79" s="8" t="e">
        <f t="shared" si="7"/>
        <v>#N/A</v>
      </c>
    </row>
    <row r="80" spans="2:12" hidden="1" x14ac:dyDescent="0.25">
      <c r="B80" s="2"/>
      <c r="C80" s="147"/>
      <c r="D80" s="146" t="s">
        <v>1241</v>
      </c>
      <c r="E80" s="147"/>
      <c r="F80" s="147"/>
      <c r="H80" s="148" t="s">
        <v>1074</v>
      </c>
      <c r="I80" s="167">
        <f t="shared" si="4"/>
        <v>0</v>
      </c>
      <c r="J80" s="10" t="e">
        <f t="shared" si="6"/>
        <v>#N/A</v>
      </c>
      <c r="K80" s="8">
        <f t="shared" si="5"/>
        <v>0</v>
      </c>
      <c r="L80" s="8" t="e">
        <f t="shared" si="7"/>
        <v>#N/A</v>
      </c>
    </row>
    <row r="81" spans="2:12" hidden="1" x14ac:dyDescent="0.25">
      <c r="B81" s="2"/>
      <c r="C81" s="147"/>
      <c r="D81" s="146" t="s">
        <v>1283</v>
      </c>
      <c r="E81" s="147"/>
      <c r="F81" s="147"/>
      <c r="H81" s="148" t="s">
        <v>1075</v>
      </c>
      <c r="I81" s="167">
        <f t="shared" si="4"/>
        <v>0</v>
      </c>
      <c r="J81" s="10" t="e">
        <f t="shared" si="6"/>
        <v>#N/A</v>
      </c>
      <c r="K81" s="8">
        <f t="shared" si="5"/>
        <v>0</v>
      </c>
      <c r="L81" s="8" t="e">
        <f t="shared" si="7"/>
        <v>#N/A</v>
      </c>
    </row>
    <row r="82" spans="2:12" hidden="1" x14ac:dyDescent="0.25">
      <c r="B82" s="2"/>
      <c r="C82" s="147"/>
      <c r="D82" s="146" t="s">
        <v>1296</v>
      </c>
      <c r="E82" s="147"/>
      <c r="F82" s="147"/>
      <c r="H82" s="148" t="s">
        <v>1076</v>
      </c>
      <c r="I82" s="167">
        <f t="shared" si="4"/>
        <v>0</v>
      </c>
      <c r="J82" s="10" t="e">
        <f t="shared" si="6"/>
        <v>#N/A</v>
      </c>
      <c r="K82" s="8">
        <f t="shared" si="5"/>
        <v>0</v>
      </c>
      <c r="L82" s="8" t="e">
        <f t="shared" si="7"/>
        <v>#N/A</v>
      </c>
    </row>
    <row r="83" spans="2:12" hidden="1" x14ac:dyDescent="0.25">
      <c r="B83" s="2"/>
      <c r="C83" s="147"/>
      <c r="D83" s="146" t="s">
        <v>1297</v>
      </c>
      <c r="E83" s="147"/>
      <c r="F83" s="147"/>
      <c r="H83" s="148" t="s">
        <v>1077</v>
      </c>
      <c r="I83" s="167">
        <f t="shared" si="4"/>
        <v>0</v>
      </c>
      <c r="J83" s="10" t="e">
        <f t="shared" si="6"/>
        <v>#N/A</v>
      </c>
      <c r="K83" s="8">
        <f t="shared" si="5"/>
        <v>0</v>
      </c>
      <c r="L83" s="8" t="e">
        <f t="shared" si="7"/>
        <v>#N/A</v>
      </c>
    </row>
    <row r="84" spans="2:12" hidden="1" x14ac:dyDescent="0.25">
      <c r="B84" s="2"/>
      <c r="C84" s="147"/>
      <c r="D84" s="146" t="s">
        <v>1298</v>
      </c>
      <c r="E84" s="147"/>
      <c r="F84" s="147"/>
      <c r="H84" s="148" t="s">
        <v>1078</v>
      </c>
      <c r="I84" s="167">
        <f t="shared" si="4"/>
        <v>0</v>
      </c>
      <c r="J84" s="10" t="e">
        <f t="shared" si="6"/>
        <v>#N/A</v>
      </c>
      <c r="K84" s="8">
        <f t="shared" si="5"/>
        <v>0</v>
      </c>
      <c r="L84" s="8" t="e">
        <f t="shared" si="7"/>
        <v>#N/A</v>
      </c>
    </row>
    <row r="85" spans="2:12" hidden="1" x14ac:dyDescent="0.25">
      <c r="B85" s="2"/>
      <c r="C85" s="147"/>
      <c r="D85" s="146" t="s">
        <v>1299</v>
      </c>
      <c r="E85" s="147"/>
      <c r="F85" s="147"/>
      <c r="H85" s="148" t="s">
        <v>1079</v>
      </c>
      <c r="I85" s="167">
        <f t="shared" si="4"/>
        <v>0</v>
      </c>
      <c r="J85" s="10" t="e">
        <f t="shared" si="6"/>
        <v>#N/A</v>
      </c>
      <c r="K85" s="8">
        <f t="shared" si="5"/>
        <v>0</v>
      </c>
      <c r="L85" s="8" t="e">
        <f t="shared" si="7"/>
        <v>#N/A</v>
      </c>
    </row>
    <row r="86" spans="2:12" hidden="1" x14ac:dyDescent="0.25">
      <c r="B86" s="2"/>
      <c r="C86" s="147"/>
      <c r="D86" s="146" t="s">
        <v>1300</v>
      </c>
      <c r="E86" s="147"/>
      <c r="F86" s="147"/>
      <c r="H86" s="148" t="s">
        <v>1080</v>
      </c>
      <c r="I86" s="167">
        <f t="shared" si="4"/>
        <v>0</v>
      </c>
      <c r="J86" s="10" t="e">
        <f t="shared" si="6"/>
        <v>#N/A</v>
      </c>
      <c r="K86" s="8">
        <f t="shared" si="5"/>
        <v>0</v>
      </c>
      <c r="L86" s="8" t="e">
        <f t="shared" si="7"/>
        <v>#N/A</v>
      </c>
    </row>
    <row r="87" spans="2:12" hidden="1" x14ac:dyDescent="0.25">
      <c r="B87" s="2"/>
      <c r="C87" s="147"/>
      <c r="D87" s="146" t="s">
        <v>1301</v>
      </c>
      <c r="E87" s="147"/>
      <c r="F87" s="147"/>
      <c r="H87" s="148" t="s">
        <v>1081</v>
      </c>
      <c r="I87" s="167">
        <f t="shared" si="4"/>
        <v>0</v>
      </c>
      <c r="J87" s="10" t="e">
        <f t="shared" si="6"/>
        <v>#N/A</v>
      </c>
      <c r="K87" s="8">
        <f t="shared" si="5"/>
        <v>0</v>
      </c>
      <c r="L87" s="8" t="e">
        <f t="shared" si="7"/>
        <v>#N/A</v>
      </c>
    </row>
    <row r="88" spans="2:12" hidden="1" x14ac:dyDescent="0.25">
      <c r="B88" s="2"/>
      <c r="C88" s="147"/>
      <c r="D88" s="146" t="s">
        <v>1302</v>
      </c>
      <c r="E88" s="147"/>
      <c r="F88" s="147"/>
      <c r="H88" s="148" t="s">
        <v>1082</v>
      </c>
      <c r="I88" s="167">
        <f t="shared" si="4"/>
        <v>0</v>
      </c>
      <c r="J88" s="10" t="e">
        <f t="shared" si="6"/>
        <v>#N/A</v>
      </c>
      <c r="K88" s="8">
        <f t="shared" si="5"/>
        <v>0</v>
      </c>
      <c r="L88" s="8" t="e">
        <f t="shared" si="7"/>
        <v>#N/A</v>
      </c>
    </row>
    <row r="89" spans="2:12" hidden="1" x14ac:dyDescent="0.25">
      <c r="B89" s="2"/>
      <c r="C89" s="147"/>
      <c r="D89" s="146" t="s">
        <v>1303</v>
      </c>
      <c r="E89" s="147"/>
      <c r="F89" s="147"/>
      <c r="H89" s="148" t="s">
        <v>1083</v>
      </c>
      <c r="I89" s="167">
        <f t="shared" si="4"/>
        <v>0</v>
      </c>
      <c r="J89" s="10" t="e">
        <f t="shared" si="6"/>
        <v>#N/A</v>
      </c>
      <c r="K89" s="8">
        <f t="shared" si="5"/>
        <v>0</v>
      </c>
      <c r="L89" s="8" t="e">
        <f t="shared" si="7"/>
        <v>#N/A</v>
      </c>
    </row>
    <row r="90" spans="2:12" hidden="1" x14ac:dyDescent="0.25">
      <c r="B90" s="2"/>
      <c r="C90" s="147"/>
      <c r="D90" s="146" t="s">
        <v>1304</v>
      </c>
      <c r="E90" s="147"/>
      <c r="F90" s="147"/>
      <c r="H90" s="148" t="s">
        <v>1084</v>
      </c>
      <c r="I90" s="167">
        <f t="shared" si="4"/>
        <v>0</v>
      </c>
      <c r="J90" s="10" t="e">
        <f t="shared" si="6"/>
        <v>#N/A</v>
      </c>
      <c r="K90" s="8">
        <f t="shared" si="5"/>
        <v>0</v>
      </c>
      <c r="L90" s="8" t="e">
        <f t="shared" si="7"/>
        <v>#N/A</v>
      </c>
    </row>
    <row r="91" spans="2:12" hidden="1" x14ac:dyDescent="0.25">
      <c r="B91" s="2"/>
      <c r="C91" s="147"/>
      <c r="D91" s="147"/>
      <c r="E91" s="147"/>
      <c r="F91" s="147"/>
      <c r="H91" s="148" t="s">
        <v>1085</v>
      </c>
      <c r="I91" s="167">
        <f t="shared" si="4"/>
        <v>0</v>
      </c>
      <c r="J91" s="10" t="e">
        <f t="shared" si="6"/>
        <v>#N/A</v>
      </c>
      <c r="K91" s="8">
        <f t="shared" si="5"/>
        <v>0</v>
      </c>
      <c r="L91" s="8" t="e">
        <f t="shared" si="7"/>
        <v>#N/A</v>
      </c>
    </row>
    <row r="92" spans="2:12" x14ac:dyDescent="0.25">
      <c r="B92" s="2"/>
      <c r="C92" s="147"/>
      <c r="D92" s="147"/>
      <c r="E92" s="147"/>
      <c r="F92" s="147"/>
      <c r="H92" s="148" t="s">
        <v>1086</v>
      </c>
      <c r="I92" s="167">
        <f t="shared" si="4"/>
        <v>1</v>
      </c>
      <c r="J92" s="10" t="str">
        <f t="shared" si="6"/>
        <v>rXbmi</v>
      </c>
      <c r="K92" s="8">
        <f t="shared" si="5"/>
        <v>0</v>
      </c>
      <c r="L92" s="8" t="e">
        <f t="shared" si="7"/>
        <v>#N/A</v>
      </c>
    </row>
    <row r="93" spans="2:12" x14ac:dyDescent="0.25">
      <c r="B93" s="2"/>
      <c r="C93" s="147"/>
      <c r="D93" s="147"/>
      <c r="E93" s="147"/>
      <c r="F93" s="147"/>
      <c r="H93" s="148" t="s">
        <v>1087</v>
      </c>
      <c r="I93" s="167">
        <f t="shared" si="4"/>
        <v>1</v>
      </c>
      <c r="J93" s="10" t="str">
        <f t="shared" si="6"/>
        <v>rXweight</v>
      </c>
      <c r="K93" s="8">
        <f t="shared" si="5"/>
        <v>0</v>
      </c>
      <c r="L93" s="8" t="e">
        <f t="shared" si="7"/>
        <v>#N/A</v>
      </c>
    </row>
    <row r="94" spans="2:12" x14ac:dyDescent="0.25">
      <c r="B94" s="2"/>
      <c r="C94" s="147"/>
      <c r="D94" s="147"/>
      <c r="E94" s="147"/>
      <c r="F94" s="147"/>
      <c r="H94" s="148" t="s">
        <v>1088</v>
      </c>
      <c r="I94" s="167">
        <f t="shared" si="4"/>
        <v>1</v>
      </c>
      <c r="J94" s="10" t="str">
        <f t="shared" si="6"/>
        <v>rXheight</v>
      </c>
      <c r="K94" s="8">
        <f t="shared" si="5"/>
        <v>0</v>
      </c>
      <c r="L94" s="8" t="e">
        <f t="shared" si="7"/>
        <v>#N/A</v>
      </c>
    </row>
    <row r="95" spans="2:12" hidden="1" x14ac:dyDescent="0.25">
      <c r="B95" s="2"/>
      <c r="C95" s="147"/>
      <c r="D95" s="147"/>
      <c r="E95" s="147"/>
      <c r="F95" s="147"/>
      <c r="H95" s="148" t="s">
        <v>1089</v>
      </c>
      <c r="I95" s="167">
        <f t="shared" si="4"/>
        <v>0</v>
      </c>
      <c r="J95" s="10" t="e">
        <f t="shared" si="6"/>
        <v>#N/A</v>
      </c>
      <c r="K95" s="8">
        <f t="shared" si="5"/>
        <v>1</v>
      </c>
      <c r="L95" s="8" t="str">
        <f t="shared" si="7"/>
        <v>rXswell</v>
      </c>
    </row>
    <row r="96" spans="2:12" hidden="1" x14ac:dyDescent="0.25">
      <c r="B96" s="2"/>
      <c r="C96" s="147"/>
      <c r="D96" s="147"/>
      <c r="E96" s="147"/>
      <c r="F96" s="147"/>
      <c r="H96" s="148" t="s">
        <v>1090</v>
      </c>
      <c r="I96" s="167">
        <f t="shared" si="4"/>
        <v>0</v>
      </c>
      <c r="J96" s="10" t="e">
        <f t="shared" si="6"/>
        <v>#N/A</v>
      </c>
      <c r="K96" s="8">
        <f t="shared" si="5"/>
        <v>1</v>
      </c>
      <c r="L96" s="8" t="str">
        <f t="shared" si="7"/>
        <v>rXbreath_m</v>
      </c>
    </row>
    <row r="97" spans="2:12" hidden="1" x14ac:dyDescent="0.25">
      <c r="B97" s="2"/>
      <c r="C97" s="147"/>
      <c r="D97" s="147"/>
      <c r="E97" s="147"/>
      <c r="F97" s="147"/>
      <c r="H97" s="148" t="s">
        <v>1091</v>
      </c>
      <c r="I97" s="167">
        <f t="shared" si="4"/>
        <v>0</v>
      </c>
      <c r="J97" s="10" t="e">
        <f t="shared" si="6"/>
        <v>#N/A</v>
      </c>
      <c r="K97" s="8">
        <f t="shared" si="5"/>
        <v>1</v>
      </c>
      <c r="L97" s="8" t="str">
        <f t="shared" si="7"/>
        <v>rXwheeze</v>
      </c>
    </row>
    <row r="98" spans="2:12" hidden="1" x14ac:dyDescent="0.25">
      <c r="B98" s="2"/>
      <c r="C98" s="147"/>
      <c r="D98" s="147"/>
      <c r="E98" s="147"/>
      <c r="F98" s="147"/>
      <c r="H98" s="148" t="s">
        <v>1092</v>
      </c>
      <c r="I98" s="167">
        <f t="shared" si="4"/>
        <v>0</v>
      </c>
      <c r="J98" s="10" t="e">
        <f t="shared" si="6"/>
        <v>#N/A</v>
      </c>
      <c r="K98" s="8">
        <f t="shared" si="5"/>
        <v>1</v>
      </c>
      <c r="L98" s="8" t="str">
        <f t="shared" si="7"/>
        <v>rXfatigue</v>
      </c>
    </row>
    <row r="99" spans="2:12" hidden="1" x14ac:dyDescent="0.25">
      <c r="B99" s="2"/>
      <c r="C99" s="147"/>
      <c r="D99" s="147"/>
      <c r="E99" s="147"/>
      <c r="F99" s="147"/>
      <c r="H99" s="149" t="s">
        <v>1093</v>
      </c>
      <c r="I99" s="167">
        <f t="shared" si="4"/>
        <v>0</v>
      </c>
      <c r="J99" s="10" t="e">
        <f t="shared" si="6"/>
        <v>#N/A</v>
      </c>
      <c r="K99" s="8">
        <f t="shared" si="5"/>
        <v>0</v>
      </c>
      <c r="L99" s="8" t="e">
        <f t="shared" si="7"/>
        <v>#N/A</v>
      </c>
    </row>
    <row r="100" spans="2:12" hidden="1" x14ac:dyDescent="0.25">
      <c r="B100" s="2"/>
      <c r="C100" s="147"/>
      <c r="D100" s="147"/>
      <c r="E100" s="147"/>
      <c r="F100" s="147"/>
      <c r="H100" s="148" t="s">
        <v>1094</v>
      </c>
      <c r="I100" s="167">
        <f t="shared" si="4"/>
        <v>0</v>
      </c>
      <c r="J100" s="10" t="e">
        <f t="shared" si="6"/>
        <v>#N/A</v>
      </c>
      <c r="K100" s="8">
        <f t="shared" si="5"/>
        <v>1</v>
      </c>
      <c r="L100" s="8" t="str">
        <f t="shared" si="7"/>
        <v>rXglasses</v>
      </c>
    </row>
    <row r="101" spans="2:12" hidden="1" x14ac:dyDescent="0.25">
      <c r="B101" s="2"/>
      <c r="C101" s="147"/>
      <c r="D101" s="147"/>
      <c r="E101" s="147"/>
      <c r="F101" s="147"/>
      <c r="H101" s="148" t="s">
        <v>1095</v>
      </c>
      <c r="I101" s="167">
        <f t="shared" si="4"/>
        <v>0</v>
      </c>
      <c r="J101" s="10" t="e">
        <f t="shared" si="6"/>
        <v>#N/A</v>
      </c>
      <c r="K101" s="8">
        <f t="shared" si="5"/>
        <v>0</v>
      </c>
      <c r="L101" s="8" t="e">
        <f t="shared" si="7"/>
        <v>#N/A</v>
      </c>
    </row>
    <row r="102" spans="2:12" hidden="1" x14ac:dyDescent="0.25">
      <c r="B102" s="2"/>
      <c r="C102" s="147"/>
      <c r="D102" s="147"/>
      <c r="E102" s="147"/>
      <c r="F102" s="147"/>
      <c r="H102" s="148" t="s">
        <v>1096</v>
      </c>
      <c r="I102" s="167">
        <f t="shared" si="4"/>
        <v>0</v>
      </c>
      <c r="J102" s="10" t="e">
        <f t="shared" si="6"/>
        <v>#N/A</v>
      </c>
      <c r="K102" s="8">
        <f t="shared" si="5"/>
        <v>1</v>
      </c>
      <c r="L102" s="8" t="str">
        <f t="shared" si="7"/>
        <v>rXhearaid</v>
      </c>
    </row>
    <row r="103" spans="2:12" hidden="1" x14ac:dyDescent="0.25">
      <c r="B103" s="2"/>
      <c r="C103" s="147"/>
      <c r="D103" s="147"/>
      <c r="E103" s="147"/>
      <c r="F103" s="147"/>
      <c r="H103" s="148" t="s">
        <v>1097</v>
      </c>
      <c r="I103" s="167">
        <f t="shared" si="4"/>
        <v>0</v>
      </c>
      <c r="J103" s="10" t="e">
        <f t="shared" si="6"/>
        <v>#N/A</v>
      </c>
      <c r="K103" s="8">
        <f t="shared" si="5"/>
        <v>0</v>
      </c>
      <c r="L103" s="8" t="e">
        <f t="shared" si="7"/>
        <v>#N/A</v>
      </c>
    </row>
    <row r="104" spans="2:12" hidden="1" x14ac:dyDescent="0.25">
      <c r="B104" s="2"/>
      <c r="C104" s="147"/>
      <c r="D104" s="147"/>
      <c r="E104" s="147"/>
      <c r="F104" s="147"/>
      <c r="H104" s="148" t="s">
        <v>1098</v>
      </c>
      <c r="I104" s="167">
        <f t="shared" si="4"/>
        <v>0</v>
      </c>
      <c r="J104" s="10" t="e">
        <f t="shared" si="6"/>
        <v>#N/A</v>
      </c>
      <c r="K104" s="8">
        <f t="shared" si="5"/>
        <v>0</v>
      </c>
      <c r="L104" s="8" t="e">
        <f t="shared" si="7"/>
        <v>#N/A</v>
      </c>
    </row>
    <row r="105" spans="2:12" hidden="1" x14ac:dyDescent="0.25">
      <c r="B105" s="2"/>
      <c r="C105" s="147"/>
      <c r="D105" s="147"/>
      <c r="E105" s="147"/>
      <c r="F105" s="147"/>
      <c r="H105" s="148" t="s">
        <v>1099</v>
      </c>
      <c r="I105" s="167">
        <f t="shared" si="4"/>
        <v>0</v>
      </c>
      <c r="J105" s="10" t="e">
        <f t="shared" si="6"/>
        <v>#N/A</v>
      </c>
      <c r="K105" s="8">
        <f t="shared" si="5"/>
        <v>1</v>
      </c>
      <c r="L105" s="8" t="str">
        <f t="shared" si="7"/>
        <v>rXfall</v>
      </c>
    </row>
    <row r="106" spans="2:12" x14ac:dyDescent="0.25">
      <c r="B106" s="2"/>
      <c r="C106" s="147"/>
      <c r="D106" s="147"/>
      <c r="E106" s="147"/>
      <c r="F106" s="147"/>
      <c r="H106" s="148" t="s">
        <v>1100</v>
      </c>
      <c r="I106" s="167">
        <f t="shared" si="4"/>
        <v>1</v>
      </c>
      <c r="J106" s="10" t="str">
        <f t="shared" si="6"/>
        <v>rXfallnum</v>
      </c>
      <c r="K106" s="8">
        <f t="shared" si="5"/>
        <v>0</v>
      </c>
      <c r="L106" s="8" t="e">
        <f t="shared" si="7"/>
        <v>#N/A</v>
      </c>
    </row>
    <row r="107" spans="2:12" hidden="1" x14ac:dyDescent="0.25">
      <c r="B107" s="2"/>
      <c r="C107" s="147"/>
      <c r="D107" s="147"/>
      <c r="E107" s="147"/>
      <c r="F107" s="147"/>
      <c r="H107" s="148" t="s">
        <v>1101</v>
      </c>
      <c r="I107" s="167">
        <f t="shared" si="4"/>
        <v>0</v>
      </c>
      <c r="J107" s="10" t="e">
        <f t="shared" si="6"/>
        <v>#N/A</v>
      </c>
      <c r="K107" s="8">
        <f t="shared" si="5"/>
        <v>0</v>
      </c>
      <c r="L107" s="8" t="e">
        <f t="shared" si="7"/>
        <v>#N/A</v>
      </c>
    </row>
    <row r="108" spans="2:12" hidden="1" x14ac:dyDescent="0.25">
      <c r="B108" s="2"/>
      <c r="C108" s="147"/>
      <c r="D108" s="147"/>
      <c r="E108" s="147"/>
      <c r="F108" s="147"/>
      <c r="H108" s="148" t="s">
        <v>1102</v>
      </c>
      <c r="I108" s="167">
        <f t="shared" si="4"/>
        <v>0</v>
      </c>
      <c r="J108" s="10" t="e">
        <f t="shared" si="6"/>
        <v>#N/A</v>
      </c>
      <c r="K108" s="8">
        <f t="shared" si="5"/>
        <v>1</v>
      </c>
      <c r="L108" s="8" t="str">
        <f t="shared" si="7"/>
        <v>rXhip50e</v>
      </c>
    </row>
    <row r="109" spans="2:12" hidden="1" x14ac:dyDescent="0.25">
      <c r="B109" s="2"/>
      <c r="C109" s="147"/>
      <c r="D109" s="147"/>
      <c r="E109" s="147"/>
      <c r="F109" s="147"/>
      <c r="H109" s="148" t="s">
        <v>1103</v>
      </c>
      <c r="I109" s="167">
        <f t="shared" si="4"/>
        <v>0</v>
      </c>
      <c r="J109" s="10" t="e">
        <f t="shared" si="6"/>
        <v>#N/A</v>
      </c>
      <c r="K109" s="8">
        <f t="shared" si="5"/>
        <v>1</v>
      </c>
      <c r="L109" s="8" t="str">
        <f t="shared" si="7"/>
        <v>rXhip_m</v>
      </c>
    </row>
    <row r="110" spans="2:12" hidden="1" x14ac:dyDescent="0.25">
      <c r="B110" s="2"/>
      <c r="C110" s="147"/>
      <c r="D110" s="147"/>
      <c r="E110" s="147"/>
      <c r="F110" s="147"/>
      <c r="H110" s="148" t="s">
        <v>1104</v>
      </c>
      <c r="I110" s="167">
        <f t="shared" si="4"/>
        <v>0</v>
      </c>
      <c r="J110" s="10" t="e">
        <f t="shared" si="6"/>
        <v>#N/A</v>
      </c>
      <c r="K110" s="8">
        <f t="shared" si="5"/>
        <v>0</v>
      </c>
      <c r="L110" s="8" t="e">
        <f t="shared" si="7"/>
        <v>#N/A</v>
      </c>
    </row>
    <row r="111" spans="2:12" hidden="1" x14ac:dyDescent="0.25">
      <c r="B111" s="2"/>
      <c r="C111" s="147"/>
      <c r="D111" s="147"/>
      <c r="E111" s="147"/>
      <c r="F111" s="147"/>
      <c r="H111" s="148" t="s">
        <v>1105</v>
      </c>
      <c r="I111" s="167">
        <f t="shared" si="4"/>
        <v>0</v>
      </c>
      <c r="J111" s="10" t="e">
        <f t="shared" si="6"/>
        <v>#N/A</v>
      </c>
      <c r="K111" s="8">
        <f t="shared" si="5"/>
        <v>0</v>
      </c>
      <c r="L111" s="8" t="e">
        <f t="shared" si="7"/>
        <v>#N/A</v>
      </c>
    </row>
    <row r="112" spans="2:12" hidden="1" x14ac:dyDescent="0.25">
      <c r="B112" s="2"/>
      <c r="C112" s="147"/>
      <c r="D112" s="147"/>
      <c r="E112" s="147"/>
      <c r="F112" s="147"/>
      <c r="H112" s="148" t="s">
        <v>1106</v>
      </c>
      <c r="I112" s="167">
        <f t="shared" si="4"/>
        <v>0</v>
      </c>
      <c r="J112" s="10" t="e">
        <f t="shared" si="6"/>
        <v>#N/A</v>
      </c>
      <c r="K112" s="8">
        <f t="shared" si="5"/>
        <v>0</v>
      </c>
      <c r="L112" s="8" t="e">
        <f t="shared" si="7"/>
        <v>#N/A</v>
      </c>
    </row>
    <row r="113" spans="2:12" hidden="1" x14ac:dyDescent="0.25">
      <c r="B113" s="2"/>
      <c r="C113" s="147"/>
      <c r="D113" s="147"/>
      <c r="E113" s="147"/>
      <c r="F113" s="147"/>
      <c r="H113" s="148" t="s">
        <v>1107</v>
      </c>
      <c r="I113" s="167">
        <f t="shared" si="4"/>
        <v>0</v>
      </c>
      <c r="J113" s="10" t="e">
        <f t="shared" si="6"/>
        <v>#N/A</v>
      </c>
      <c r="K113" s="8">
        <f t="shared" si="5"/>
        <v>0</v>
      </c>
      <c r="L113" s="8" t="e">
        <f t="shared" si="7"/>
        <v>#N/A</v>
      </c>
    </row>
    <row r="114" spans="2:12" x14ac:dyDescent="0.25">
      <c r="B114" s="2"/>
      <c r="C114" s="147"/>
      <c r="D114" s="147"/>
      <c r="E114" s="147"/>
      <c r="F114" s="147"/>
      <c r="H114" s="148" t="s">
        <v>1108</v>
      </c>
      <c r="I114" s="167">
        <f t="shared" si="4"/>
        <v>1</v>
      </c>
      <c r="J114" s="10" t="str">
        <f t="shared" si="6"/>
        <v>rXlgmusa</v>
      </c>
      <c r="K114" s="8">
        <f t="shared" si="5"/>
        <v>0</v>
      </c>
      <c r="L114" s="8" t="e">
        <f t="shared" si="7"/>
        <v>#N/A</v>
      </c>
    </row>
    <row r="115" spans="2:12" hidden="1" x14ac:dyDescent="0.25">
      <c r="B115" s="2"/>
      <c r="C115" s="147"/>
      <c r="D115" s="147"/>
      <c r="E115" s="147"/>
      <c r="F115" s="147"/>
      <c r="H115" s="148" t="s">
        <v>1109</v>
      </c>
      <c r="I115" s="167">
        <f t="shared" si="4"/>
        <v>0</v>
      </c>
      <c r="J115" s="10" t="e">
        <f t="shared" si="6"/>
        <v>#N/A</v>
      </c>
      <c r="K115" s="8">
        <f t="shared" si="5"/>
        <v>0</v>
      </c>
      <c r="L115" s="8" t="e">
        <f t="shared" si="7"/>
        <v>#N/A</v>
      </c>
    </row>
    <row r="116" spans="2:12" hidden="1" x14ac:dyDescent="0.25">
      <c r="B116" s="2"/>
      <c r="C116" s="147"/>
      <c r="D116" s="147"/>
      <c r="E116" s="147"/>
      <c r="F116" s="147"/>
      <c r="H116" s="148" t="s">
        <v>1110</v>
      </c>
      <c r="I116" s="167">
        <f t="shared" si="4"/>
        <v>0</v>
      </c>
      <c r="J116" s="10" t="e">
        <f t="shared" si="6"/>
        <v>#N/A</v>
      </c>
      <c r="K116" s="8">
        <f t="shared" si="5"/>
        <v>0</v>
      </c>
      <c r="L116" s="8" t="e">
        <f t="shared" si="7"/>
        <v>#N/A</v>
      </c>
    </row>
    <row r="117" spans="2:12" hidden="1" x14ac:dyDescent="0.25">
      <c r="B117" s="2"/>
      <c r="C117" s="147"/>
      <c r="D117" s="147"/>
      <c r="E117" s="147"/>
      <c r="F117" s="147"/>
      <c r="H117" s="148" t="s">
        <v>1111</v>
      </c>
      <c r="I117" s="167">
        <f t="shared" si="4"/>
        <v>0</v>
      </c>
      <c r="J117" s="10" t="e">
        <f t="shared" si="6"/>
        <v>#N/A</v>
      </c>
      <c r="K117" s="8">
        <f t="shared" si="5"/>
        <v>0</v>
      </c>
      <c r="L117" s="8" t="e">
        <f t="shared" si="7"/>
        <v>#N/A</v>
      </c>
    </row>
    <row r="118" spans="2:12" hidden="1" x14ac:dyDescent="0.25">
      <c r="B118" s="2"/>
      <c r="C118" s="147"/>
      <c r="D118" s="147"/>
      <c r="E118" s="147"/>
      <c r="F118" s="147"/>
      <c r="H118" s="150" t="s">
        <v>1112</v>
      </c>
      <c r="I118" s="167">
        <f t="shared" si="4"/>
        <v>0</v>
      </c>
      <c r="J118" s="10" t="e">
        <f t="shared" si="6"/>
        <v>#N/A</v>
      </c>
      <c r="K118" s="8">
        <f t="shared" si="5"/>
        <v>0</v>
      </c>
      <c r="L118" s="8" t="e">
        <f t="shared" si="7"/>
        <v>#N/A</v>
      </c>
    </row>
    <row r="119" spans="2:12" hidden="1" x14ac:dyDescent="0.25">
      <c r="B119" s="2"/>
      <c r="C119" s="147"/>
      <c r="D119" s="147"/>
      <c r="E119" s="147"/>
      <c r="F119" s="147"/>
      <c r="H119" s="150" t="s">
        <v>1113</v>
      </c>
      <c r="I119" s="167">
        <f t="shared" si="4"/>
        <v>0</v>
      </c>
      <c r="J119" s="10" t="e">
        <f t="shared" si="6"/>
        <v>#N/A</v>
      </c>
      <c r="K119" s="8">
        <f t="shared" si="5"/>
        <v>0</v>
      </c>
      <c r="L119" s="8" t="e">
        <f t="shared" si="7"/>
        <v>#N/A</v>
      </c>
    </row>
    <row r="120" spans="2:12" hidden="1" x14ac:dyDescent="0.25">
      <c r="B120" s="2"/>
      <c r="C120" s="147"/>
      <c r="D120" s="147"/>
      <c r="E120" s="147"/>
      <c r="F120" s="147"/>
      <c r="H120" s="150" t="s">
        <v>1114</v>
      </c>
      <c r="I120" s="167">
        <f t="shared" si="4"/>
        <v>0</v>
      </c>
      <c r="J120" s="10" t="e">
        <f t="shared" si="6"/>
        <v>#N/A</v>
      </c>
      <c r="K120" s="8">
        <f t="shared" si="5"/>
        <v>0</v>
      </c>
      <c r="L120" s="8" t="e">
        <f t="shared" si="7"/>
        <v>#N/A</v>
      </c>
    </row>
    <row r="121" spans="2:12" hidden="1" x14ac:dyDescent="0.25">
      <c r="B121" s="2"/>
      <c r="C121" s="147"/>
      <c r="D121" s="147"/>
      <c r="E121" s="147"/>
      <c r="F121" s="147"/>
      <c r="H121" s="150" t="s">
        <v>1115</v>
      </c>
      <c r="I121" s="167">
        <f t="shared" si="4"/>
        <v>0</v>
      </c>
      <c r="J121" s="10" t="e">
        <f t="shared" si="6"/>
        <v>#N/A</v>
      </c>
      <c r="K121" s="8">
        <f t="shared" si="5"/>
        <v>0</v>
      </c>
      <c r="L121" s="8" t="e">
        <f t="shared" si="7"/>
        <v>#N/A</v>
      </c>
    </row>
    <row r="122" spans="2:12" hidden="1" x14ac:dyDescent="0.25">
      <c r="B122" s="2"/>
      <c r="C122" s="147"/>
      <c r="D122" s="147"/>
      <c r="E122" s="147"/>
      <c r="F122" s="147"/>
      <c r="H122" s="148" t="s">
        <v>1116</v>
      </c>
      <c r="I122" s="167">
        <f t="shared" si="4"/>
        <v>0</v>
      </c>
      <c r="J122" s="10" t="e">
        <f t="shared" si="6"/>
        <v>#N/A</v>
      </c>
      <c r="K122" s="8">
        <f t="shared" si="5"/>
        <v>0</v>
      </c>
      <c r="L122" s="8" t="e">
        <f t="shared" si="7"/>
        <v>#N/A</v>
      </c>
    </row>
    <row r="123" spans="2:12" hidden="1" x14ac:dyDescent="0.25">
      <c r="B123" s="2"/>
      <c r="C123" s="147"/>
      <c r="D123" s="147"/>
      <c r="E123" s="147"/>
      <c r="F123" s="147"/>
      <c r="H123" s="148" t="s">
        <v>1117</v>
      </c>
      <c r="I123" s="167">
        <f t="shared" si="4"/>
        <v>0</v>
      </c>
      <c r="J123" s="10" t="e">
        <f t="shared" si="6"/>
        <v>#N/A</v>
      </c>
      <c r="K123" s="8">
        <f t="shared" si="5"/>
        <v>0</v>
      </c>
      <c r="L123" s="8" t="e">
        <f t="shared" si="7"/>
        <v>#N/A</v>
      </c>
    </row>
    <row r="124" spans="2:12" hidden="1" x14ac:dyDescent="0.25">
      <c r="B124" s="2"/>
      <c r="C124" s="147"/>
      <c r="D124" s="147"/>
      <c r="E124" s="147"/>
      <c r="F124" s="147"/>
      <c r="H124" s="148" t="s">
        <v>1118</v>
      </c>
      <c r="I124" s="167">
        <f t="shared" si="4"/>
        <v>0</v>
      </c>
      <c r="J124" s="10" t="e">
        <f t="shared" si="6"/>
        <v>#N/A</v>
      </c>
      <c r="K124" s="8">
        <f t="shared" si="5"/>
        <v>0</v>
      </c>
      <c r="L124" s="8" t="e">
        <f t="shared" si="7"/>
        <v>#N/A</v>
      </c>
    </row>
    <row r="125" spans="2:12" hidden="1" x14ac:dyDescent="0.25">
      <c r="B125" s="2"/>
      <c r="C125" s="147"/>
      <c r="D125" s="147"/>
      <c r="E125" s="147"/>
      <c r="F125" s="147"/>
      <c r="H125" s="148" t="s">
        <v>1119</v>
      </c>
      <c r="I125" s="167">
        <f t="shared" si="4"/>
        <v>0</v>
      </c>
      <c r="J125" s="10" t="e">
        <f t="shared" si="6"/>
        <v>#N/A</v>
      </c>
      <c r="K125" s="8">
        <f t="shared" si="5"/>
        <v>0</v>
      </c>
      <c r="L125" s="8" t="e">
        <f t="shared" si="7"/>
        <v>#N/A</v>
      </c>
    </row>
    <row r="126" spans="2:12" hidden="1" x14ac:dyDescent="0.25">
      <c r="B126" s="2"/>
      <c r="C126" s="147"/>
      <c r="D126" s="147"/>
      <c r="E126" s="147"/>
      <c r="F126" s="147"/>
      <c r="H126" s="148" t="s">
        <v>1120</v>
      </c>
      <c r="I126" s="167">
        <f t="shared" si="4"/>
        <v>0</v>
      </c>
      <c r="J126" s="10" t="e">
        <f t="shared" si="6"/>
        <v>#N/A</v>
      </c>
      <c r="K126" s="8">
        <f t="shared" si="5"/>
        <v>0</v>
      </c>
      <c r="L126" s="8" t="e">
        <f t="shared" si="7"/>
        <v>#N/A</v>
      </c>
    </row>
    <row r="127" spans="2:12" hidden="1" x14ac:dyDescent="0.25">
      <c r="B127" s="2"/>
      <c r="C127" s="147"/>
      <c r="D127" s="147"/>
      <c r="E127" s="147"/>
      <c r="F127" s="147"/>
      <c r="H127" s="148" t="s">
        <v>1121</v>
      </c>
      <c r="I127" s="167">
        <f t="shared" si="4"/>
        <v>0</v>
      </c>
      <c r="J127" s="10" t="e">
        <f t="shared" si="6"/>
        <v>#N/A</v>
      </c>
      <c r="K127" s="8">
        <f t="shared" si="5"/>
        <v>0</v>
      </c>
      <c r="L127" s="8" t="e">
        <f t="shared" si="7"/>
        <v>#N/A</v>
      </c>
    </row>
    <row r="128" spans="2:12" hidden="1" x14ac:dyDescent="0.25">
      <c r="B128" s="2"/>
      <c r="C128" s="147"/>
      <c r="D128" s="147"/>
      <c r="E128" s="147"/>
      <c r="F128" s="147"/>
      <c r="H128" s="148" t="s">
        <v>1122</v>
      </c>
      <c r="I128" s="167">
        <f t="shared" si="4"/>
        <v>0</v>
      </c>
      <c r="J128" s="10" t="e">
        <f t="shared" si="6"/>
        <v>#N/A</v>
      </c>
      <c r="K128" s="8">
        <f t="shared" si="5"/>
        <v>0</v>
      </c>
      <c r="L128" s="8" t="e">
        <f t="shared" si="7"/>
        <v>#N/A</v>
      </c>
    </row>
    <row r="129" spans="2:12" hidden="1" x14ac:dyDescent="0.25">
      <c r="B129" s="2"/>
      <c r="C129" s="147"/>
      <c r="D129" s="147"/>
      <c r="E129" s="147"/>
      <c r="F129" s="147"/>
      <c r="H129" s="148" t="s">
        <v>1123</v>
      </c>
      <c r="I129" s="167">
        <f t="shared" si="4"/>
        <v>0</v>
      </c>
      <c r="J129" s="10" t="e">
        <f t="shared" si="6"/>
        <v>#N/A</v>
      </c>
      <c r="K129" s="8">
        <f t="shared" si="5"/>
        <v>0</v>
      </c>
      <c r="L129" s="8" t="e">
        <f t="shared" si="7"/>
        <v>#N/A</v>
      </c>
    </row>
    <row r="130" spans="2:12" hidden="1" x14ac:dyDescent="0.25">
      <c r="B130" s="2"/>
      <c r="C130" s="147"/>
      <c r="D130" s="147"/>
      <c r="E130" s="147"/>
      <c r="F130" s="147"/>
      <c r="H130" s="148" t="s">
        <v>1124</v>
      </c>
      <c r="I130" s="167">
        <f t="shared" si="4"/>
        <v>0</v>
      </c>
      <c r="J130" s="10" t="e">
        <f t="shared" si="6"/>
        <v>#N/A</v>
      </c>
      <c r="K130" s="8">
        <f t="shared" si="5"/>
        <v>0</v>
      </c>
      <c r="L130" s="8" t="e">
        <f t="shared" si="7"/>
        <v>#N/A</v>
      </c>
    </row>
    <row r="131" spans="2:12" hidden="1" x14ac:dyDescent="0.25">
      <c r="B131" s="2"/>
      <c r="C131" s="147"/>
      <c r="D131" s="147"/>
      <c r="E131" s="147"/>
      <c r="F131" s="147"/>
      <c r="H131" s="148" t="s">
        <v>1125</v>
      </c>
      <c r="I131" s="167">
        <f t="shared" ref="I131:I194" si="8">1- COUNTIF(J131,"#N/A")</f>
        <v>0</v>
      </c>
      <c r="J131" s="10" t="e">
        <f t="shared" si="6"/>
        <v>#N/A</v>
      </c>
      <c r="K131" s="8">
        <f t="shared" ref="K131:K194" si="9">1- COUNTIF(L131,"#N/A")- COUNTIF(L131,0)</f>
        <v>0</v>
      </c>
      <c r="L131" s="8" t="e">
        <f t="shared" si="7"/>
        <v>#N/A</v>
      </c>
    </row>
    <row r="132" spans="2:12" hidden="1" x14ac:dyDescent="0.25">
      <c r="B132" s="2"/>
      <c r="C132" s="147"/>
      <c r="D132" s="147"/>
      <c r="E132" s="147"/>
      <c r="F132" s="147"/>
      <c r="H132" s="148" t="s">
        <v>1126</v>
      </c>
      <c r="I132" s="167">
        <f t="shared" si="8"/>
        <v>0</v>
      </c>
      <c r="J132" s="10" t="e">
        <f t="shared" ref="J132:J195" si="10">INDEX($B$3:$B$360,MATCH(H132,$B$3:$B$360,0),1)</f>
        <v>#N/A</v>
      </c>
      <c r="K132" s="8">
        <f t="shared" si="9"/>
        <v>0</v>
      </c>
      <c r="L132" s="8" t="e">
        <f t="shared" ref="L132:L195" si="11">INDEX($D$3:$D$313,MATCH(H132,$D$3:$D$313,0),1)</f>
        <v>#N/A</v>
      </c>
    </row>
    <row r="133" spans="2:12" hidden="1" x14ac:dyDescent="0.25">
      <c r="B133" s="2"/>
      <c r="C133" s="147"/>
      <c r="D133" s="147"/>
      <c r="E133" s="147"/>
      <c r="F133" s="147"/>
      <c r="H133" s="148" t="s">
        <v>1127</v>
      </c>
      <c r="I133" s="167">
        <f t="shared" si="8"/>
        <v>0</v>
      </c>
      <c r="J133" s="10" t="e">
        <f t="shared" si="10"/>
        <v>#N/A</v>
      </c>
      <c r="K133" s="8">
        <f t="shared" si="9"/>
        <v>0</v>
      </c>
      <c r="L133" s="8" t="e">
        <f t="shared" si="11"/>
        <v>#N/A</v>
      </c>
    </row>
    <row r="134" spans="2:12" hidden="1" x14ac:dyDescent="0.25">
      <c r="B134" s="2"/>
      <c r="C134" s="147"/>
      <c r="D134" s="147"/>
      <c r="E134" s="147"/>
      <c r="F134" s="147"/>
      <c r="H134" s="148" t="s">
        <v>1128</v>
      </c>
      <c r="I134" s="167">
        <f t="shared" si="8"/>
        <v>0</v>
      </c>
      <c r="J134" s="10" t="e">
        <f t="shared" si="10"/>
        <v>#N/A</v>
      </c>
      <c r="K134" s="8">
        <f t="shared" si="9"/>
        <v>0</v>
      </c>
      <c r="L134" s="8" t="e">
        <f t="shared" si="11"/>
        <v>#N/A</v>
      </c>
    </row>
    <row r="135" spans="2:12" hidden="1" x14ac:dyDescent="0.25">
      <c r="B135" s="2"/>
      <c r="C135" s="147"/>
      <c r="D135" s="147"/>
      <c r="E135" s="147"/>
      <c r="F135" s="147"/>
      <c r="H135" s="148" t="s">
        <v>1129</v>
      </c>
      <c r="I135" s="167">
        <f t="shared" si="8"/>
        <v>0</v>
      </c>
      <c r="J135" s="10" t="e">
        <f t="shared" si="10"/>
        <v>#N/A</v>
      </c>
      <c r="K135" s="8">
        <f t="shared" si="9"/>
        <v>0</v>
      </c>
      <c r="L135" s="8" t="e">
        <f t="shared" si="11"/>
        <v>#N/A</v>
      </c>
    </row>
    <row r="136" spans="2:12" hidden="1" x14ac:dyDescent="0.25">
      <c r="B136" s="2"/>
      <c r="C136" s="147"/>
      <c r="D136" s="147"/>
      <c r="E136" s="147"/>
      <c r="F136" s="147"/>
      <c r="H136" s="148" t="s">
        <v>1130</v>
      </c>
      <c r="I136" s="167">
        <f t="shared" si="8"/>
        <v>0</v>
      </c>
      <c r="J136" s="10" t="e">
        <f t="shared" si="10"/>
        <v>#N/A</v>
      </c>
      <c r="K136" s="8">
        <f t="shared" si="9"/>
        <v>0</v>
      </c>
      <c r="L136" s="8" t="e">
        <f t="shared" si="11"/>
        <v>#N/A</v>
      </c>
    </row>
    <row r="137" spans="2:12" hidden="1" x14ac:dyDescent="0.25">
      <c r="B137" s="2"/>
      <c r="C137" s="147"/>
      <c r="D137" s="147"/>
      <c r="E137" s="147"/>
      <c r="F137" s="147"/>
      <c r="H137" s="148" t="s">
        <v>1131</v>
      </c>
      <c r="I137" s="167">
        <f t="shared" si="8"/>
        <v>0</v>
      </c>
      <c r="J137" s="10" t="e">
        <f t="shared" si="10"/>
        <v>#N/A</v>
      </c>
      <c r="K137" s="8">
        <f t="shared" si="9"/>
        <v>0</v>
      </c>
      <c r="L137" s="8" t="e">
        <f t="shared" si="11"/>
        <v>#N/A</v>
      </c>
    </row>
    <row r="138" spans="2:12" hidden="1" x14ac:dyDescent="0.25">
      <c r="B138" s="2"/>
      <c r="C138" s="147"/>
      <c r="D138" s="147"/>
      <c r="E138" s="147"/>
      <c r="F138" s="147"/>
      <c r="H138" s="148" t="s">
        <v>1132</v>
      </c>
      <c r="I138" s="167">
        <f t="shared" si="8"/>
        <v>0</v>
      </c>
      <c r="J138" s="10" t="e">
        <f t="shared" si="10"/>
        <v>#N/A</v>
      </c>
      <c r="K138" s="8">
        <f t="shared" si="9"/>
        <v>0</v>
      </c>
      <c r="L138" s="8" t="e">
        <f t="shared" si="11"/>
        <v>#N/A</v>
      </c>
    </row>
    <row r="139" spans="2:12" hidden="1" x14ac:dyDescent="0.25">
      <c r="B139" s="2"/>
      <c r="C139" s="147"/>
      <c r="D139" s="147"/>
      <c r="E139" s="147"/>
      <c r="F139" s="147"/>
      <c r="H139" s="148" t="s">
        <v>1133</v>
      </c>
      <c r="I139" s="167">
        <f t="shared" si="8"/>
        <v>0</v>
      </c>
      <c r="J139" s="10" t="e">
        <f t="shared" si="10"/>
        <v>#N/A</v>
      </c>
      <c r="K139" s="8">
        <f t="shared" si="9"/>
        <v>0</v>
      </c>
      <c r="L139" s="8" t="e">
        <f t="shared" si="11"/>
        <v>#N/A</v>
      </c>
    </row>
    <row r="140" spans="2:12" hidden="1" x14ac:dyDescent="0.25">
      <c r="B140" s="2"/>
      <c r="C140" s="147"/>
      <c r="D140" s="147"/>
      <c r="E140" s="147"/>
      <c r="F140" s="147"/>
      <c r="H140" s="148" t="s">
        <v>1134</v>
      </c>
      <c r="I140" s="167">
        <f t="shared" si="8"/>
        <v>0</v>
      </c>
      <c r="J140" s="10" t="e">
        <f t="shared" si="10"/>
        <v>#N/A</v>
      </c>
      <c r="K140" s="8">
        <f t="shared" si="9"/>
        <v>0</v>
      </c>
      <c r="L140" s="8" t="e">
        <f t="shared" si="11"/>
        <v>#N/A</v>
      </c>
    </row>
    <row r="141" spans="2:12" hidden="1" x14ac:dyDescent="0.25">
      <c r="B141" s="2"/>
      <c r="C141" s="147"/>
      <c r="D141" s="147"/>
      <c r="E141" s="147"/>
      <c r="F141" s="147"/>
      <c r="H141" s="148" t="s">
        <v>1135</v>
      </c>
      <c r="I141" s="167">
        <f t="shared" si="8"/>
        <v>0</v>
      </c>
      <c r="J141" s="10" t="e">
        <f t="shared" si="10"/>
        <v>#N/A</v>
      </c>
      <c r="K141" s="8">
        <f t="shared" si="9"/>
        <v>0</v>
      </c>
      <c r="L141" s="8" t="e">
        <f t="shared" si="11"/>
        <v>#N/A</v>
      </c>
    </row>
    <row r="142" spans="2:12" hidden="1" x14ac:dyDescent="0.25">
      <c r="B142" s="2"/>
      <c r="C142" s="147"/>
      <c r="D142" s="147"/>
      <c r="E142" s="147"/>
      <c r="F142" s="147"/>
      <c r="H142" s="148" t="s">
        <v>1136</v>
      </c>
      <c r="I142" s="167">
        <f t="shared" si="8"/>
        <v>0</v>
      </c>
      <c r="J142" s="10" t="e">
        <f t="shared" si="10"/>
        <v>#N/A</v>
      </c>
      <c r="K142" s="8">
        <f t="shared" si="9"/>
        <v>1</v>
      </c>
      <c r="L142" s="8" t="str">
        <f t="shared" si="11"/>
        <v>rXvigact</v>
      </c>
    </row>
    <row r="143" spans="2:12" hidden="1" x14ac:dyDescent="0.25">
      <c r="B143" s="2"/>
      <c r="C143" s="147"/>
      <c r="D143" s="147"/>
      <c r="E143" s="147"/>
      <c r="F143" s="147"/>
      <c r="H143" s="148" t="s">
        <v>1137</v>
      </c>
      <c r="I143" s="167">
        <f t="shared" si="8"/>
        <v>0</v>
      </c>
      <c r="J143" s="10" t="e">
        <f t="shared" si="10"/>
        <v>#N/A</v>
      </c>
      <c r="K143" s="8">
        <f t="shared" si="9"/>
        <v>1</v>
      </c>
      <c r="L143" s="8" t="str">
        <f t="shared" si="11"/>
        <v>rXurina2y</v>
      </c>
    </row>
    <row r="144" spans="2:12" hidden="1" x14ac:dyDescent="0.25">
      <c r="B144" s="2"/>
      <c r="C144" s="147"/>
      <c r="D144" s="147"/>
      <c r="E144" s="147"/>
      <c r="F144" s="147"/>
      <c r="H144" s="148" t="s">
        <v>1138</v>
      </c>
      <c r="I144" s="167">
        <f t="shared" si="8"/>
        <v>0</v>
      </c>
      <c r="J144" s="10" t="e">
        <f t="shared" si="10"/>
        <v>#N/A</v>
      </c>
      <c r="K144" s="8">
        <f t="shared" si="9"/>
        <v>1</v>
      </c>
      <c r="L144" s="8" t="str">
        <f t="shared" si="11"/>
        <v>rXurinurg2y</v>
      </c>
    </row>
    <row r="145" spans="2:12" hidden="1" x14ac:dyDescent="0.25">
      <c r="B145" s="2"/>
      <c r="C145" s="147"/>
      <c r="D145" s="147"/>
      <c r="E145" s="147"/>
      <c r="F145" s="147"/>
      <c r="H145" s="148" t="s">
        <v>1139</v>
      </c>
      <c r="I145" s="167">
        <f t="shared" si="8"/>
        <v>0</v>
      </c>
      <c r="J145" s="10" t="e">
        <f t="shared" si="10"/>
        <v>#N/A</v>
      </c>
      <c r="K145" s="8">
        <f t="shared" si="9"/>
        <v>1</v>
      </c>
      <c r="L145" s="8" t="str">
        <f t="shared" si="11"/>
        <v>rXurincgh2y</v>
      </c>
    </row>
    <row r="146" spans="2:12" hidden="1" x14ac:dyDescent="0.25">
      <c r="B146" s="2"/>
      <c r="C146" s="147"/>
      <c r="D146" s="147"/>
      <c r="E146" s="147"/>
      <c r="F146" s="147"/>
      <c r="H146" s="148" t="s">
        <v>1912</v>
      </c>
      <c r="I146" s="167">
        <f t="shared" si="8"/>
        <v>0</v>
      </c>
      <c r="J146" s="10" t="e">
        <f t="shared" si="10"/>
        <v>#N/A</v>
      </c>
      <c r="K146" s="8">
        <f t="shared" si="9"/>
        <v>0</v>
      </c>
      <c r="L146" s="8" t="e">
        <f t="shared" si="11"/>
        <v>#N/A</v>
      </c>
    </row>
    <row r="147" spans="2:12" hidden="1" x14ac:dyDescent="0.25">
      <c r="B147" s="2"/>
      <c r="C147" s="147"/>
      <c r="D147" s="147"/>
      <c r="E147" s="147"/>
      <c r="F147" s="147"/>
      <c r="H147" s="148" t="s">
        <v>1911</v>
      </c>
      <c r="I147" s="167">
        <f t="shared" si="8"/>
        <v>0</v>
      </c>
      <c r="J147" s="10" t="e">
        <f t="shared" si="10"/>
        <v>#N/A</v>
      </c>
      <c r="K147" s="8">
        <f t="shared" si="9"/>
        <v>0</v>
      </c>
      <c r="L147" s="8" t="e">
        <f t="shared" si="11"/>
        <v>#N/A</v>
      </c>
    </row>
    <row r="148" spans="2:12" hidden="1" x14ac:dyDescent="0.25">
      <c r="B148" s="2"/>
      <c r="C148" s="147"/>
      <c r="D148" s="147"/>
      <c r="E148" s="147"/>
      <c r="F148" s="147"/>
      <c r="H148" s="148" t="s">
        <v>1921</v>
      </c>
      <c r="I148" s="167">
        <f t="shared" si="8"/>
        <v>0</v>
      </c>
      <c r="J148" s="10" t="e">
        <f t="shared" si="10"/>
        <v>#N/A</v>
      </c>
      <c r="K148" s="8">
        <f t="shared" si="9"/>
        <v>0</v>
      </c>
      <c r="L148" s="8" t="e">
        <f t="shared" si="11"/>
        <v>#N/A</v>
      </c>
    </row>
    <row r="149" spans="2:12" hidden="1" x14ac:dyDescent="0.25">
      <c r="B149" s="2"/>
      <c r="C149" s="147"/>
      <c r="D149" s="147"/>
      <c r="E149" s="147"/>
      <c r="F149" s="147"/>
      <c r="H149" s="148" t="s">
        <v>1910</v>
      </c>
      <c r="I149" s="167">
        <f t="shared" si="8"/>
        <v>0</v>
      </c>
      <c r="J149" s="10" t="e">
        <f t="shared" si="10"/>
        <v>#N/A</v>
      </c>
      <c r="K149" s="8">
        <f t="shared" si="9"/>
        <v>0</v>
      </c>
      <c r="L149" s="8" t="e">
        <f t="shared" si="11"/>
        <v>#N/A</v>
      </c>
    </row>
    <row r="150" spans="2:12" hidden="1" x14ac:dyDescent="0.25">
      <c r="B150" s="2"/>
      <c r="C150" s="147"/>
      <c r="D150" s="147"/>
      <c r="E150" s="147"/>
      <c r="F150" s="147"/>
      <c r="H150" s="148" t="s">
        <v>1140</v>
      </c>
      <c r="I150" s="167">
        <f t="shared" si="8"/>
        <v>0</v>
      </c>
      <c r="J150" s="10" t="e">
        <f t="shared" si="10"/>
        <v>#N/A</v>
      </c>
      <c r="K150" s="8">
        <f t="shared" si="9"/>
        <v>1</v>
      </c>
      <c r="L150" s="8" t="str">
        <f t="shared" si="11"/>
        <v>rXpainfr</v>
      </c>
    </row>
    <row r="151" spans="2:12" hidden="1" x14ac:dyDescent="0.25">
      <c r="B151" s="2"/>
      <c r="C151" s="147"/>
      <c r="D151" s="147"/>
      <c r="E151" s="147"/>
      <c r="F151" s="147"/>
      <c r="H151" s="148" t="s">
        <v>1141</v>
      </c>
      <c r="I151" s="167">
        <f t="shared" si="8"/>
        <v>0</v>
      </c>
      <c r="J151" s="10" t="e">
        <f t="shared" si="10"/>
        <v>#N/A</v>
      </c>
      <c r="K151" s="8">
        <f t="shared" si="9"/>
        <v>0</v>
      </c>
      <c r="L151" s="8" t="e">
        <f t="shared" si="11"/>
        <v>#N/A</v>
      </c>
    </row>
    <row r="152" spans="2:12" hidden="1" x14ac:dyDescent="0.25">
      <c r="B152" s="2"/>
      <c r="C152" s="147"/>
      <c r="D152" s="147"/>
      <c r="E152" s="147"/>
      <c r="F152" s="147"/>
      <c r="H152" s="148" t="s">
        <v>1142</v>
      </c>
      <c r="I152" s="167">
        <f t="shared" si="8"/>
        <v>0</v>
      </c>
      <c r="J152" s="10" t="e">
        <f t="shared" si="10"/>
        <v>#N/A</v>
      </c>
      <c r="K152" s="8">
        <f t="shared" si="9"/>
        <v>1</v>
      </c>
      <c r="L152" s="8" t="str">
        <f t="shared" si="11"/>
        <v>rXpaina</v>
      </c>
    </row>
    <row r="153" spans="2:12" hidden="1" x14ac:dyDescent="0.25">
      <c r="B153" s="2"/>
      <c r="C153" s="147"/>
      <c r="D153" s="147"/>
      <c r="E153" s="147"/>
      <c r="F153" s="147"/>
      <c r="H153" s="148" t="s">
        <v>1898</v>
      </c>
      <c r="I153" s="167">
        <f t="shared" si="8"/>
        <v>0</v>
      </c>
      <c r="J153" s="10" t="e">
        <f t="shared" si="10"/>
        <v>#N/A</v>
      </c>
      <c r="K153" s="8">
        <f t="shared" si="9"/>
        <v>0</v>
      </c>
      <c r="L153" s="8" t="e">
        <f t="shared" si="11"/>
        <v>#N/A</v>
      </c>
    </row>
    <row r="154" spans="2:12" hidden="1" x14ac:dyDescent="0.25">
      <c r="B154" s="2"/>
      <c r="C154" s="147"/>
      <c r="D154" s="147"/>
      <c r="E154" s="147"/>
      <c r="F154" s="147"/>
      <c r="H154" s="148" t="s">
        <v>1902</v>
      </c>
      <c r="I154" s="167">
        <f t="shared" si="8"/>
        <v>0</v>
      </c>
      <c r="J154" s="10" t="e">
        <f t="shared" si="10"/>
        <v>#N/A</v>
      </c>
      <c r="K154" s="8">
        <f t="shared" si="9"/>
        <v>0</v>
      </c>
      <c r="L154" s="8" t="e">
        <f t="shared" si="11"/>
        <v>#N/A</v>
      </c>
    </row>
    <row r="155" spans="2:12" hidden="1" x14ac:dyDescent="0.25">
      <c r="B155" s="2"/>
      <c r="C155" s="147"/>
      <c r="D155" s="147"/>
      <c r="E155" s="147"/>
      <c r="F155" s="147"/>
      <c r="H155" s="148" t="s">
        <v>1903</v>
      </c>
      <c r="I155" s="167">
        <f t="shared" si="8"/>
        <v>0</v>
      </c>
      <c r="J155" s="10" t="e">
        <f t="shared" si="10"/>
        <v>#N/A</v>
      </c>
      <c r="K155" s="8">
        <f t="shared" si="9"/>
        <v>0</v>
      </c>
      <c r="L155" s="8" t="e">
        <f t="shared" si="11"/>
        <v>#N/A</v>
      </c>
    </row>
    <row r="156" spans="2:12" hidden="1" x14ac:dyDescent="0.25">
      <c r="B156" s="2"/>
      <c r="C156" s="147"/>
      <c r="D156" s="147"/>
      <c r="E156" s="147"/>
      <c r="F156" s="147"/>
      <c r="H156" s="148" t="s">
        <v>1924</v>
      </c>
      <c r="I156" s="167">
        <f t="shared" si="8"/>
        <v>0</v>
      </c>
      <c r="J156" s="10" t="e">
        <f t="shared" si="10"/>
        <v>#N/A</v>
      </c>
      <c r="K156" s="8">
        <f t="shared" si="9"/>
        <v>0</v>
      </c>
      <c r="L156" s="8" t="e">
        <f t="shared" si="11"/>
        <v>#N/A</v>
      </c>
    </row>
    <row r="157" spans="2:12" hidden="1" x14ac:dyDescent="0.25">
      <c r="B157" s="2"/>
      <c r="C157" s="147"/>
      <c r="D157" s="147"/>
      <c r="E157" s="147"/>
      <c r="F157" s="147"/>
      <c r="H157" s="148" t="s">
        <v>1925</v>
      </c>
      <c r="I157" s="167">
        <f t="shared" si="8"/>
        <v>0</v>
      </c>
      <c r="J157" s="10" t="e">
        <f t="shared" si="10"/>
        <v>#N/A</v>
      </c>
      <c r="K157" s="8">
        <f t="shared" si="9"/>
        <v>0</v>
      </c>
      <c r="L157" s="8" t="e">
        <f t="shared" si="11"/>
        <v>#N/A</v>
      </c>
    </row>
    <row r="158" spans="2:12" hidden="1" x14ac:dyDescent="0.25">
      <c r="B158" s="2"/>
      <c r="C158" s="147"/>
      <c r="D158" s="147"/>
      <c r="E158" s="147"/>
      <c r="F158" s="147"/>
      <c r="H158" s="148" t="s">
        <v>1909</v>
      </c>
      <c r="I158" s="167">
        <f t="shared" si="8"/>
        <v>0</v>
      </c>
      <c r="J158" s="10" t="e">
        <f t="shared" si="10"/>
        <v>#N/A</v>
      </c>
      <c r="K158" s="8">
        <f t="shared" si="9"/>
        <v>0</v>
      </c>
      <c r="L158" s="8" t="e">
        <f t="shared" si="11"/>
        <v>#N/A</v>
      </c>
    </row>
    <row r="159" spans="2:12" hidden="1" x14ac:dyDescent="0.25">
      <c r="B159" s="2"/>
      <c r="C159" s="147"/>
      <c r="D159" s="147"/>
      <c r="E159" s="147"/>
      <c r="F159" s="147"/>
      <c r="H159" s="148" t="s">
        <v>1926</v>
      </c>
      <c r="I159" s="167">
        <f t="shared" si="8"/>
        <v>0</v>
      </c>
      <c r="J159" s="10" t="e">
        <f t="shared" si="10"/>
        <v>#N/A</v>
      </c>
      <c r="K159" s="8">
        <f t="shared" si="9"/>
        <v>0</v>
      </c>
      <c r="L159" s="8" t="e">
        <f t="shared" si="11"/>
        <v>#N/A</v>
      </c>
    </row>
    <row r="160" spans="2:12" hidden="1" x14ac:dyDescent="0.25">
      <c r="B160" s="2"/>
      <c r="C160" s="147"/>
      <c r="D160" s="147"/>
      <c r="E160" s="147"/>
      <c r="F160" s="147"/>
      <c r="H160" s="148" t="s">
        <v>1907</v>
      </c>
      <c r="I160" s="167">
        <f t="shared" si="8"/>
        <v>0</v>
      </c>
      <c r="J160" s="10" t="e">
        <f t="shared" si="10"/>
        <v>#N/A</v>
      </c>
      <c r="K160" s="8">
        <f t="shared" si="9"/>
        <v>0</v>
      </c>
      <c r="L160" s="8" t="e">
        <f t="shared" si="11"/>
        <v>#N/A</v>
      </c>
    </row>
    <row r="161" spans="2:12" hidden="1" x14ac:dyDescent="0.25">
      <c r="B161" s="2"/>
      <c r="C161" s="147"/>
      <c r="D161" s="147"/>
      <c r="E161" s="147"/>
      <c r="F161" s="147"/>
      <c r="H161" s="148" t="s">
        <v>1914</v>
      </c>
      <c r="I161" s="167">
        <f t="shared" si="8"/>
        <v>0</v>
      </c>
      <c r="J161" s="10" t="e">
        <f t="shared" si="10"/>
        <v>#N/A</v>
      </c>
      <c r="K161" s="8">
        <f t="shared" si="9"/>
        <v>0</v>
      </c>
      <c r="L161" s="8" t="e">
        <f t="shared" si="11"/>
        <v>#N/A</v>
      </c>
    </row>
    <row r="162" spans="2:12" hidden="1" x14ac:dyDescent="0.25">
      <c r="B162" s="2"/>
      <c r="C162" s="147"/>
      <c r="D162" s="147"/>
      <c r="E162" s="147"/>
      <c r="F162" s="147"/>
      <c r="H162" s="148" t="s">
        <v>1922</v>
      </c>
      <c r="I162" s="167">
        <f t="shared" si="8"/>
        <v>0</v>
      </c>
      <c r="J162" s="10" t="e">
        <f t="shared" si="10"/>
        <v>#N/A</v>
      </c>
      <c r="K162" s="8">
        <f t="shared" si="9"/>
        <v>0</v>
      </c>
      <c r="L162" s="8" t="e">
        <f t="shared" si="11"/>
        <v>#N/A</v>
      </c>
    </row>
    <row r="163" spans="2:12" hidden="1" x14ac:dyDescent="0.25">
      <c r="B163" s="2"/>
      <c r="C163" s="147"/>
      <c r="D163" s="147"/>
      <c r="E163" s="147"/>
      <c r="F163" s="147"/>
      <c r="H163" s="148" t="s">
        <v>1901</v>
      </c>
      <c r="I163" s="167">
        <f t="shared" si="8"/>
        <v>0</v>
      </c>
      <c r="J163" s="10" t="e">
        <f t="shared" si="10"/>
        <v>#N/A</v>
      </c>
      <c r="K163" s="8">
        <f t="shared" si="9"/>
        <v>0</v>
      </c>
      <c r="L163" s="8" t="e">
        <f t="shared" si="11"/>
        <v>#N/A</v>
      </c>
    </row>
    <row r="164" spans="2:12" hidden="1" x14ac:dyDescent="0.25">
      <c r="B164" s="2"/>
      <c r="C164" s="147"/>
      <c r="D164" s="147"/>
      <c r="E164" s="147"/>
      <c r="F164" s="147"/>
      <c r="H164" s="148" t="s">
        <v>1900</v>
      </c>
      <c r="I164" s="167">
        <f t="shared" si="8"/>
        <v>0</v>
      </c>
      <c r="J164" s="10" t="e">
        <f t="shared" si="10"/>
        <v>#N/A</v>
      </c>
      <c r="K164" s="8">
        <f t="shared" si="9"/>
        <v>0</v>
      </c>
      <c r="L164" s="8" t="e">
        <f t="shared" si="11"/>
        <v>#N/A</v>
      </c>
    </row>
    <row r="165" spans="2:12" hidden="1" x14ac:dyDescent="0.25">
      <c r="B165" s="2"/>
      <c r="C165" s="147"/>
      <c r="D165" s="147"/>
      <c r="E165" s="147"/>
      <c r="F165" s="147"/>
      <c r="H165" s="148" t="s">
        <v>1143</v>
      </c>
      <c r="I165" s="167">
        <f t="shared" si="8"/>
        <v>0</v>
      </c>
      <c r="J165" s="10" t="e">
        <f t="shared" si="10"/>
        <v>#N/A</v>
      </c>
      <c r="K165" s="8">
        <f t="shared" si="9"/>
        <v>1</v>
      </c>
      <c r="L165" s="8" t="str">
        <f t="shared" si="11"/>
        <v>rXsmokev</v>
      </c>
    </row>
    <row r="166" spans="2:12" hidden="1" x14ac:dyDescent="0.25">
      <c r="B166" s="2"/>
      <c r="C166" s="147"/>
      <c r="D166" s="147"/>
      <c r="E166" s="147"/>
      <c r="F166" s="147"/>
      <c r="H166" s="148" t="s">
        <v>1144</v>
      </c>
      <c r="I166" s="167">
        <f t="shared" si="8"/>
        <v>0</v>
      </c>
      <c r="J166" s="10" t="e">
        <f t="shared" si="10"/>
        <v>#N/A</v>
      </c>
      <c r="K166" s="8">
        <f t="shared" si="9"/>
        <v>1</v>
      </c>
      <c r="L166" s="8" t="str">
        <f t="shared" si="11"/>
        <v>rXsmoken</v>
      </c>
    </row>
    <row r="167" spans="2:12" hidden="1" x14ac:dyDescent="0.25">
      <c r="B167" s="2"/>
      <c r="C167" s="147"/>
      <c r="D167" s="147"/>
      <c r="E167" s="147"/>
      <c r="F167" s="147"/>
      <c r="H167" s="148" t="s">
        <v>1145</v>
      </c>
      <c r="I167" s="167">
        <f t="shared" si="8"/>
        <v>0</v>
      </c>
      <c r="J167" s="10" t="e">
        <f t="shared" si="10"/>
        <v>#N/A</v>
      </c>
      <c r="K167" s="8">
        <f t="shared" si="9"/>
        <v>0</v>
      </c>
      <c r="L167" s="8" t="e">
        <f t="shared" si="11"/>
        <v>#N/A</v>
      </c>
    </row>
    <row r="168" spans="2:12" x14ac:dyDescent="0.25">
      <c r="B168" s="2"/>
      <c r="C168" s="147"/>
      <c r="D168" s="147"/>
      <c r="E168" s="147"/>
      <c r="F168" s="147"/>
      <c r="H168" s="148" t="s">
        <v>1146</v>
      </c>
      <c r="I168" s="167">
        <f t="shared" si="8"/>
        <v>1</v>
      </c>
      <c r="J168" s="10" t="str">
        <f t="shared" si="10"/>
        <v>rXstrtsmok</v>
      </c>
      <c r="K168" s="8">
        <f t="shared" si="9"/>
        <v>0</v>
      </c>
      <c r="L168" s="8" t="e">
        <f t="shared" si="11"/>
        <v>#N/A</v>
      </c>
    </row>
    <row r="169" spans="2:12" x14ac:dyDescent="0.25">
      <c r="B169" s="2"/>
      <c r="C169" s="147"/>
      <c r="D169" s="147"/>
      <c r="E169" s="147"/>
      <c r="F169" s="147"/>
      <c r="H169" s="148" t="s">
        <v>1147</v>
      </c>
      <c r="I169" s="167">
        <f t="shared" si="8"/>
        <v>1</v>
      </c>
      <c r="J169" s="10" t="str">
        <f t="shared" si="10"/>
        <v>rXquitsmok</v>
      </c>
      <c r="K169" s="8">
        <f t="shared" si="9"/>
        <v>0</v>
      </c>
      <c r="L169" s="8" t="e">
        <f t="shared" si="11"/>
        <v>#N/A</v>
      </c>
    </row>
    <row r="170" spans="2:12" hidden="1" x14ac:dyDescent="0.25">
      <c r="B170" s="2"/>
      <c r="C170" s="147"/>
      <c r="D170" s="147"/>
      <c r="E170" s="147"/>
      <c r="F170" s="147"/>
      <c r="H170" s="148" t="s">
        <v>1148</v>
      </c>
      <c r="I170" s="167">
        <f t="shared" si="8"/>
        <v>0</v>
      </c>
      <c r="J170" s="10" t="e">
        <f t="shared" si="10"/>
        <v>#N/A</v>
      </c>
      <c r="K170" s="8">
        <f t="shared" si="9"/>
        <v>1</v>
      </c>
      <c r="L170" s="8" t="str">
        <f t="shared" si="11"/>
        <v>rXdoctor1y</v>
      </c>
    </row>
    <row r="171" spans="2:12" x14ac:dyDescent="0.25">
      <c r="B171" s="2"/>
      <c r="C171" s="147"/>
      <c r="D171" s="147"/>
      <c r="E171" s="147"/>
      <c r="F171" s="147"/>
      <c r="H171" s="148" t="s">
        <v>1149</v>
      </c>
      <c r="I171" s="167">
        <f t="shared" si="8"/>
        <v>1</v>
      </c>
      <c r="J171" s="10" t="str">
        <f t="shared" si="10"/>
        <v>rXdoctim1y</v>
      </c>
      <c r="K171" s="8">
        <f t="shared" si="9"/>
        <v>0</v>
      </c>
      <c r="L171" s="8" t="e">
        <f t="shared" si="11"/>
        <v>#N/A</v>
      </c>
    </row>
    <row r="172" spans="2:12" hidden="1" x14ac:dyDescent="0.25">
      <c r="B172" s="2"/>
      <c r="C172" s="147"/>
      <c r="D172" s="147"/>
      <c r="E172" s="147"/>
      <c r="F172" s="147"/>
      <c r="H172" s="148" t="s">
        <v>1150</v>
      </c>
      <c r="I172" s="167">
        <f t="shared" si="8"/>
        <v>0</v>
      </c>
      <c r="J172" s="10" t="e">
        <f t="shared" si="10"/>
        <v>#N/A</v>
      </c>
      <c r="K172" s="8">
        <f t="shared" si="9"/>
        <v>0</v>
      </c>
      <c r="L172" s="8" t="e">
        <f t="shared" si="11"/>
        <v>#N/A</v>
      </c>
    </row>
    <row r="173" spans="2:12" hidden="1" x14ac:dyDescent="0.25">
      <c r="B173" s="2"/>
      <c r="C173" s="147"/>
      <c r="D173" s="147"/>
      <c r="E173" s="147"/>
      <c r="F173" s="147"/>
      <c r="H173" s="148" t="s">
        <v>1151</v>
      </c>
      <c r="I173" s="167">
        <f t="shared" si="8"/>
        <v>0</v>
      </c>
      <c r="J173" s="10" t="e">
        <f t="shared" si="10"/>
        <v>#N/A</v>
      </c>
      <c r="K173" s="8">
        <f t="shared" si="9"/>
        <v>0</v>
      </c>
      <c r="L173" s="8" t="e">
        <f t="shared" si="11"/>
        <v>#N/A</v>
      </c>
    </row>
    <row r="174" spans="2:12" hidden="1" x14ac:dyDescent="0.25">
      <c r="B174" s="2"/>
      <c r="C174" s="147"/>
      <c r="D174" s="147"/>
      <c r="E174" s="147"/>
      <c r="F174" s="147"/>
      <c r="H174" s="148" t="s">
        <v>1152</v>
      </c>
      <c r="I174" s="167">
        <f t="shared" si="8"/>
        <v>0</v>
      </c>
      <c r="J174" s="10" t="e">
        <f t="shared" si="10"/>
        <v>#N/A</v>
      </c>
      <c r="K174" s="8">
        <f t="shared" si="9"/>
        <v>0</v>
      </c>
      <c r="L174" s="8" t="e">
        <f t="shared" si="11"/>
        <v>#N/A</v>
      </c>
    </row>
    <row r="175" spans="2:12" hidden="1" x14ac:dyDescent="0.25">
      <c r="B175" s="2"/>
      <c r="C175" s="147"/>
      <c r="D175" s="147"/>
      <c r="E175" s="147"/>
      <c r="F175" s="147"/>
      <c r="H175" s="148" t="s">
        <v>1153</v>
      </c>
      <c r="I175" s="167">
        <f t="shared" si="8"/>
        <v>0</v>
      </c>
      <c r="J175" s="10" t="e">
        <f t="shared" si="10"/>
        <v>#N/A</v>
      </c>
      <c r="K175" s="8">
        <f t="shared" si="9"/>
        <v>0</v>
      </c>
      <c r="L175" s="8" t="e">
        <f t="shared" si="11"/>
        <v>#N/A</v>
      </c>
    </row>
    <row r="176" spans="2:12" hidden="1" x14ac:dyDescent="0.25">
      <c r="B176" s="2"/>
      <c r="C176" s="147"/>
      <c r="D176" s="147"/>
      <c r="E176" s="147"/>
      <c r="F176" s="147"/>
      <c r="H176" s="148" t="s">
        <v>1154</v>
      </c>
      <c r="I176" s="167">
        <f t="shared" si="8"/>
        <v>0</v>
      </c>
      <c r="J176" s="10" t="e">
        <f t="shared" si="10"/>
        <v>#N/A</v>
      </c>
      <c r="K176" s="8">
        <f t="shared" si="9"/>
        <v>1</v>
      </c>
      <c r="L176" s="8" t="str">
        <f t="shared" si="11"/>
        <v>rXoutpt1y</v>
      </c>
    </row>
    <row r="177" spans="2:12" hidden="1" x14ac:dyDescent="0.25">
      <c r="B177" s="2"/>
      <c r="C177" s="147"/>
      <c r="D177" s="147"/>
      <c r="E177" s="147"/>
      <c r="F177" s="147"/>
      <c r="H177" s="148" t="s">
        <v>1155</v>
      </c>
      <c r="I177" s="167">
        <f t="shared" si="8"/>
        <v>0</v>
      </c>
      <c r="J177" s="10" t="e">
        <f t="shared" si="10"/>
        <v>#N/A</v>
      </c>
      <c r="K177" s="8">
        <f t="shared" si="9"/>
        <v>1</v>
      </c>
      <c r="L177" s="8" t="str">
        <f t="shared" si="11"/>
        <v>rXdentst1y</v>
      </c>
    </row>
    <row r="178" spans="2:12" hidden="1" x14ac:dyDescent="0.25">
      <c r="B178" s="2"/>
      <c r="C178" s="147"/>
      <c r="D178" s="147"/>
      <c r="E178" s="147"/>
      <c r="F178" s="147"/>
      <c r="H178" s="148" t="s">
        <v>1156</v>
      </c>
      <c r="I178" s="167">
        <f t="shared" si="8"/>
        <v>0</v>
      </c>
      <c r="J178" s="10" t="e">
        <f t="shared" si="10"/>
        <v>#N/A</v>
      </c>
      <c r="K178" s="8">
        <f t="shared" si="9"/>
        <v>0</v>
      </c>
      <c r="L178" s="8" t="e">
        <f t="shared" si="11"/>
        <v>#N/A</v>
      </c>
    </row>
    <row r="179" spans="2:12" hidden="1" x14ac:dyDescent="0.25">
      <c r="B179" s="2"/>
      <c r="C179" s="147"/>
      <c r="D179" s="147"/>
      <c r="E179" s="147"/>
      <c r="F179" s="147"/>
      <c r="H179" s="148" t="s">
        <v>1157</v>
      </c>
      <c r="I179" s="167">
        <f t="shared" si="8"/>
        <v>0</v>
      </c>
      <c r="J179" s="10" t="e">
        <f t="shared" si="10"/>
        <v>#N/A</v>
      </c>
      <c r="K179" s="8">
        <f t="shared" si="9"/>
        <v>0</v>
      </c>
      <c r="L179" s="8" t="e">
        <f t="shared" si="11"/>
        <v>#N/A</v>
      </c>
    </row>
    <row r="180" spans="2:12" hidden="1" x14ac:dyDescent="0.25">
      <c r="B180" s="2"/>
      <c r="C180" s="147"/>
      <c r="D180" s="147"/>
      <c r="E180" s="147"/>
      <c r="F180" s="147"/>
      <c r="H180" s="148" t="s">
        <v>1158</v>
      </c>
      <c r="I180" s="167">
        <f t="shared" si="8"/>
        <v>0</v>
      </c>
      <c r="J180" s="10" t="e">
        <f t="shared" si="10"/>
        <v>#N/A</v>
      </c>
      <c r="K180" s="8">
        <f t="shared" si="9"/>
        <v>0</v>
      </c>
      <c r="L180" s="8" t="e">
        <f t="shared" si="11"/>
        <v>#N/A</v>
      </c>
    </row>
    <row r="181" spans="2:12" hidden="1" x14ac:dyDescent="0.25">
      <c r="B181" s="2"/>
      <c r="C181" s="147"/>
      <c r="D181" s="147"/>
      <c r="E181" s="147"/>
      <c r="F181" s="147"/>
      <c r="H181" s="148" t="s">
        <v>1159</v>
      </c>
      <c r="I181" s="167">
        <f t="shared" si="8"/>
        <v>0</v>
      </c>
      <c r="J181" s="10" t="e">
        <f t="shared" si="10"/>
        <v>#N/A</v>
      </c>
      <c r="K181" s="8">
        <f t="shared" si="9"/>
        <v>0</v>
      </c>
      <c r="L181" s="8" t="e">
        <f t="shared" si="11"/>
        <v>#N/A</v>
      </c>
    </row>
    <row r="182" spans="2:12" x14ac:dyDescent="0.25">
      <c r="B182" s="2"/>
      <c r="C182" s="147"/>
      <c r="D182" s="147"/>
      <c r="E182" s="147"/>
      <c r="F182" s="147"/>
      <c r="H182" s="148" t="s">
        <v>1160</v>
      </c>
      <c r="I182" s="167">
        <f t="shared" si="8"/>
        <v>1</v>
      </c>
      <c r="J182" s="10" t="str">
        <f t="shared" si="10"/>
        <v>rXverbf</v>
      </c>
      <c r="K182" s="8">
        <f t="shared" si="9"/>
        <v>0</v>
      </c>
      <c r="L182" s="8" t="e">
        <f t="shared" si="11"/>
        <v>#N/A</v>
      </c>
    </row>
    <row r="183" spans="2:12" hidden="1" x14ac:dyDescent="0.25">
      <c r="B183" s="2"/>
      <c r="C183" s="147"/>
      <c r="D183" s="147"/>
      <c r="E183" s="147"/>
      <c r="F183" s="147"/>
      <c r="H183" s="148" t="s">
        <v>1323</v>
      </c>
      <c r="I183" s="167">
        <f t="shared" si="8"/>
        <v>0</v>
      </c>
      <c r="J183" s="10" t="e">
        <f t="shared" si="10"/>
        <v>#N/A</v>
      </c>
      <c r="K183" s="8">
        <f t="shared" si="9"/>
        <v>0</v>
      </c>
      <c r="L183" s="8" t="e">
        <f t="shared" si="11"/>
        <v>#N/A</v>
      </c>
    </row>
    <row r="184" spans="2:12" x14ac:dyDescent="0.25">
      <c r="B184" s="2"/>
      <c r="C184" s="147"/>
      <c r="D184" s="147"/>
      <c r="E184" s="147"/>
      <c r="F184" s="147"/>
      <c r="H184" s="148" t="s">
        <v>1161</v>
      </c>
      <c r="I184" s="167">
        <f t="shared" si="8"/>
        <v>1</v>
      </c>
      <c r="J184" s="10" t="str">
        <f t="shared" si="10"/>
        <v>rXvscan</v>
      </c>
      <c r="K184" s="8">
        <f t="shared" si="9"/>
        <v>0</v>
      </c>
      <c r="L184" s="8" t="e">
        <f t="shared" si="11"/>
        <v>#N/A</v>
      </c>
    </row>
    <row r="185" spans="2:12" hidden="1" x14ac:dyDescent="0.25">
      <c r="B185" s="2"/>
      <c r="C185" s="147"/>
      <c r="D185" s="147"/>
      <c r="E185" s="147"/>
      <c r="F185" s="147"/>
      <c r="H185" s="148" t="s">
        <v>1324</v>
      </c>
      <c r="I185" s="167">
        <f t="shared" si="8"/>
        <v>0</v>
      </c>
      <c r="J185" s="10" t="e">
        <f t="shared" si="10"/>
        <v>#N/A</v>
      </c>
      <c r="K185" s="8">
        <f t="shared" si="9"/>
        <v>0</v>
      </c>
      <c r="L185" s="8" t="e">
        <f t="shared" si="11"/>
        <v>#N/A</v>
      </c>
    </row>
    <row r="186" spans="2:12" x14ac:dyDescent="0.25">
      <c r="B186" s="2"/>
      <c r="C186" s="147"/>
      <c r="D186" s="147"/>
      <c r="E186" s="147"/>
      <c r="F186" s="147"/>
      <c r="H186" s="148" t="s">
        <v>1162</v>
      </c>
      <c r="I186" s="167">
        <f t="shared" si="8"/>
        <v>1</v>
      </c>
      <c r="J186" s="10" t="str">
        <f t="shared" si="10"/>
        <v>rXimrc8</v>
      </c>
      <c r="K186" s="8">
        <f t="shared" si="9"/>
        <v>0</v>
      </c>
      <c r="L186" s="8" t="e">
        <f t="shared" si="11"/>
        <v>#N/A</v>
      </c>
    </row>
    <row r="187" spans="2:12" hidden="1" x14ac:dyDescent="0.25">
      <c r="B187" s="2"/>
      <c r="C187" s="147"/>
      <c r="D187" s="147"/>
      <c r="E187" s="147"/>
      <c r="F187" s="147"/>
      <c r="H187" s="148" t="s">
        <v>1163</v>
      </c>
      <c r="I187" s="167">
        <f t="shared" si="8"/>
        <v>0</v>
      </c>
      <c r="J187" s="10" t="e">
        <f t="shared" si="10"/>
        <v>#N/A</v>
      </c>
      <c r="K187" s="8">
        <f t="shared" si="9"/>
        <v>0</v>
      </c>
      <c r="L187" s="8" t="e">
        <f t="shared" si="11"/>
        <v>#N/A</v>
      </c>
    </row>
    <row r="188" spans="2:12" hidden="1" x14ac:dyDescent="0.25">
      <c r="B188" s="2"/>
      <c r="C188" s="147"/>
      <c r="D188" s="147"/>
      <c r="E188" s="147"/>
      <c r="F188" s="147"/>
      <c r="H188" s="148" t="s">
        <v>1164</v>
      </c>
      <c r="I188" s="167">
        <f t="shared" si="8"/>
        <v>0</v>
      </c>
      <c r="J188" s="10" t="e">
        <f t="shared" si="10"/>
        <v>#N/A</v>
      </c>
      <c r="K188" s="8">
        <f t="shared" si="9"/>
        <v>0</v>
      </c>
      <c r="L188" s="8" t="e">
        <f t="shared" si="11"/>
        <v>#N/A</v>
      </c>
    </row>
    <row r="189" spans="2:12" hidden="1" x14ac:dyDescent="0.25">
      <c r="B189" s="2"/>
      <c r="C189" s="147"/>
      <c r="D189" s="147"/>
      <c r="E189" s="147"/>
      <c r="F189" s="147"/>
      <c r="H189" s="148" t="s">
        <v>1165</v>
      </c>
      <c r="I189" s="167">
        <f t="shared" si="8"/>
        <v>0</v>
      </c>
      <c r="J189" s="10" t="e">
        <f t="shared" si="10"/>
        <v>#N/A</v>
      </c>
      <c r="K189" s="8">
        <f t="shared" si="9"/>
        <v>0</v>
      </c>
      <c r="L189" s="8" t="e">
        <f t="shared" si="11"/>
        <v>#N/A</v>
      </c>
    </row>
    <row r="190" spans="2:12" hidden="1" x14ac:dyDescent="0.25">
      <c r="B190" s="2"/>
      <c r="C190" s="147"/>
      <c r="D190" s="147"/>
      <c r="E190" s="147"/>
      <c r="F190" s="147"/>
      <c r="H190" s="148" t="s">
        <v>1166</v>
      </c>
      <c r="I190" s="167">
        <f t="shared" si="8"/>
        <v>0</v>
      </c>
      <c r="J190" s="10" t="e">
        <f t="shared" si="10"/>
        <v>#N/A</v>
      </c>
      <c r="K190" s="8">
        <f t="shared" si="9"/>
        <v>0</v>
      </c>
      <c r="L190" s="8" t="e">
        <f t="shared" si="11"/>
        <v>#N/A</v>
      </c>
    </row>
    <row r="191" spans="2:12" hidden="1" x14ac:dyDescent="0.25">
      <c r="B191" s="2"/>
      <c r="C191" s="147"/>
      <c r="D191" s="147"/>
      <c r="E191" s="147"/>
      <c r="F191" s="147"/>
      <c r="H191" s="148" t="s">
        <v>1167</v>
      </c>
      <c r="I191" s="167">
        <f t="shared" si="8"/>
        <v>0</v>
      </c>
      <c r="J191" s="10" t="e">
        <f t="shared" si="10"/>
        <v>#N/A</v>
      </c>
      <c r="K191" s="8">
        <f t="shared" si="9"/>
        <v>0</v>
      </c>
      <c r="L191" s="8" t="e">
        <f t="shared" si="11"/>
        <v>#N/A</v>
      </c>
    </row>
    <row r="192" spans="2:12" hidden="1" x14ac:dyDescent="0.25">
      <c r="B192" s="2"/>
      <c r="C192" s="147"/>
      <c r="D192" s="147"/>
      <c r="E192" s="147"/>
      <c r="F192" s="147"/>
      <c r="H192" s="148" t="s">
        <v>1168</v>
      </c>
      <c r="I192" s="167">
        <f t="shared" si="8"/>
        <v>0</v>
      </c>
      <c r="J192" s="10" t="e">
        <f t="shared" si="10"/>
        <v>#N/A</v>
      </c>
      <c r="K192" s="8">
        <f t="shared" si="9"/>
        <v>0</v>
      </c>
      <c r="L192" s="8" t="e">
        <f t="shared" si="11"/>
        <v>#N/A</v>
      </c>
    </row>
    <row r="193" spans="2:12" hidden="1" x14ac:dyDescent="0.25">
      <c r="B193" s="2"/>
      <c r="C193" s="147"/>
      <c r="D193" s="147"/>
      <c r="E193" s="147"/>
      <c r="F193" s="147"/>
      <c r="H193" s="148" t="s">
        <v>1169</v>
      </c>
      <c r="I193" s="167">
        <f t="shared" si="8"/>
        <v>0</v>
      </c>
      <c r="J193" s="10" t="e">
        <f t="shared" si="10"/>
        <v>#N/A</v>
      </c>
      <c r="K193" s="8">
        <f t="shared" si="9"/>
        <v>0</v>
      </c>
      <c r="L193" s="8" t="e">
        <f t="shared" si="11"/>
        <v>#N/A</v>
      </c>
    </row>
    <row r="194" spans="2:12" hidden="1" x14ac:dyDescent="0.25">
      <c r="B194" s="2"/>
      <c r="C194" s="147"/>
      <c r="D194" s="147"/>
      <c r="E194" s="147"/>
      <c r="F194" s="147"/>
      <c r="H194" s="148" t="s">
        <v>1170</v>
      </c>
      <c r="I194" s="167">
        <f t="shared" si="8"/>
        <v>0</v>
      </c>
      <c r="J194" s="10" t="e">
        <f t="shared" si="10"/>
        <v>#N/A</v>
      </c>
      <c r="K194" s="8">
        <f t="shared" si="9"/>
        <v>0</v>
      </c>
      <c r="L194" s="8" t="e">
        <f t="shared" si="11"/>
        <v>#N/A</v>
      </c>
    </row>
    <row r="195" spans="2:12" hidden="1" x14ac:dyDescent="0.25">
      <c r="B195" s="2"/>
      <c r="C195" s="147"/>
      <c r="D195" s="147"/>
      <c r="E195" s="147"/>
      <c r="F195" s="147"/>
      <c r="H195" s="148" t="s">
        <v>1171</v>
      </c>
      <c r="I195" s="167">
        <f t="shared" ref="I195:I258" si="12">1- COUNTIF(J195,"#N/A")</f>
        <v>0</v>
      </c>
      <c r="J195" s="10" t="e">
        <f t="shared" si="10"/>
        <v>#N/A</v>
      </c>
      <c r="K195" s="8">
        <f t="shared" ref="K195:K258" si="13">1- COUNTIF(L195,"#N/A")- COUNTIF(L195,0)</f>
        <v>0</v>
      </c>
      <c r="L195" s="8" t="e">
        <f t="shared" si="11"/>
        <v>#N/A</v>
      </c>
    </row>
    <row r="196" spans="2:12" hidden="1" x14ac:dyDescent="0.25">
      <c r="B196" s="2"/>
      <c r="C196" s="147"/>
      <c r="D196" s="147"/>
      <c r="E196" s="147"/>
      <c r="F196" s="147"/>
      <c r="H196" s="148" t="s">
        <v>1172</v>
      </c>
      <c r="I196" s="167">
        <f t="shared" si="12"/>
        <v>0</v>
      </c>
      <c r="J196" s="10" t="e">
        <f t="shared" ref="J196:J259" si="14">INDEX($B$3:$B$360,MATCH(H196,$B$3:$B$360,0),1)</f>
        <v>#N/A</v>
      </c>
      <c r="K196" s="8">
        <f t="shared" si="13"/>
        <v>0</v>
      </c>
      <c r="L196" s="8" t="e">
        <f t="shared" ref="L196:L259" si="15">INDEX($D$3:$D$313,MATCH(H196,$D$3:$D$313,0),1)</f>
        <v>#N/A</v>
      </c>
    </row>
    <row r="197" spans="2:12" x14ac:dyDescent="0.25">
      <c r="B197" s="2"/>
      <c r="C197" s="147"/>
      <c r="D197" s="147"/>
      <c r="E197" s="147"/>
      <c r="F197" s="147"/>
      <c r="H197" s="148" t="s">
        <v>1173</v>
      </c>
      <c r="I197" s="167">
        <f t="shared" si="12"/>
        <v>1</v>
      </c>
      <c r="J197" s="10" t="str">
        <f t="shared" si="14"/>
        <v>rXddraw1</v>
      </c>
      <c r="K197" s="8">
        <f t="shared" si="13"/>
        <v>0</v>
      </c>
      <c r="L197" s="8" t="e">
        <f t="shared" si="15"/>
        <v>#N/A</v>
      </c>
    </row>
    <row r="198" spans="2:12" hidden="1" x14ac:dyDescent="0.25">
      <c r="B198" s="2"/>
      <c r="C198" s="147"/>
      <c r="D198" s="147"/>
      <c r="E198" s="147"/>
      <c r="F198" s="147"/>
      <c r="H198" s="148" t="s">
        <v>1174</v>
      </c>
      <c r="I198" s="167">
        <f t="shared" si="12"/>
        <v>0</v>
      </c>
      <c r="J198" s="10" t="e">
        <f t="shared" si="14"/>
        <v>#N/A</v>
      </c>
      <c r="K198" s="8">
        <f t="shared" si="13"/>
        <v>0</v>
      </c>
      <c r="L198" s="8" t="e">
        <f t="shared" si="15"/>
        <v>#N/A</v>
      </c>
    </row>
    <row r="199" spans="2:12" x14ac:dyDescent="0.25">
      <c r="B199" s="2"/>
      <c r="C199" s="147"/>
      <c r="D199" s="147"/>
      <c r="E199" s="147"/>
      <c r="F199" s="147"/>
      <c r="H199" s="148" t="s">
        <v>1175</v>
      </c>
      <c r="I199" s="167">
        <f t="shared" si="12"/>
        <v>1</v>
      </c>
      <c r="J199" s="10" t="str">
        <f t="shared" si="14"/>
        <v>rXdlrc8</v>
      </c>
      <c r="K199" s="8">
        <f t="shared" si="13"/>
        <v>0</v>
      </c>
      <c r="L199" s="8" t="e">
        <f t="shared" si="15"/>
        <v>#N/A</v>
      </c>
    </row>
    <row r="200" spans="2:12" hidden="1" x14ac:dyDescent="0.25">
      <c r="B200" s="2"/>
      <c r="C200" s="147"/>
      <c r="D200" s="147"/>
      <c r="E200" s="147"/>
      <c r="F200" s="147"/>
      <c r="H200" s="148" t="s">
        <v>1176</v>
      </c>
      <c r="I200" s="167">
        <f t="shared" si="12"/>
        <v>0</v>
      </c>
      <c r="J200" s="10" t="e">
        <f t="shared" si="14"/>
        <v>#N/A</v>
      </c>
      <c r="K200" s="8">
        <f t="shared" si="13"/>
        <v>0</v>
      </c>
      <c r="L200" s="8" t="e">
        <f t="shared" si="15"/>
        <v>#N/A</v>
      </c>
    </row>
    <row r="201" spans="2:12" hidden="1" x14ac:dyDescent="0.25">
      <c r="B201" s="2"/>
      <c r="C201" s="147"/>
      <c r="D201" s="147"/>
      <c r="E201" s="147"/>
      <c r="F201" s="147"/>
      <c r="H201" s="148" t="s">
        <v>1711</v>
      </c>
      <c r="I201" s="167">
        <f t="shared" si="12"/>
        <v>0</v>
      </c>
      <c r="J201" s="10" t="e">
        <f t="shared" si="14"/>
        <v>#N/A</v>
      </c>
      <c r="K201" s="8">
        <f t="shared" si="13"/>
        <v>0</v>
      </c>
      <c r="L201" s="8" t="e">
        <f t="shared" si="15"/>
        <v>#N/A</v>
      </c>
    </row>
    <row r="202" spans="2:12" hidden="1" x14ac:dyDescent="0.25">
      <c r="B202" s="2"/>
      <c r="C202" s="147"/>
      <c r="D202" s="147"/>
      <c r="E202" s="147"/>
      <c r="F202" s="147"/>
      <c r="H202" s="148" t="s">
        <v>1710</v>
      </c>
      <c r="I202" s="167">
        <f t="shared" si="12"/>
        <v>0</v>
      </c>
      <c r="J202" s="10" t="e">
        <f t="shared" si="14"/>
        <v>#N/A</v>
      </c>
      <c r="K202" s="8">
        <f t="shared" si="13"/>
        <v>0</v>
      </c>
      <c r="L202" s="8" t="e">
        <f t="shared" si="15"/>
        <v>#N/A</v>
      </c>
    </row>
    <row r="203" spans="2:12" hidden="1" x14ac:dyDescent="0.25">
      <c r="B203" s="2"/>
      <c r="C203" s="147"/>
      <c r="D203" s="147"/>
      <c r="E203" s="147"/>
      <c r="F203" s="147"/>
      <c r="H203" s="148" t="s">
        <v>1709</v>
      </c>
      <c r="I203" s="167">
        <f t="shared" si="12"/>
        <v>0</v>
      </c>
      <c r="J203" s="10" t="e">
        <f t="shared" si="14"/>
        <v>#N/A</v>
      </c>
      <c r="K203" s="8">
        <f t="shared" si="13"/>
        <v>0</v>
      </c>
      <c r="L203" s="8" t="e">
        <f t="shared" si="15"/>
        <v>#N/A</v>
      </c>
    </row>
    <row r="204" spans="2:12" hidden="1" x14ac:dyDescent="0.25">
      <c r="B204" s="2"/>
      <c r="C204" s="147"/>
      <c r="D204" s="147"/>
      <c r="E204" s="147"/>
      <c r="F204" s="147"/>
      <c r="H204" s="148" t="s">
        <v>1708</v>
      </c>
      <c r="I204" s="167">
        <f t="shared" si="12"/>
        <v>0</v>
      </c>
      <c r="J204" s="10" t="e">
        <f t="shared" si="14"/>
        <v>#N/A</v>
      </c>
      <c r="K204" s="8">
        <f t="shared" si="13"/>
        <v>0</v>
      </c>
      <c r="L204" s="8" t="e">
        <f t="shared" si="15"/>
        <v>#N/A</v>
      </c>
    </row>
    <row r="205" spans="2:12" hidden="1" x14ac:dyDescent="0.25">
      <c r="B205" s="2"/>
      <c r="C205" s="147"/>
      <c r="D205" s="147"/>
      <c r="E205" s="147"/>
      <c r="F205" s="147"/>
      <c r="H205" s="148" t="s">
        <v>1707</v>
      </c>
      <c r="I205" s="167">
        <f t="shared" si="12"/>
        <v>0</v>
      </c>
      <c r="J205" s="10" t="e">
        <f t="shared" si="14"/>
        <v>#N/A</v>
      </c>
      <c r="K205" s="8">
        <f t="shared" si="13"/>
        <v>0</v>
      </c>
      <c r="L205" s="8" t="e">
        <f t="shared" si="15"/>
        <v>#N/A</v>
      </c>
    </row>
    <row r="206" spans="2:12" hidden="1" x14ac:dyDescent="0.25">
      <c r="B206" s="2"/>
      <c r="C206" s="147"/>
      <c r="D206" s="147"/>
      <c r="E206" s="147"/>
      <c r="F206" s="147"/>
      <c r="H206" s="148" t="s">
        <v>1706</v>
      </c>
      <c r="I206" s="167">
        <f t="shared" si="12"/>
        <v>0</v>
      </c>
      <c r="J206" s="10" t="e">
        <f t="shared" si="14"/>
        <v>#N/A</v>
      </c>
      <c r="K206" s="8">
        <f t="shared" si="13"/>
        <v>0</v>
      </c>
      <c r="L206" s="8" t="e">
        <f t="shared" si="15"/>
        <v>#N/A</v>
      </c>
    </row>
    <row r="207" spans="2:12" hidden="1" x14ac:dyDescent="0.25">
      <c r="B207" s="2"/>
      <c r="C207" s="147"/>
      <c r="D207" s="147"/>
      <c r="E207" s="147"/>
      <c r="F207" s="147"/>
      <c r="H207" s="148" t="s">
        <v>1705</v>
      </c>
      <c r="I207" s="167">
        <f t="shared" si="12"/>
        <v>0</v>
      </c>
      <c r="J207" s="10" t="e">
        <f t="shared" si="14"/>
        <v>#N/A</v>
      </c>
      <c r="K207" s="8">
        <f t="shared" si="13"/>
        <v>0</v>
      </c>
      <c r="L207" s="8" t="e">
        <f t="shared" si="15"/>
        <v>#N/A</v>
      </c>
    </row>
    <row r="208" spans="2:12" hidden="1" x14ac:dyDescent="0.25">
      <c r="B208" s="2"/>
      <c r="C208" s="147"/>
      <c r="D208" s="147"/>
      <c r="E208" s="147"/>
      <c r="F208" s="147"/>
      <c r="H208" s="148" t="s">
        <v>1719</v>
      </c>
      <c r="I208" s="167">
        <f t="shared" si="12"/>
        <v>0</v>
      </c>
      <c r="J208" s="10" t="e">
        <f t="shared" si="14"/>
        <v>#N/A</v>
      </c>
      <c r="K208" s="8">
        <f t="shared" si="13"/>
        <v>0</v>
      </c>
      <c r="L208" s="8" t="e">
        <f t="shared" si="15"/>
        <v>#N/A</v>
      </c>
    </row>
    <row r="209" spans="2:12" hidden="1" x14ac:dyDescent="0.25">
      <c r="B209" s="2"/>
      <c r="C209" s="147"/>
      <c r="D209" s="147"/>
      <c r="E209" s="147"/>
      <c r="F209" s="147"/>
      <c r="H209" s="148" t="s">
        <v>1718</v>
      </c>
      <c r="I209" s="167">
        <f t="shared" si="12"/>
        <v>0</v>
      </c>
      <c r="J209" s="10" t="e">
        <f t="shared" si="14"/>
        <v>#N/A</v>
      </c>
      <c r="K209" s="8">
        <f t="shared" si="13"/>
        <v>0</v>
      </c>
      <c r="L209" s="8" t="e">
        <f t="shared" si="15"/>
        <v>#N/A</v>
      </c>
    </row>
    <row r="210" spans="2:12" hidden="1" x14ac:dyDescent="0.25">
      <c r="B210" s="2"/>
      <c r="C210" s="147"/>
      <c r="D210" s="147"/>
      <c r="E210" s="147"/>
      <c r="F210" s="147"/>
      <c r="H210" s="148" t="s">
        <v>1717</v>
      </c>
      <c r="I210" s="167">
        <f t="shared" si="12"/>
        <v>0</v>
      </c>
      <c r="J210" s="10" t="e">
        <f t="shared" si="14"/>
        <v>#N/A</v>
      </c>
      <c r="K210" s="8">
        <f t="shared" si="13"/>
        <v>0</v>
      </c>
      <c r="L210" s="8" t="e">
        <f t="shared" si="15"/>
        <v>#N/A</v>
      </c>
    </row>
    <row r="211" spans="2:12" hidden="1" x14ac:dyDescent="0.25">
      <c r="B211" s="2"/>
      <c r="C211" s="147"/>
      <c r="D211" s="147"/>
      <c r="E211" s="147"/>
      <c r="F211" s="147"/>
      <c r="H211" s="148" t="s">
        <v>1716</v>
      </c>
      <c r="I211" s="167">
        <f t="shared" si="12"/>
        <v>0</v>
      </c>
      <c r="J211" s="10" t="e">
        <f t="shared" si="14"/>
        <v>#N/A</v>
      </c>
      <c r="K211" s="8">
        <f t="shared" si="13"/>
        <v>0</v>
      </c>
      <c r="L211" s="8" t="e">
        <f t="shared" si="15"/>
        <v>#N/A</v>
      </c>
    </row>
    <row r="212" spans="2:12" hidden="1" x14ac:dyDescent="0.25">
      <c r="B212" s="2"/>
      <c r="C212" s="147"/>
      <c r="D212" s="147"/>
      <c r="E212" s="147"/>
      <c r="F212" s="147"/>
      <c r="H212" s="148" t="s">
        <v>1715</v>
      </c>
      <c r="I212" s="167">
        <f t="shared" si="12"/>
        <v>0</v>
      </c>
      <c r="J212" s="10" t="e">
        <f t="shared" si="14"/>
        <v>#N/A</v>
      </c>
      <c r="K212" s="8">
        <f t="shared" si="13"/>
        <v>0</v>
      </c>
      <c r="L212" s="8" t="e">
        <f t="shared" si="15"/>
        <v>#N/A</v>
      </c>
    </row>
    <row r="213" spans="2:12" hidden="1" x14ac:dyDescent="0.25">
      <c r="B213" s="2"/>
      <c r="C213" s="147"/>
      <c r="D213" s="147"/>
      <c r="E213" s="147"/>
      <c r="F213" s="147"/>
      <c r="H213" s="148" t="s">
        <v>1714</v>
      </c>
      <c r="I213" s="167">
        <f t="shared" si="12"/>
        <v>0</v>
      </c>
      <c r="J213" s="10" t="e">
        <f t="shared" si="14"/>
        <v>#N/A</v>
      </c>
      <c r="K213" s="8">
        <f t="shared" si="13"/>
        <v>0</v>
      </c>
      <c r="L213" s="8" t="e">
        <f t="shared" si="15"/>
        <v>#N/A</v>
      </c>
    </row>
    <row r="214" spans="2:12" hidden="1" x14ac:dyDescent="0.25">
      <c r="B214" s="2"/>
      <c r="C214" s="147"/>
      <c r="D214" s="147"/>
      <c r="E214" s="147"/>
      <c r="F214" s="147"/>
      <c r="H214" s="148" t="s">
        <v>1713</v>
      </c>
      <c r="I214" s="167">
        <f t="shared" si="12"/>
        <v>0</v>
      </c>
      <c r="J214" s="10" t="e">
        <f t="shared" si="14"/>
        <v>#N/A</v>
      </c>
      <c r="K214" s="8">
        <f t="shared" si="13"/>
        <v>0</v>
      </c>
      <c r="L214" s="8" t="e">
        <f t="shared" si="15"/>
        <v>#N/A</v>
      </c>
    </row>
    <row r="215" spans="2:12" hidden="1" x14ac:dyDescent="0.25">
      <c r="B215" s="2"/>
      <c r="C215" s="147"/>
      <c r="D215" s="147"/>
      <c r="E215" s="147"/>
      <c r="F215" s="147"/>
      <c r="H215" s="148" t="s">
        <v>1712</v>
      </c>
      <c r="I215" s="167">
        <f t="shared" si="12"/>
        <v>0</v>
      </c>
      <c r="J215" s="10" t="e">
        <f t="shared" si="14"/>
        <v>#N/A</v>
      </c>
      <c r="K215" s="8">
        <f t="shared" si="13"/>
        <v>0</v>
      </c>
      <c r="L215" s="8" t="e">
        <f t="shared" si="15"/>
        <v>#N/A</v>
      </c>
    </row>
    <row r="216" spans="2:12" hidden="1" x14ac:dyDescent="0.25">
      <c r="B216" s="2"/>
      <c r="C216" s="147"/>
      <c r="D216" s="147"/>
      <c r="E216" s="147"/>
      <c r="F216" s="147"/>
      <c r="H216" s="148" t="s">
        <v>1704</v>
      </c>
      <c r="I216" s="167">
        <f t="shared" si="12"/>
        <v>0</v>
      </c>
      <c r="J216" s="10" t="e">
        <f t="shared" si="14"/>
        <v>#N/A</v>
      </c>
      <c r="K216" s="8">
        <f t="shared" si="13"/>
        <v>0</v>
      </c>
      <c r="L216" s="8" t="e">
        <f t="shared" si="15"/>
        <v>#N/A</v>
      </c>
    </row>
    <row r="217" spans="2:12" hidden="1" x14ac:dyDescent="0.25">
      <c r="B217" s="2"/>
      <c r="C217" s="147"/>
      <c r="D217" s="147"/>
      <c r="E217" s="147"/>
      <c r="F217" s="147"/>
      <c r="H217" s="148" t="s">
        <v>1720</v>
      </c>
      <c r="I217" s="167">
        <f t="shared" si="12"/>
        <v>0</v>
      </c>
      <c r="J217" s="10" t="e">
        <f t="shared" si="14"/>
        <v>#N/A</v>
      </c>
      <c r="K217" s="8">
        <f t="shared" si="13"/>
        <v>0</v>
      </c>
      <c r="L217" s="8" t="e">
        <f t="shared" si="15"/>
        <v>#N/A</v>
      </c>
    </row>
    <row r="218" spans="2:12" hidden="1" x14ac:dyDescent="0.25">
      <c r="B218" s="2"/>
      <c r="C218" s="147"/>
      <c r="D218" s="147"/>
      <c r="E218" s="147"/>
      <c r="F218" s="147"/>
      <c r="H218" s="148" t="s">
        <v>1626</v>
      </c>
      <c r="I218" s="167">
        <f t="shared" si="12"/>
        <v>0</v>
      </c>
      <c r="J218" s="10" t="e">
        <f t="shared" si="14"/>
        <v>#N/A</v>
      </c>
      <c r="K218" s="8">
        <f t="shared" si="13"/>
        <v>0</v>
      </c>
      <c r="L218" s="8" t="e">
        <f t="shared" si="15"/>
        <v>#N/A</v>
      </c>
    </row>
    <row r="219" spans="2:12" hidden="1" x14ac:dyDescent="0.25">
      <c r="B219" s="2"/>
      <c r="C219" s="147"/>
      <c r="D219" s="147"/>
      <c r="E219" s="147"/>
      <c r="F219" s="147"/>
      <c r="H219" s="148" t="s">
        <v>1628</v>
      </c>
      <c r="I219" s="167">
        <f t="shared" si="12"/>
        <v>0</v>
      </c>
      <c r="J219" s="10" t="e">
        <f t="shared" si="14"/>
        <v>#N/A</v>
      </c>
      <c r="K219" s="8">
        <f t="shared" si="13"/>
        <v>0</v>
      </c>
      <c r="L219" s="8" t="e">
        <f t="shared" si="15"/>
        <v>#N/A</v>
      </c>
    </row>
    <row r="220" spans="2:12" hidden="1" x14ac:dyDescent="0.25">
      <c r="B220" s="2"/>
      <c r="C220" s="147"/>
      <c r="D220" s="147"/>
      <c r="E220" s="147"/>
      <c r="F220" s="147"/>
      <c r="H220" s="148" t="s">
        <v>1630</v>
      </c>
      <c r="I220" s="167">
        <f t="shared" si="12"/>
        <v>0</v>
      </c>
      <c r="J220" s="10" t="e">
        <f t="shared" si="14"/>
        <v>#N/A</v>
      </c>
      <c r="K220" s="8">
        <f t="shared" si="13"/>
        <v>0</v>
      </c>
      <c r="L220" s="8" t="e">
        <f t="shared" si="15"/>
        <v>#N/A</v>
      </c>
    </row>
    <row r="221" spans="2:12" hidden="1" x14ac:dyDescent="0.25">
      <c r="B221" s="2"/>
      <c r="C221" s="147"/>
      <c r="D221" s="147"/>
      <c r="E221" s="147"/>
      <c r="F221" s="147"/>
      <c r="H221" s="148" t="s">
        <v>1632</v>
      </c>
      <c r="I221" s="167">
        <f t="shared" si="12"/>
        <v>0</v>
      </c>
      <c r="J221" s="10" t="e">
        <f t="shared" si="14"/>
        <v>#N/A</v>
      </c>
      <c r="K221" s="8">
        <f t="shared" si="13"/>
        <v>0</v>
      </c>
      <c r="L221" s="8" t="e">
        <f t="shared" si="15"/>
        <v>#N/A</v>
      </c>
    </row>
    <row r="222" spans="2:12" hidden="1" x14ac:dyDescent="0.25">
      <c r="B222" s="2"/>
      <c r="C222" s="147"/>
      <c r="D222" s="147"/>
      <c r="E222" s="147"/>
      <c r="F222" s="147"/>
      <c r="H222" s="148" t="s">
        <v>1634</v>
      </c>
      <c r="I222" s="167">
        <f t="shared" si="12"/>
        <v>0</v>
      </c>
      <c r="J222" s="10" t="e">
        <f t="shared" si="14"/>
        <v>#N/A</v>
      </c>
      <c r="K222" s="8">
        <f t="shared" si="13"/>
        <v>0</v>
      </c>
      <c r="L222" s="8" t="e">
        <f t="shared" si="15"/>
        <v>#N/A</v>
      </c>
    </row>
    <row r="223" spans="2:12" hidden="1" x14ac:dyDescent="0.25">
      <c r="B223" s="2"/>
      <c r="C223" s="147"/>
      <c r="D223" s="147"/>
      <c r="E223" s="147"/>
      <c r="F223" s="147"/>
      <c r="H223" s="148" t="s">
        <v>1625</v>
      </c>
      <c r="I223" s="167">
        <f t="shared" si="12"/>
        <v>0</v>
      </c>
      <c r="J223" s="10" t="e">
        <f t="shared" si="14"/>
        <v>#N/A</v>
      </c>
      <c r="K223" s="8">
        <f t="shared" si="13"/>
        <v>0</v>
      </c>
      <c r="L223" s="8" t="e">
        <f t="shared" si="15"/>
        <v>#N/A</v>
      </c>
    </row>
    <row r="224" spans="2:12" hidden="1" x14ac:dyDescent="0.25">
      <c r="B224" s="2"/>
      <c r="C224" s="147"/>
      <c r="D224" s="147"/>
      <c r="E224" s="147"/>
      <c r="F224" s="147"/>
      <c r="H224" s="148" t="s">
        <v>1619</v>
      </c>
      <c r="I224" s="167">
        <f t="shared" si="12"/>
        <v>0</v>
      </c>
      <c r="J224" s="10" t="e">
        <f t="shared" si="14"/>
        <v>#N/A</v>
      </c>
      <c r="K224" s="8">
        <f t="shared" si="13"/>
        <v>0</v>
      </c>
      <c r="L224" s="8" t="e">
        <f t="shared" si="15"/>
        <v>#N/A</v>
      </c>
    </row>
    <row r="225" spans="2:12" hidden="1" x14ac:dyDescent="0.25">
      <c r="B225" s="2"/>
      <c r="C225" s="147"/>
      <c r="D225" s="147"/>
      <c r="E225" s="147"/>
      <c r="F225" s="147"/>
      <c r="H225" s="148" t="s">
        <v>1637</v>
      </c>
      <c r="I225" s="167">
        <f t="shared" si="12"/>
        <v>0</v>
      </c>
      <c r="J225" s="10" t="e">
        <f t="shared" si="14"/>
        <v>#N/A</v>
      </c>
      <c r="K225" s="8">
        <f t="shared" si="13"/>
        <v>0</v>
      </c>
      <c r="L225" s="8" t="e">
        <f t="shared" si="15"/>
        <v>#N/A</v>
      </c>
    </row>
    <row r="226" spans="2:12" hidden="1" x14ac:dyDescent="0.25">
      <c r="B226" s="2"/>
      <c r="C226" s="147"/>
      <c r="D226" s="147"/>
      <c r="E226" s="147"/>
      <c r="F226" s="147"/>
      <c r="H226" s="148" t="s">
        <v>1639</v>
      </c>
      <c r="I226" s="167">
        <f t="shared" si="12"/>
        <v>0</v>
      </c>
      <c r="J226" s="10" t="e">
        <f t="shared" si="14"/>
        <v>#N/A</v>
      </c>
      <c r="K226" s="8">
        <f t="shared" si="13"/>
        <v>0</v>
      </c>
      <c r="L226" s="8" t="e">
        <f t="shared" si="15"/>
        <v>#N/A</v>
      </c>
    </row>
    <row r="227" spans="2:12" hidden="1" x14ac:dyDescent="0.25">
      <c r="B227" s="2"/>
      <c r="C227" s="147"/>
      <c r="D227" s="147"/>
      <c r="E227" s="147"/>
      <c r="F227" s="147"/>
      <c r="H227" s="148" t="s">
        <v>1642</v>
      </c>
      <c r="I227" s="167">
        <f t="shared" si="12"/>
        <v>0</v>
      </c>
      <c r="J227" s="10" t="e">
        <f t="shared" si="14"/>
        <v>#N/A</v>
      </c>
      <c r="K227" s="8">
        <f t="shared" si="13"/>
        <v>0</v>
      </c>
      <c r="L227" s="8" t="e">
        <f t="shared" si="15"/>
        <v>#N/A</v>
      </c>
    </row>
    <row r="228" spans="2:12" hidden="1" x14ac:dyDescent="0.25">
      <c r="B228" s="2"/>
      <c r="C228" s="147"/>
      <c r="D228" s="147"/>
      <c r="E228" s="147"/>
      <c r="F228" s="147"/>
      <c r="H228" s="148" t="s">
        <v>1644</v>
      </c>
      <c r="I228" s="167">
        <f t="shared" si="12"/>
        <v>0</v>
      </c>
      <c r="J228" s="10" t="e">
        <f t="shared" si="14"/>
        <v>#N/A</v>
      </c>
      <c r="K228" s="8">
        <f t="shared" si="13"/>
        <v>0</v>
      </c>
      <c r="L228" s="8" t="e">
        <f t="shared" si="15"/>
        <v>#N/A</v>
      </c>
    </row>
    <row r="229" spans="2:12" hidden="1" x14ac:dyDescent="0.25">
      <c r="B229" s="2"/>
      <c r="C229" s="147"/>
      <c r="D229" s="147"/>
      <c r="E229" s="147"/>
      <c r="F229" s="147"/>
      <c r="H229" s="148" t="s">
        <v>1646</v>
      </c>
      <c r="I229" s="167">
        <f t="shared" si="12"/>
        <v>0</v>
      </c>
      <c r="J229" s="10" t="e">
        <f t="shared" si="14"/>
        <v>#N/A</v>
      </c>
      <c r="K229" s="8">
        <f t="shared" si="13"/>
        <v>0</v>
      </c>
      <c r="L229" s="8" t="e">
        <f t="shared" si="15"/>
        <v>#N/A</v>
      </c>
    </row>
    <row r="230" spans="2:12" hidden="1" x14ac:dyDescent="0.25">
      <c r="B230" s="2"/>
      <c r="C230" s="147"/>
      <c r="D230" s="147"/>
      <c r="E230" s="147"/>
      <c r="F230" s="147"/>
      <c r="H230" s="148" t="s">
        <v>1647</v>
      </c>
      <c r="I230" s="167">
        <f t="shared" si="12"/>
        <v>0</v>
      </c>
      <c r="J230" s="10" t="e">
        <f t="shared" si="14"/>
        <v>#N/A</v>
      </c>
      <c r="K230" s="8">
        <f t="shared" si="13"/>
        <v>0</v>
      </c>
      <c r="L230" s="8" t="e">
        <f t="shared" si="15"/>
        <v>#N/A</v>
      </c>
    </row>
    <row r="231" spans="2:12" hidden="1" x14ac:dyDescent="0.25">
      <c r="B231" s="2"/>
      <c r="C231" s="147"/>
      <c r="D231" s="147"/>
      <c r="E231" s="147"/>
      <c r="F231" s="147"/>
      <c r="H231" s="148" t="s">
        <v>1650</v>
      </c>
      <c r="I231" s="167">
        <f t="shared" si="12"/>
        <v>0</v>
      </c>
      <c r="J231" s="10" t="e">
        <f t="shared" si="14"/>
        <v>#N/A</v>
      </c>
      <c r="K231" s="8">
        <f t="shared" si="13"/>
        <v>0</v>
      </c>
      <c r="L231" s="8" t="e">
        <f t="shared" si="15"/>
        <v>#N/A</v>
      </c>
    </row>
    <row r="232" spans="2:12" hidden="1" x14ac:dyDescent="0.25">
      <c r="B232" s="2"/>
      <c r="C232" s="147"/>
      <c r="D232" s="147"/>
      <c r="E232" s="147"/>
      <c r="F232" s="147"/>
      <c r="H232" s="148" t="s">
        <v>1651</v>
      </c>
      <c r="I232" s="167">
        <f t="shared" si="12"/>
        <v>0</v>
      </c>
      <c r="J232" s="10" t="e">
        <f t="shared" si="14"/>
        <v>#N/A</v>
      </c>
      <c r="K232" s="8">
        <f t="shared" si="13"/>
        <v>0</v>
      </c>
      <c r="L232" s="8" t="e">
        <f t="shared" si="15"/>
        <v>#N/A</v>
      </c>
    </row>
    <row r="233" spans="2:12" hidden="1" x14ac:dyDescent="0.25">
      <c r="B233" s="2"/>
      <c r="C233" s="147"/>
      <c r="D233" s="147"/>
      <c r="E233" s="147"/>
      <c r="F233" s="147"/>
      <c r="H233" s="148" t="s">
        <v>1544</v>
      </c>
      <c r="I233" s="167">
        <f t="shared" si="12"/>
        <v>0</v>
      </c>
      <c r="J233" s="10" t="e">
        <f t="shared" si="14"/>
        <v>#N/A</v>
      </c>
      <c r="K233" s="8">
        <f t="shared" si="13"/>
        <v>0</v>
      </c>
      <c r="L233" s="8" t="e">
        <f t="shared" si="15"/>
        <v>#N/A</v>
      </c>
    </row>
    <row r="234" spans="2:12" hidden="1" x14ac:dyDescent="0.25">
      <c r="B234" s="2"/>
      <c r="C234" s="147"/>
      <c r="D234" s="147"/>
      <c r="E234" s="147"/>
      <c r="F234" s="147"/>
      <c r="H234" s="148" t="s">
        <v>1177</v>
      </c>
      <c r="I234" s="167">
        <f t="shared" si="12"/>
        <v>0</v>
      </c>
      <c r="J234" s="10" t="e">
        <f t="shared" si="14"/>
        <v>#N/A</v>
      </c>
      <c r="K234" s="8">
        <f t="shared" si="13"/>
        <v>0</v>
      </c>
      <c r="L234" s="8" t="e">
        <f t="shared" si="15"/>
        <v>#N/A</v>
      </c>
    </row>
    <row r="235" spans="2:12" hidden="1" x14ac:dyDescent="0.25">
      <c r="B235" s="2"/>
      <c r="C235" s="147"/>
      <c r="D235" s="147"/>
      <c r="E235" s="147"/>
      <c r="F235" s="147"/>
      <c r="H235" s="148" t="s">
        <v>1178</v>
      </c>
      <c r="I235" s="167">
        <f t="shared" si="12"/>
        <v>0</v>
      </c>
      <c r="J235" s="10" t="e">
        <f t="shared" si="14"/>
        <v>#N/A</v>
      </c>
      <c r="K235" s="8">
        <f t="shared" si="13"/>
        <v>0</v>
      </c>
      <c r="L235" s="8" t="e">
        <f t="shared" si="15"/>
        <v>#N/A</v>
      </c>
    </row>
    <row r="236" spans="2:12" hidden="1" x14ac:dyDescent="0.25">
      <c r="B236" s="2"/>
      <c r="C236" s="147"/>
      <c r="D236" s="147"/>
      <c r="E236" s="147"/>
      <c r="F236" s="147"/>
      <c r="H236" s="151" t="s">
        <v>1179</v>
      </c>
      <c r="I236" s="167">
        <f t="shared" si="12"/>
        <v>0</v>
      </c>
      <c r="J236" s="10" t="e">
        <f t="shared" si="14"/>
        <v>#N/A</v>
      </c>
      <c r="K236" s="8">
        <f t="shared" si="13"/>
        <v>0</v>
      </c>
      <c r="L236" s="8" t="e">
        <f t="shared" si="15"/>
        <v>#N/A</v>
      </c>
    </row>
    <row r="237" spans="2:12" hidden="1" x14ac:dyDescent="0.25">
      <c r="B237" s="2"/>
      <c r="C237" s="147"/>
      <c r="D237" s="147"/>
      <c r="E237" s="147"/>
      <c r="F237" s="147"/>
      <c r="H237" s="151" t="s">
        <v>1180</v>
      </c>
      <c r="I237" s="167">
        <f t="shared" si="12"/>
        <v>0</v>
      </c>
      <c r="J237" s="10" t="e">
        <f t="shared" si="14"/>
        <v>#N/A</v>
      </c>
      <c r="K237" s="8">
        <f t="shared" si="13"/>
        <v>0</v>
      </c>
      <c r="L237" s="8" t="e">
        <f t="shared" si="15"/>
        <v>#N/A</v>
      </c>
    </row>
    <row r="238" spans="2:12" hidden="1" x14ac:dyDescent="0.25">
      <c r="B238" s="2"/>
      <c r="C238" s="147"/>
      <c r="D238" s="147"/>
      <c r="E238" s="147"/>
      <c r="F238" s="147"/>
      <c r="H238" s="151" t="s">
        <v>1181</v>
      </c>
      <c r="I238" s="167">
        <f t="shared" si="12"/>
        <v>0</v>
      </c>
      <c r="J238" s="10" t="e">
        <f t="shared" si="14"/>
        <v>#N/A</v>
      </c>
      <c r="K238" s="8">
        <f t="shared" si="13"/>
        <v>0</v>
      </c>
      <c r="L238" s="8" t="e">
        <f t="shared" si="15"/>
        <v>#N/A</v>
      </c>
    </row>
    <row r="239" spans="2:12" hidden="1" x14ac:dyDescent="0.25">
      <c r="B239" s="2"/>
      <c r="C239" s="147"/>
      <c r="D239" s="147"/>
      <c r="E239" s="147"/>
      <c r="F239" s="147"/>
      <c r="H239" s="151" t="s">
        <v>1182</v>
      </c>
      <c r="I239" s="167">
        <f t="shared" si="12"/>
        <v>0</v>
      </c>
      <c r="J239" s="10" t="e">
        <f t="shared" si="14"/>
        <v>#N/A</v>
      </c>
      <c r="K239" s="8">
        <f t="shared" si="13"/>
        <v>0</v>
      </c>
      <c r="L239" s="8" t="e">
        <f t="shared" si="15"/>
        <v>#N/A</v>
      </c>
    </row>
    <row r="240" spans="2:12" hidden="1" x14ac:dyDescent="0.25">
      <c r="B240" s="2"/>
      <c r="C240" s="147"/>
      <c r="D240" s="147"/>
      <c r="E240" s="147"/>
      <c r="F240" s="147"/>
      <c r="H240" s="151" t="s">
        <v>1183</v>
      </c>
      <c r="I240" s="167">
        <f t="shared" si="12"/>
        <v>0</v>
      </c>
      <c r="J240" s="10" t="e">
        <f t="shared" si="14"/>
        <v>#N/A</v>
      </c>
      <c r="K240" s="8">
        <f t="shared" si="13"/>
        <v>0</v>
      </c>
      <c r="L240" s="8" t="e">
        <f t="shared" si="15"/>
        <v>#N/A</v>
      </c>
    </row>
    <row r="241" spans="2:12" hidden="1" x14ac:dyDescent="0.25">
      <c r="B241" s="2"/>
      <c r="C241" s="147"/>
      <c r="D241" s="147"/>
      <c r="E241" s="147"/>
      <c r="F241" s="147"/>
      <c r="H241" s="151" t="s">
        <v>1184</v>
      </c>
      <c r="I241" s="167">
        <f t="shared" si="12"/>
        <v>0</v>
      </c>
      <c r="J241" s="10" t="e">
        <f t="shared" si="14"/>
        <v>#N/A</v>
      </c>
      <c r="K241" s="8">
        <f t="shared" si="13"/>
        <v>0</v>
      </c>
      <c r="L241" s="8" t="e">
        <f t="shared" si="15"/>
        <v>#N/A</v>
      </c>
    </row>
    <row r="242" spans="2:12" hidden="1" x14ac:dyDescent="0.25">
      <c r="B242" s="2"/>
      <c r="C242" s="147"/>
      <c r="D242" s="147"/>
      <c r="E242" s="147"/>
      <c r="F242" s="147"/>
      <c r="H242" s="151" t="s">
        <v>1185</v>
      </c>
      <c r="I242" s="167">
        <f t="shared" si="12"/>
        <v>0</v>
      </c>
      <c r="J242" s="10" t="e">
        <f t="shared" si="14"/>
        <v>#N/A</v>
      </c>
      <c r="K242" s="8">
        <f t="shared" si="13"/>
        <v>0</v>
      </c>
      <c r="L242" s="8" t="e">
        <f t="shared" si="15"/>
        <v>#N/A</v>
      </c>
    </row>
    <row r="243" spans="2:12" hidden="1" x14ac:dyDescent="0.25">
      <c r="B243" s="2"/>
      <c r="C243" s="147"/>
      <c r="D243" s="147"/>
      <c r="E243" s="147"/>
      <c r="F243" s="147"/>
      <c r="H243" s="151" t="s">
        <v>1186</v>
      </c>
      <c r="I243" s="167">
        <f t="shared" si="12"/>
        <v>0</v>
      </c>
      <c r="J243" s="10" t="e">
        <f t="shared" si="14"/>
        <v>#N/A</v>
      </c>
      <c r="K243" s="8">
        <f t="shared" si="13"/>
        <v>0</v>
      </c>
      <c r="L243" s="8" t="e">
        <f t="shared" si="15"/>
        <v>#N/A</v>
      </c>
    </row>
    <row r="244" spans="2:12" hidden="1" x14ac:dyDescent="0.25">
      <c r="B244" s="2"/>
      <c r="C244" s="147"/>
      <c r="D244" s="147"/>
      <c r="E244" s="147"/>
      <c r="F244" s="147"/>
      <c r="H244" s="151" t="s">
        <v>1696</v>
      </c>
      <c r="I244" s="167">
        <f t="shared" si="12"/>
        <v>0</v>
      </c>
      <c r="J244" s="10" t="e">
        <f t="shared" si="14"/>
        <v>#N/A</v>
      </c>
      <c r="K244" s="8">
        <f t="shared" si="13"/>
        <v>0</v>
      </c>
      <c r="L244" s="8" t="e">
        <f t="shared" si="15"/>
        <v>#N/A</v>
      </c>
    </row>
    <row r="245" spans="2:12" hidden="1" x14ac:dyDescent="0.25">
      <c r="B245" s="2"/>
      <c r="C245" s="147"/>
      <c r="D245" s="147"/>
      <c r="E245" s="147"/>
      <c r="F245" s="147"/>
      <c r="H245" s="151" t="s">
        <v>1722</v>
      </c>
      <c r="I245" s="167">
        <f t="shared" si="12"/>
        <v>0</v>
      </c>
      <c r="J245" s="10" t="e">
        <f t="shared" si="14"/>
        <v>#N/A</v>
      </c>
      <c r="K245" s="8">
        <f t="shared" si="13"/>
        <v>0</v>
      </c>
      <c r="L245" s="8" t="e">
        <f t="shared" si="15"/>
        <v>#N/A</v>
      </c>
    </row>
    <row r="246" spans="2:12" hidden="1" x14ac:dyDescent="0.25">
      <c r="B246" s="2"/>
      <c r="C246" s="147"/>
      <c r="D246" s="147"/>
      <c r="E246" s="147"/>
      <c r="F246" s="147"/>
      <c r="H246" s="151" t="s">
        <v>1727</v>
      </c>
      <c r="I246" s="167">
        <f t="shared" si="12"/>
        <v>0</v>
      </c>
      <c r="J246" s="10" t="e">
        <f t="shared" si="14"/>
        <v>#N/A</v>
      </c>
      <c r="K246" s="8">
        <f t="shared" si="13"/>
        <v>0</v>
      </c>
      <c r="L246" s="8" t="e">
        <f t="shared" si="15"/>
        <v>#N/A</v>
      </c>
    </row>
    <row r="247" spans="2:12" hidden="1" x14ac:dyDescent="0.25">
      <c r="B247" s="2"/>
      <c r="C247" s="147"/>
      <c r="D247" s="147"/>
      <c r="E247" s="147"/>
      <c r="F247" s="147"/>
      <c r="H247" s="151" t="s">
        <v>1758</v>
      </c>
      <c r="I247" s="167">
        <f t="shared" si="12"/>
        <v>0</v>
      </c>
      <c r="J247" s="10" t="e">
        <f t="shared" si="14"/>
        <v>#N/A</v>
      </c>
      <c r="K247" s="8">
        <f t="shared" si="13"/>
        <v>0</v>
      </c>
      <c r="L247" s="8" t="e">
        <f t="shared" si="15"/>
        <v>#N/A</v>
      </c>
    </row>
    <row r="248" spans="2:12" hidden="1" x14ac:dyDescent="0.25">
      <c r="B248" s="2"/>
      <c r="C248" s="147"/>
      <c r="D248" s="147"/>
      <c r="E248" s="147"/>
      <c r="F248" s="147"/>
      <c r="H248" s="151" t="s">
        <v>2013</v>
      </c>
      <c r="I248" s="167">
        <f t="shared" si="12"/>
        <v>0</v>
      </c>
      <c r="J248" s="10" t="e">
        <f t="shared" si="14"/>
        <v>#N/A</v>
      </c>
      <c r="K248" s="8">
        <f t="shared" si="13"/>
        <v>0</v>
      </c>
      <c r="L248" s="8" t="e">
        <f t="shared" si="15"/>
        <v>#N/A</v>
      </c>
    </row>
    <row r="249" spans="2:12" hidden="1" x14ac:dyDescent="0.25">
      <c r="B249" s="2"/>
      <c r="C249" s="147"/>
      <c r="D249" s="147"/>
      <c r="E249" s="147"/>
      <c r="F249" s="147"/>
      <c r="H249" s="151" t="s">
        <v>2014</v>
      </c>
      <c r="I249" s="167">
        <f t="shared" si="12"/>
        <v>0</v>
      </c>
      <c r="J249" s="10" t="e">
        <f t="shared" si="14"/>
        <v>#N/A</v>
      </c>
      <c r="K249" s="8">
        <f t="shared" si="13"/>
        <v>0</v>
      </c>
      <c r="L249" s="8" t="e">
        <f t="shared" si="15"/>
        <v>#N/A</v>
      </c>
    </row>
    <row r="250" spans="2:12" hidden="1" x14ac:dyDescent="0.25">
      <c r="B250" s="2"/>
      <c r="C250" s="147"/>
      <c r="D250" s="147"/>
      <c r="E250" s="147"/>
      <c r="F250" s="147"/>
      <c r="H250" s="151" t="s">
        <v>2015</v>
      </c>
      <c r="I250" s="167">
        <f t="shared" si="12"/>
        <v>0</v>
      </c>
      <c r="J250" s="10" t="e">
        <f t="shared" si="14"/>
        <v>#N/A</v>
      </c>
      <c r="K250" s="8">
        <f t="shared" si="13"/>
        <v>0</v>
      </c>
      <c r="L250" s="8" t="e">
        <f t="shared" si="15"/>
        <v>#N/A</v>
      </c>
    </row>
    <row r="251" spans="2:12" hidden="1" x14ac:dyDescent="0.25">
      <c r="B251" s="2"/>
      <c r="C251" s="147"/>
      <c r="D251" s="147"/>
      <c r="E251" s="147"/>
      <c r="F251" s="147"/>
      <c r="H251" s="151" t="s">
        <v>2016</v>
      </c>
      <c r="I251" s="167">
        <f t="shared" si="12"/>
        <v>0</v>
      </c>
      <c r="J251" s="10" t="e">
        <f t="shared" si="14"/>
        <v>#N/A</v>
      </c>
      <c r="K251" s="8">
        <f t="shared" si="13"/>
        <v>0</v>
      </c>
      <c r="L251" s="8" t="e">
        <f t="shared" si="15"/>
        <v>#N/A</v>
      </c>
    </row>
    <row r="252" spans="2:12" hidden="1" x14ac:dyDescent="0.25">
      <c r="B252" s="2"/>
      <c r="C252" s="147"/>
      <c r="D252" s="147"/>
      <c r="E252" s="147"/>
      <c r="F252" s="147"/>
      <c r="H252" s="148" t="s">
        <v>2012</v>
      </c>
      <c r="I252" s="167">
        <f t="shared" si="12"/>
        <v>0</v>
      </c>
      <c r="J252" s="10" t="e">
        <f t="shared" si="14"/>
        <v>#N/A</v>
      </c>
      <c r="K252" s="8">
        <f t="shared" si="13"/>
        <v>0</v>
      </c>
      <c r="L252" s="8" t="e">
        <f t="shared" si="15"/>
        <v>#N/A</v>
      </c>
    </row>
    <row r="253" spans="2:12" hidden="1" x14ac:dyDescent="0.25">
      <c r="B253" s="2"/>
      <c r="C253" s="147"/>
      <c r="D253" s="147"/>
      <c r="E253" s="147"/>
      <c r="F253" s="147"/>
      <c r="H253" s="151" t="s">
        <v>2018</v>
      </c>
      <c r="I253" s="167">
        <f t="shared" si="12"/>
        <v>0</v>
      </c>
      <c r="J253" s="10" t="e">
        <f t="shared" si="14"/>
        <v>#N/A</v>
      </c>
      <c r="K253" s="8">
        <f t="shared" si="13"/>
        <v>0</v>
      </c>
      <c r="L253" s="8" t="e">
        <f t="shared" si="15"/>
        <v>#N/A</v>
      </c>
    </row>
    <row r="254" spans="2:12" hidden="1" x14ac:dyDescent="0.25">
      <c r="B254" s="2"/>
      <c r="C254" s="147"/>
      <c r="D254" s="147"/>
      <c r="E254" s="147"/>
      <c r="F254" s="147"/>
      <c r="H254" s="148" t="s">
        <v>2017</v>
      </c>
      <c r="I254" s="167">
        <f t="shared" si="12"/>
        <v>0</v>
      </c>
      <c r="J254" s="10" t="e">
        <f t="shared" si="14"/>
        <v>#N/A</v>
      </c>
      <c r="K254" s="8">
        <f t="shared" si="13"/>
        <v>0</v>
      </c>
      <c r="L254" s="8" t="e">
        <f t="shared" si="15"/>
        <v>#N/A</v>
      </c>
    </row>
    <row r="255" spans="2:12" hidden="1" x14ac:dyDescent="0.25">
      <c r="B255" s="2"/>
      <c r="C255" s="147"/>
      <c r="D255" s="147"/>
      <c r="E255" s="147"/>
      <c r="F255" s="147"/>
      <c r="H255" s="151" t="s">
        <v>2027</v>
      </c>
      <c r="I255" s="167">
        <f t="shared" si="12"/>
        <v>0</v>
      </c>
      <c r="J255" s="10" t="e">
        <f t="shared" si="14"/>
        <v>#N/A</v>
      </c>
      <c r="K255" s="8">
        <f t="shared" si="13"/>
        <v>0</v>
      </c>
      <c r="L255" s="8" t="e">
        <f t="shared" si="15"/>
        <v>#N/A</v>
      </c>
    </row>
    <row r="256" spans="2:12" hidden="1" x14ac:dyDescent="0.25">
      <c r="B256" s="2"/>
      <c r="C256" s="147"/>
      <c r="D256" s="147"/>
      <c r="E256" s="147"/>
      <c r="F256" s="147"/>
      <c r="H256" s="148" t="s">
        <v>2028</v>
      </c>
      <c r="I256" s="167">
        <f t="shared" si="12"/>
        <v>0</v>
      </c>
      <c r="J256" s="10" t="e">
        <f t="shared" si="14"/>
        <v>#N/A</v>
      </c>
      <c r="K256" s="8">
        <f t="shared" si="13"/>
        <v>0</v>
      </c>
      <c r="L256" s="8" t="e">
        <f t="shared" si="15"/>
        <v>#N/A</v>
      </c>
    </row>
    <row r="257" spans="2:12" hidden="1" x14ac:dyDescent="0.25">
      <c r="B257" s="2"/>
      <c r="C257" s="147"/>
      <c r="D257" s="147"/>
      <c r="E257" s="147"/>
      <c r="F257" s="147"/>
      <c r="H257" s="148" t="s">
        <v>1187</v>
      </c>
      <c r="I257" s="167">
        <f t="shared" si="12"/>
        <v>0</v>
      </c>
      <c r="J257" s="10" t="e">
        <f t="shared" si="14"/>
        <v>#N/A</v>
      </c>
      <c r="K257" s="8">
        <f t="shared" si="13"/>
        <v>0</v>
      </c>
      <c r="L257" s="8" t="e">
        <f t="shared" si="15"/>
        <v>#N/A</v>
      </c>
    </row>
    <row r="258" spans="2:12" hidden="1" x14ac:dyDescent="0.25">
      <c r="B258" s="2"/>
      <c r="C258" s="147"/>
      <c r="D258" s="147"/>
      <c r="E258" s="147"/>
      <c r="F258" s="147"/>
      <c r="H258" s="148" t="s">
        <v>1188</v>
      </c>
      <c r="I258" s="167">
        <f t="shared" si="12"/>
        <v>0</v>
      </c>
      <c r="J258" s="10" t="e">
        <f t="shared" si="14"/>
        <v>#N/A</v>
      </c>
      <c r="K258" s="8">
        <f t="shared" si="13"/>
        <v>0</v>
      </c>
      <c r="L258" s="8" t="e">
        <f t="shared" si="15"/>
        <v>#N/A</v>
      </c>
    </row>
    <row r="259" spans="2:12" hidden="1" x14ac:dyDescent="0.25">
      <c r="B259" s="2"/>
      <c r="C259" s="147"/>
      <c r="D259" s="147"/>
      <c r="E259" s="147"/>
      <c r="F259" s="147"/>
      <c r="H259" s="148" t="s">
        <v>1189</v>
      </c>
      <c r="I259" s="167">
        <f t="shared" ref="I259:I322" si="16">1- COUNTIF(J259,"#N/A")</f>
        <v>0</v>
      </c>
      <c r="J259" s="10" t="e">
        <f t="shared" si="14"/>
        <v>#N/A</v>
      </c>
      <c r="K259" s="8">
        <f t="shared" ref="K259:K322" si="17">1- COUNTIF(L259,"#N/A")- COUNTIF(L259,0)</f>
        <v>1</v>
      </c>
      <c r="L259" s="8" t="str">
        <f t="shared" si="15"/>
        <v>rXnovisual</v>
      </c>
    </row>
    <row r="260" spans="2:12" hidden="1" x14ac:dyDescent="0.25">
      <c r="B260" s="2"/>
      <c r="C260" s="147"/>
      <c r="D260" s="147"/>
      <c r="E260" s="147"/>
      <c r="F260" s="147"/>
      <c r="H260" s="148" t="s">
        <v>1190</v>
      </c>
      <c r="I260" s="167">
        <f t="shared" si="16"/>
        <v>0</v>
      </c>
      <c r="J260" s="10" t="e">
        <f t="shared" ref="J260:J323" si="18">INDEX($B$3:$B$360,MATCH(H260,$B$3:$B$360,0),1)</f>
        <v>#N/A</v>
      </c>
      <c r="K260" s="8">
        <f t="shared" si="17"/>
        <v>1</v>
      </c>
      <c r="L260" s="8" t="str">
        <f t="shared" ref="L260:L323" si="19">INDEX($D$3:$D$313,MATCH(H260,$D$3:$D$313,0),1)</f>
        <v>rXnopencil</v>
      </c>
    </row>
    <row r="261" spans="2:12" hidden="1" x14ac:dyDescent="0.25">
      <c r="B261" s="2"/>
      <c r="C261" s="147"/>
      <c r="D261" s="147"/>
      <c r="E261" s="147"/>
      <c r="F261" s="147"/>
      <c r="H261" s="148" t="s">
        <v>1191</v>
      </c>
      <c r="I261" s="167">
        <f t="shared" si="16"/>
        <v>0</v>
      </c>
      <c r="J261" s="10" t="e">
        <f t="shared" si="18"/>
        <v>#N/A</v>
      </c>
      <c r="K261" s="8">
        <f t="shared" si="17"/>
        <v>0</v>
      </c>
      <c r="L261" s="8" t="e">
        <f t="shared" si="19"/>
        <v>#N/A</v>
      </c>
    </row>
    <row r="262" spans="2:12" x14ac:dyDescent="0.25">
      <c r="B262" s="2"/>
      <c r="C262" s="147"/>
      <c r="D262" s="147"/>
      <c r="E262" s="147"/>
      <c r="F262" s="147"/>
      <c r="H262" s="148" t="s">
        <v>1192</v>
      </c>
      <c r="I262" s="167">
        <f t="shared" si="16"/>
        <v>1</v>
      </c>
      <c r="J262" s="10" t="str">
        <f t="shared" si="18"/>
        <v>hXatotb</v>
      </c>
      <c r="K262" s="8">
        <f t="shared" si="17"/>
        <v>0</v>
      </c>
      <c r="L262" s="8" t="e">
        <f t="shared" si="19"/>
        <v>#N/A</v>
      </c>
    </row>
    <row r="263" spans="2:12" hidden="1" x14ac:dyDescent="0.25">
      <c r="B263" s="2"/>
      <c r="C263" s="147"/>
      <c r="D263" s="147"/>
      <c r="E263" s="147"/>
      <c r="F263" s="147"/>
      <c r="H263" s="148" t="s">
        <v>1547</v>
      </c>
      <c r="I263" s="167">
        <f t="shared" si="16"/>
        <v>0</v>
      </c>
      <c r="J263" s="10" t="e">
        <f t="shared" si="18"/>
        <v>#N/A</v>
      </c>
      <c r="K263" s="8">
        <f t="shared" si="17"/>
        <v>0</v>
      </c>
      <c r="L263" s="8" t="e">
        <f t="shared" si="19"/>
        <v>#N/A</v>
      </c>
    </row>
    <row r="264" spans="2:12" hidden="1" x14ac:dyDescent="0.25">
      <c r="B264" s="2"/>
      <c r="C264" s="147"/>
      <c r="D264" s="147"/>
      <c r="E264" s="147"/>
      <c r="F264" s="147"/>
      <c r="H264" s="148" t="s">
        <v>1545</v>
      </c>
      <c r="I264" s="167">
        <f t="shared" si="16"/>
        <v>0</v>
      </c>
      <c r="J264" s="10" t="e">
        <f t="shared" si="18"/>
        <v>#N/A</v>
      </c>
      <c r="K264" s="8">
        <f t="shared" si="17"/>
        <v>0</v>
      </c>
      <c r="L264" s="8" t="e">
        <f t="shared" si="19"/>
        <v>#N/A</v>
      </c>
    </row>
    <row r="265" spans="2:12" hidden="1" x14ac:dyDescent="0.25">
      <c r="B265" s="2"/>
      <c r="C265" s="147"/>
      <c r="D265" s="147"/>
      <c r="E265" s="147"/>
      <c r="F265" s="147"/>
      <c r="H265" s="148" t="s">
        <v>1546</v>
      </c>
      <c r="I265" s="167">
        <f t="shared" si="16"/>
        <v>0</v>
      </c>
      <c r="J265" s="10" t="e">
        <f t="shared" si="18"/>
        <v>#N/A</v>
      </c>
      <c r="K265" s="8">
        <f t="shared" si="17"/>
        <v>0</v>
      </c>
      <c r="L265" s="8" t="e">
        <f t="shared" si="19"/>
        <v>#N/A</v>
      </c>
    </row>
    <row r="266" spans="2:12" hidden="1" x14ac:dyDescent="0.25">
      <c r="B266" s="2"/>
      <c r="C266" s="147"/>
      <c r="D266" s="147"/>
      <c r="E266" s="147"/>
      <c r="F266" s="147"/>
      <c r="H266" s="148" t="s">
        <v>1552</v>
      </c>
      <c r="I266" s="167">
        <f t="shared" si="16"/>
        <v>0</v>
      </c>
      <c r="J266" s="10" t="e">
        <f t="shared" si="18"/>
        <v>#N/A</v>
      </c>
      <c r="K266" s="8">
        <f t="shared" si="17"/>
        <v>0</v>
      </c>
      <c r="L266" s="8" t="e">
        <f t="shared" si="19"/>
        <v>#N/A</v>
      </c>
    </row>
    <row r="267" spans="2:12" hidden="1" x14ac:dyDescent="0.25">
      <c r="B267" s="2"/>
      <c r="C267" s="147"/>
      <c r="D267" s="147"/>
      <c r="E267" s="147"/>
      <c r="F267" s="147"/>
      <c r="H267" s="148" t="s">
        <v>1906</v>
      </c>
      <c r="I267" s="167">
        <f t="shared" si="16"/>
        <v>0</v>
      </c>
      <c r="J267" s="10" t="e">
        <f t="shared" si="18"/>
        <v>#N/A</v>
      </c>
      <c r="K267" s="8">
        <f t="shared" si="17"/>
        <v>0</v>
      </c>
      <c r="L267" s="8" t="e">
        <f t="shared" si="19"/>
        <v>#N/A</v>
      </c>
    </row>
    <row r="268" spans="2:12" hidden="1" x14ac:dyDescent="0.25">
      <c r="B268" s="2"/>
      <c r="C268" s="147"/>
      <c r="D268" s="147"/>
      <c r="E268" s="147"/>
      <c r="F268" s="147"/>
      <c r="H268" s="148" t="s">
        <v>1620</v>
      </c>
      <c r="I268" s="167">
        <f t="shared" si="16"/>
        <v>0</v>
      </c>
      <c r="J268" s="10" t="e">
        <f t="shared" si="18"/>
        <v>#N/A</v>
      </c>
      <c r="K268" s="8">
        <f t="shared" si="17"/>
        <v>0</v>
      </c>
      <c r="L268" s="8" t="e">
        <f t="shared" si="19"/>
        <v>#N/A</v>
      </c>
    </row>
    <row r="269" spans="2:12" hidden="1" x14ac:dyDescent="0.25">
      <c r="B269" s="2"/>
      <c r="C269" s="147"/>
      <c r="D269" s="147"/>
      <c r="E269" s="147"/>
      <c r="F269" s="147"/>
      <c r="H269" s="148" t="s">
        <v>1561</v>
      </c>
      <c r="I269" s="167">
        <f t="shared" si="16"/>
        <v>0</v>
      </c>
      <c r="J269" s="10" t="e">
        <f t="shared" si="18"/>
        <v>#N/A</v>
      </c>
      <c r="K269" s="8">
        <f t="shared" si="17"/>
        <v>0</v>
      </c>
      <c r="L269" s="8" t="e">
        <f t="shared" si="19"/>
        <v>#N/A</v>
      </c>
    </row>
    <row r="270" spans="2:12" hidden="1" x14ac:dyDescent="0.25">
      <c r="B270" s="2"/>
      <c r="C270" s="147"/>
      <c r="D270" s="147"/>
      <c r="E270" s="147"/>
      <c r="F270" s="147"/>
      <c r="H270" s="148" t="s">
        <v>1905</v>
      </c>
      <c r="I270" s="167">
        <f t="shared" si="16"/>
        <v>0</v>
      </c>
      <c r="J270" s="10" t="e">
        <f t="shared" si="18"/>
        <v>#N/A</v>
      </c>
      <c r="K270" s="8">
        <f t="shared" si="17"/>
        <v>0</v>
      </c>
      <c r="L270" s="8" t="e">
        <f t="shared" si="19"/>
        <v>#N/A</v>
      </c>
    </row>
    <row r="271" spans="2:12" hidden="1" x14ac:dyDescent="0.25">
      <c r="B271" s="2"/>
      <c r="C271" s="147"/>
      <c r="D271" s="147"/>
      <c r="E271" s="147"/>
      <c r="F271" s="147"/>
      <c r="H271" s="148" t="s">
        <v>1554</v>
      </c>
      <c r="I271" s="167">
        <f t="shared" si="16"/>
        <v>0</v>
      </c>
      <c r="J271" s="10" t="e">
        <f t="shared" si="18"/>
        <v>#N/A</v>
      </c>
      <c r="K271" s="8">
        <f t="shared" si="17"/>
        <v>0</v>
      </c>
      <c r="L271" s="8" t="e">
        <f t="shared" si="19"/>
        <v>#N/A</v>
      </c>
    </row>
    <row r="272" spans="2:12" hidden="1" x14ac:dyDescent="0.25">
      <c r="B272" s="2"/>
      <c r="C272" s="147"/>
      <c r="D272" s="147"/>
      <c r="E272" s="147"/>
      <c r="F272" s="147"/>
      <c r="H272" s="150" t="s">
        <v>1560</v>
      </c>
      <c r="I272" s="167">
        <f t="shared" si="16"/>
        <v>0</v>
      </c>
      <c r="J272" s="10" t="e">
        <f t="shared" si="18"/>
        <v>#N/A</v>
      </c>
      <c r="K272" s="8">
        <f t="shared" si="17"/>
        <v>0</v>
      </c>
      <c r="L272" s="8" t="e">
        <f t="shared" si="19"/>
        <v>#N/A</v>
      </c>
    </row>
    <row r="273" spans="2:12" hidden="1" x14ac:dyDescent="0.25">
      <c r="B273" s="2"/>
      <c r="C273" s="147"/>
      <c r="D273" s="147"/>
      <c r="E273" s="147"/>
      <c r="F273" s="147"/>
      <c r="H273" s="148" t="s">
        <v>1553</v>
      </c>
      <c r="I273" s="167">
        <f t="shared" si="16"/>
        <v>0</v>
      </c>
      <c r="J273" s="10" t="e">
        <f t="shared" si="18"/>
        <v>#N/A</v>
      </c>
      <c r="K273" s="8">
        <f t="shared" si="17"/>
        <v>0</v>
      </c>
      <c r="L273" s="8" t="e">
        <f t="shared" si="19"/>
        <v>#N/A</v>
      </c>
    </row>
    <row r="274" spans="2:12" hidden="1" x14ac:dyDescent="0.25">
      <c r="B274" s="2"/>
      <c r="C274" s="147"/>
      <c r="D274" s="147"/>
      <c r="E274" s="147"/>
      <c r="F274" s="147"/>
      <c r="H274" s="148" t="s">
        <v>1557</v>
      </c>
      <c r="I274" s="167">
        <f t="shared" si="16"/>
        <v>0</v>
      </c>
      <c r="J274" s="10" t="e">
        <f t="shared" si="18"/>
        <v>#N/A</v>
      </c>
      <c r="K274" s="8">
        <f t="shared" si="17"/>
        <v>0</v>
      </c>
      <c r="L274" s="8" t="e">
        <f t="shared" si="19"/>
        <v>#N/A</v>
      </c>
    </row>
    <row r="275" spans="2:12" hidden="1" x14ac:dyDescent="0.25">
      <c r="B275" s="2"/>
      <c r="C275" s="147"/>
      <c r="D275" s="147"/>
      <c r="E275" s="147"/>
      <c r="F275" s="147"/>
      <c r="H275" s="148" t="s">
        <v>1549</v>
      </c>
      <c r="I275" s="167">
        <f t="shared" si="16"/>
        <v>0</v>
      </c>
      <c r="J275" s="10" t="e">
        <f t="shared" si="18"/>
        <v>#N/A</v>
      </c>
      <c r="K275" s="8">
        <f t="shared" si="17"/>
        <v>0</v>
      </c>
      <c r="L275" s="8" t="e">
        <f t="shared" si="19"/>
        <v>#N/A</v>
      </c>
    </row>
    <row r="276" spans="2:12" hidden="1" x14ac:dyDescent="0.25">
      <c r="B276" s="2"/>
      <c r="C276" s="147"/>
      <c r="D276" s="147"/>
      <c r="E276" s="147"/>
      <c r="F276" s="147"/>
      <c r="H276" s="148" t="s">
        <v>1555</v>
      </c>
      <c r="I276" s="167">
        <f t="shared" si="16"/>
        <v>0</v>
      </c>
      <c r="J276" s="10" t="e">
        <f t="shared" si="18"/>
        <v>#N/A</v>
      </c>
      <c r="K276" s="8">
        <f t="shared" si="17"/>
        <v>0</v>
      </c>
      <c r="L276" s="8" t="e">
        <f t="shared" si="19"/>
        <v>#N/A</v>
      </c>
    </row>
    <row r="277" spans="2:12" hidden="1" x14ac:dyDescent="0.25">
      <c r="B277" s="2"/>
      <c r="C277" s="147"/>
      <c r="D277" s="147"/>
      <c r="E277" s="147"/>
      <c r="F277" s="147"/>
      <c r="H277" s="148" t="s">
        <v>1558</v>
      </c>
      <c r="I277" s="167">
        <f t="shared" si="16"/>
        <v>0</v>
      </c>
      <c r="J277" s="10" t="e">
        <f t="shared" si="18"/>
        <v>#N/A</v>
      </c>
      <c r="K277" s="8">
        <f t="shared" si="17"/>
        <v>0</v>
      </c>
      <c r="L277" s="8" t="e">
        <f t="shared" si="19"/>
        <v>#N/A</v>
      </c>
    </row>
    <row r="278" spans="2:12" hidden="1" x14ac:dyDescent="0.25">
      <c r="B278" s="2"/>
      <c r="C278" s="147"/>
      <c r="D278" s="147"/>
      <c r="E278" s="147"/>
      <c r="F278" s="147"/>
      <c r="H278" s="148" t="s">
        <v>1550</v>
      </c>
      <c r="I278" s="167">
        <f t="shared" si="16"/>
        <v>0</v>
      </c>
      <c r="J278" s="10" t="e">
        <f t="shared" si="18"/>
        <v>#N/A</v>
      </c>
      <c r="K278" s="8">
        <f t="shared" si="17"/>
        <v>0</v>
      </c>
      <c r="L278" s="8" t="e">
        <f t="shared" si="19"/>
        <v>#N/A</v>
      </c>
    </row>
    <row r="279" spans="2:12" x14ac:dyDescent="0.25">
      <c r="B279" s="2"/>
      <c r="C279" s="147"/>
      <c r="D279" s="147"/>
      <c r="E279" s="147"/>
      <c r="F279" s="147"/>
      <c r="H279" s="148" t="s">
        <v>1559</v>
      </c>
      <c r="I279" s="167">
        <f t="shared" si="16"/>
        <v>1</v>
      </c>
      <c r="J279" s="10" t="str">
        <f t="shared" si="18"/>
        <v>rXipent</v>
      </c>
      <c r="K279" s="8">
        <f t="shared" si="17"/>
        <v>0</v>
      </c>
      <c r="L279" s="8" t="e">
        <f t="shared" si="19"/>
        <v>#N/A</v>
      </c>
    </row>
    <row r="280" spans="2:12" hidden="1" x14ac:dyDescent="0.25">
      <c r="B280" s="2"/>
      <c r="C280" s="147"/>
      <c r="D280" s="147"/>
      <c r="E280" s="147"/>
      <c r="F280" s="147"/>
      <c r="H280" s="148" t="s">
        <v>1551</v>
      </c>
      <c r="I280" s="167">
        <f t="shared" si="16"/>
        <v>0</v>
      </c>
      <c r="J280" s="10" t="e">
        <f t="shared" si="18"/>
        <v>#N/A</v>
      </c>
      <c r="K280" s="8">
        <f t="shared" si="17"/>
        <v>0</v>
      </c>
      <c r="L280" s="8" t="e">
        <f t="shared" si="19"/>
        <v>#N/A</v>
      </c>
    </row>
    <row r="281" spans="2:12" hidden="1" x14ac:dyDescent="0.25">
      <c r="B281" s="2"/>
      <c r="C281" s="147"/>
      <c r="D281" s="147"/>
      <c r="E281" s="147"/>
      <c r="F281" s="147"/>
      <c r="H281" s="148" t="s">
        <v>1556</v>
      </c>
      <c r="I281" s="167">
        <f t="shared" si="16"/>
        <v>0</v>
      </c>
      <c r="J281" s="10" t="e">
        <f t="shared" si="18"/>
        <v>#N/A</v>
      </c>
      <c r="K281" s="8">
        <f t="shared" si="17"/>
        <v>0</v>
      </c>
      <c r="L281" s="8" t="e">
        <f t="shared" si="19"/>
        <v>#N/A</v>
      </c>
    </row>
    <row r="282" spans="2:12" hidden="1" x14ac:dyDescent="0.25">
      <c r="B282" s="2"/>
      <c r="C282" s="147"/>
      <c r="D282" s="147"/>
      <c r="E282" s="147"/>
      <c r="F282" s="147"/>
      <c r="H282" s="148" t="s">
        <v>1548</v>
      </c>
      <c r="I282" s="167">
        <f t="shared" si="16"/>
        <v>0</v>
      </c>
      <c r="J282" s="10" t="e">
        <f t="shared" si="18"/>
        <v>#N/A</v>
      </c>
      <c r="K282" s="8">
        <f t="shared" si="17"/>
        <v>0</v>
      </c>
      <c r="L282" s="8" t="e">
        <f t="shared" si="19"/>
        <v>#N/A</v>
      </c>
    </row>
    <row r="283" spans="2:12" hidden="1" x14ac:dyDescent="0.25">
      <c r="B283" s="3"/>
      <c r="C283" s="147"/>
      <c r="D283" s="147"/>
      <c r="E283" s="147"/>
      <c r="F283" s="147"/>
      <c r="H283" s="148" t="s">
        <v>1536</v>
      </c>
      <c r="I283" s="167">
        <f t="shared" si="16"/>
        <v>0</v>
      </c>
      <c r="J283" s="10" t="e">
        <f t="shared" si="18"/>
        <v>#N/A</v>
      </c>
      <c r="K283" s="8">
        <f t="shared" si="17"/>
        <v>0</v>
      </c>
      <c r="L283" s="8" t="e">
        <f t="shared" si="19"/>
        <v>#N/A</v>
      </c>
    </row>
    <row r="284" spans="2:12" hidden="1" x14ac:dyDescent="0.25">
      <c r="B284" s="10"/>
      <c r="C284" s="147"/>
      <c r="D284" s="147"/>
      <c r="E284" s="147"/>
      <c r="F284" s="147"/>
      <c r="H284" s="148" t="s">
        <v>1543</v>
      </c>
      <c r="I284" s="167">
        <f t="shared" si="16"/>
        <v>0</v>
      </c>
      <c r="J284" s="10" t="e">
        <f t="shared" si="18"/>
        <v>#N/A</v>
      </c>
      <c r="K284" s="8">
        <f t="shared" si="17"/>
        <v>0</v>
      </c>
      <c r="L284" s="8" t="e">
        <f t="shared" si="19"/>
        <v>#N/A</v>
      </c>
    </row>
    <row r="285" spans="2:12" hidden="1" x14ac:dyDescent="0.25">
      <c r="B285" s="10"/>
      <c r="C285" s="147"/>
      <c r="D285" s="147"/>
      <c r="E285" s="147"/>
      <c r="F285" s="147"/>
      <c r="H285" s="148" t="s">
        <v>1540</v>
      </c>
      <c r="I285" s="167">
        <f t="shared" si="16"/>
        <v>0</v>
      </c>
      <c r="J285" s="10" t="e">
        <f t="shared" si="18"/>
        <v>#N/A</v>
      </c>
      <c r="K285" s="8">
        <f t="shared" si="17"/>
        <v>0</v>
      </c>
      <c r="L285" s="8" t="e">
        <f t="shared" si="19"/>
        <v>#N/A</v>
      </c>
    </row>
    <row r="286" spans="2:12" hidden="1" x14ac:dyDescent="0.25">
      <c r="B286" s="10"/>
      <c r="C286" s="147"/>
      <c r="D286" s="147"/>
      <c r="E286" s="147"/>
      <c r="F286" s="147"/>
      <c r="H286" s="148" t="s">
        <v>1542</v>
      </c>
      <c r="I286" s="167">
        <f t="shared" si="16"/>
        <v>0</v>
      </c>
      <c r="J286" s="10" t="e">
        <f t="shared" si="18"/>
        <v>#N/A</v>
      </c>
      <c r="K286" s="8">
        <f t="shared" si="17"/>
        <v>0</v>
      </c>
      <c r="L286" s="8" t="e">
        <f t="shared" si="19"/>
        <v>#N/A</v>
      </c>
    </row>
    <row r="287" spans="2:12" hidden="1" x14ac:dyDescent="0.25">
      <c r="B287" s="10"/>
      <c r="C287" s="147"/>
      <c r="D287" s="147"/>
      <c r="E287" s="147"/>
      <c r="F287" s="147"/>
      <c r="H287" s="148" t="s">
        <v>1539</v>
      </c>
      <c r="I287" s="167">
        <f t="shared" si="16"/>
        <v>0</v>
      </c>
      <c r="J287" s="10" t="e">
        <f t="shared" si="18"/>
        <v>#N/A</v>
      </c>
      <c r="K287" s="8">
        <f t="shared" si="17"/>
        <v>0</v>
      </c>
      <c r="L287" s="8" t="e">
        <f t="shared" si="19"/>
        <v>#N/A</v>
      </c>
    </row>
    <row r="288" spans="2:12" hidden="1" x14ac:dyDescent="0.25">
      <c r="B288" s="10"/>
      <c r="H288" s="148" t="s">
        <v>1541</v>
      </c>
      <c r="I288" s="167">
        <f t="shared" si="16"/>
        <v>0</v>
      </c>
      <c r="J288" s="10" t="e">
        <f t="shared" si="18"/>
        <v>#N/A</v>
      </c>
      <c r="K288" s="8">
        <f t="shared" si="17"/>
        <v>0</v>
      </c>
      <c r="L288" s="8" t="e">
        <f t="shared" si="19"/>
        <v>#N/A</v>
      </c>
    </row>
    <row r="289" spans="2:12" hidden="1" x14ac:dyDescent="0.25">
      <c r="B289" s="10"/>
      <c r="H289" s="148" t="s">
        <v>1538</v>
      </c>
      <c r="I289" s="167">
        <f t="shared" si="16"/>
        <v>0</v>
      </c>
      <c r="J289" s="10" t="e">
        <f t="shared" si="18"/>
        <v>#N/A</v>
      </c>
      <c r="K289" s="8">
        <f t="shared" si="17"/>
        <v>0</v>
      </c>
      <c r="L289" s="8" t="e">
        <f t="shared" si="19"/>
        <v>#N/A</v>
      </c>
    </row>
    <row r="290" spans="2:12" hidden="1" x14ac:dyDescent="0.25">
      <c r="B290" s="10"/>
      <c r="H290" s="148" t="s">
        <v>1537</v>
      </c>
      <c r="I290" s="167">
        <f t="shared" si="16"/>
        <v>0</v>
      </c>
      <c r="J290" s="10" t="e">
        <f t="shared" si="18"/>
        <v>#N/A</v>
      </c>
      <c r="K290" s="8">
        <f t="shared" si="17"/>
        <v>0</v>
      </c>
      <c r="L290" s="8" t="e">
        <f t="shared" si="19"/>
        <v>#N/A</v>
      </c>
    </row>
    <row r="291" spans="2:12" x14ac:dyDescent="0.25">
      <c r="B291" s="10"/>
      <c r="H291" s="148" t="s">
        <v>1006</v>
      </c>
      <c r="I291" s="167">
        <f t="shared" si="16"/>
        <v>1</v>
      </c>
      <c r="J291" s="10" t="str">
        <f t="shared" si="18"/>
        <v>hXitot</v>
      </c>
      <c r="K291" s="8">
        <f t="shared" si="17"/>
        <v>0</v>
      </c>
      <c r="L291" s="8" t="e">
        <f t="shared" si="19"/>
        <v>#N/A</v>
      </c>
    </row>
    <row r="292" spans="2:12" x14ac:dyDescent="0.25">
      <c r="B292" s="10"/>
      <c r="H292" s="148" t="s">
        <v>1193</v>
      </c>
      <c r="I292" s="167">
        <f t="shared" si="16"/>
        <v>1</v>
      </c>
      <c r="J292" s="10" t="str">
        <f t="shared" si="18"/>
        <v>hXctot1m</v>
      </c>
      <c r="K292" s="8">
        <f t="shared" si="17"/>
        <v>0</v>
      </c>
      <c r="L292" s="8" t="e">
        <f t="shared" si="19"/>
        <v>#N/A</v>
      </c>
    </row>
    <row r="293" spans="2:12" hidden="1" x14ac:dyDescent="0.25">
      <c r="B293" s="10"/>
      <c r="H293" s="148" t="s">
        <v>1194</v>
      </c>
      <c r="I293" s="167">
        <f t="shared" si="16"/>
        <v>0</v>
      </c>
      <c r="J293" s="10" t="e">
        <f t="shared" si="18"/>
        <v>#N/A</v>
      </c>
      <c r="K293" s="8">
        <f t="shared" si="17"/>
        <v>0</v>
      </c>
      <c r="L293" s="8" t="e">
        <f t="shared" si="19"/>
        <v>#N/A</v>
      </c>
    </row>
    <row r="294" spans="2:12" hidden="1" x14ac:dyDescent="0.25">
      <c r="B294" s="10"/>
      <c r="H294" s="148" t="s">
        <v>1195</v>
      </c>
      <c r="I294" s="167">
        <f t="shared" si="16"/>
        <v>0</v>
      </c>
      <c r="J294" s="10" t="e">
        <f t="shared" si="18"/>
        <v>#N/A</v>
      </c>
      <c r="K294" s="8">
        <f t="shared" si="17"/>
        <v>1</v>
      </c>
      <c r="L294" s="8" t="str">
        <f t="shared" si="19"/>
        <v>hXcoresd</v>
      </c>
    </row>
    <row r="295" spans="2:12" x14ac:dyDescent="0.25">
      <c r="B295" s="10"/>
      <c r="H295" s="148" t="s">
        <v>1196</v>
      </c>
      <c r="I295" s="167">
        <f t="shared" si="16"/>
        <v>1</v>
      </c>
      <c r="J295" s="10" t="str">
        <f t="shared" si="18"/>
        <v>hXchild</v>
      </c>
      <c r="K295" s="8">
        <f t="shared" si="17"/>
        <v>0</v>
      </c>
      <c r="L295" s="8" t="e">
        <f t="shared" si="19"/>
        <v>#N/A</v>
      </c>
    </row>
    <row r="296" spans="2:12" x14ac:dyDescent="0.25">
      <c r="B296" s="10"/>
      <c r="H296" s="148" t="s">
        <v>1197</v>
      </c>
      <c r="I296" s="167">
        <f t="shared" si="16"/>
        <v>1</v>
      </c>
      <c r="J296" s="10" t="str">
        <f t="shared" si="18"/>
        <v>hXdau</v>
      </c>
      <c r="K296" s="8">
        <f t="shared" si="17"/>
        <v>0</v>
      </c>
      <c r="L296" s="8" t="e">
        <f t="shared" si="19"/>
        <v>#N/A</v>
      </c>
    </row>
    <row r="297" spans="2:12" x14ac:dyDescent="0.25">
      <c r="B297" s="10"/>
      <c r="H297" s="148" t="s">
        <v>1198</v>
      </c>
      <c r="I297" s="167">
        <f t="shared" si="16"/>
        <v>1</v>
      </c>
      <c r="J297" s="10" t="str">
        <f t="shared" si="18"/>
        <v>hXson</v>
      </c>
      <c r="K297" s="8">
        <f t="shared" si="17"/>
        <v>0</v>
      </c>
      <c r="L297" s="8" t="e">
        <f t="shared" si="19"/>
        <v>#N/A</v>
      </c>
    </row>
    <row r="298" spans="2:12" hidden="1" x14ac:dyDescent="0.25">
      <c r="B298" s="10"/>
      <c r="H298" s="148" t="s">
        <v>1199</v>
      </c>
      <c r="I298" s="167">
        <f t="shared" si="16"/>
        <v>0</v>
      </c>
      <c r="J298" s="10" t="e">
        <f t="shared" si="18"/>
        <v>#N/A</v>
      </c>
      <c r="K298" s="8">
        <f t="shared" si="17"/>
        <v>0</v>
      </c>
      <c r="L298" s="8" t="e">
        <f t="shared" si="19"/>
        <v>#N/A</v>
      </c>
    </row>
    <row r="299" spans="2:12" x14ac:dyDescent="0.25">
      <c r="B299" s="10"/>
      <c r="H299" s="148" t="s">
        <v>1200</v>
      </c>
      <c r="I299" s="167">
        <f t="shared" si="16"/>
        <v>1</v>
      </c>
      <c r="J299" s="10" t="str">
        <f t="shared" si="18"/>
        <v>hXfcamt</v>
      </c>
      <c r="K299" s="8">
        <f t="shared" si="17"/>
        <v>0</v>
      </c>
      <c r="L299" s="8" t="e">
        <f t="shared" si="19"/>
        <v>#N/A</v>
      </c>
    </row>
    <row r="300" spans="2:12" hidden="1" x14ac:dyDescent="0.25">
      <c r="B300" s="10"/>
      <c r="H300" s="148" t="s">
        <v>1201</v>
      </c>
      <c r="I300" s="167">
        <f t="shared" si="16"/>
        <v>0</v>
      </c>
      <c r="J300" s="10" t="e">
        <f t="shared" si="18"/>
        <v>#N/A</v>
      </c>
      <c r="K300" s="8">
        <f t="shared" si="17"/>
        <v>1</v>
      </c>
      <c r="L300" s="8" t="str">
        <f t="shared" si="19"/>
        <v>hXfcany</v>
      </c>
    </row>
    <row r="301" spans="2:12" hidden="1" x14ac:dyDescent="0.25">
      <c r="B301" s="10"/>
      <c r="H301" s="148" t="s">
        <v>1202</v>
      </c>
      <c r="I301" s="167">
        <f t="shared" si="16"/>
        <v>0</v>
      </c>
      <c r="J301" s="10" t="e">
        <f t="shared" si="18"/>
        <v>#N/A</v>
      </c>
      <c r="K301" s="8">
        <f t="shared" si="17"/>
        <v>0</v>
      </c>
      <c r="L301" s="8" t="e">
        <f t="shared" si="19"/>
        <v>#N/A</v>
      </c>
    </row>
    <row r="302" spans="2:12" x14ac:dyDescent="0.25">
      <c r="B302" s="10"/>
      <c r="H302" s="148" t="s">
        <v>1203</v>
      </c>
      <c r="I302" s="167">
        <f t="shared" si="16"/>
        <v>1</v>
      </c>
      <c r="J302" s="10" t="str">
        <f t="shared" si="18"/>
        <v>hXgrchild</v>
      </c>
      <c r="K302" s="8">
        <f t="shared" si="17"/>
        <v>0</v>
      </c>
      <c r="L302" s="8" t="e">
        <f t="shared" si="19"/>
        <v>#N/A</v>
      </c>
    </row>
    <row r="303" spans="2:12" hidden="1" x14ac:dyDescent="0.25">
      <c r="B303" s="10"/>
      <c r="H303" s="148" t="s">
        <v>1204</v>
      </c>
      <c r="I303" s="167">
        <f t="shared" si="16"/>
        <v>0</v>
      </c>
      <c r="J303" s="10" t="e">
        <f t="shared" si="18"/>
        <v>#N/A</v>
      </c>
      <c r="K303" s="8">
        <f t="shared" si="17"/>
        <v>1</v>
      </c>
      <c r="L303" s="8" t="str">
        <f t="shared" si="19"/>
        <v>hXkcnt</v>
      </c>
    </row>
    <row r="304" spans="2:12" hidden="1" x14ac:dyDescent="0.25">
      <c r="B304" s="10"/>
      <c r="H304" s="148" t="s">
        <v>1205</v>
      </c>
      <c r="I304" s="167">
        <f t="shared" si="16"/>
        <v>0</v>
      </c>
      <c r="J304" s="10" t="e">
        <f t="shared" si="18"/>
        <v>#N/A</v>
      </c>
      <c r="K304" s="8">
        <f t="shared" si="17"/>
        <v>1</v>
      </c>
      <c r="L304" s="8" t="str">
        <f t="shared" si="19"/>
        <v>hXlvnear</v>
      </c>
    </row>
    <row r="305" spans="2:12" hidden="1" x14ac:dyDescent="0.25">
      <c r="B305" s="10"/>
      <c r="H305" s="148" t="s">
        <v>1206</v>
      </c>
      <c r="I305" s="167">
        <f t="shared" si="16"/>
        <v>0</v>
      </c>
      <c r="J305" s="10" t="e">
        <f t="shared" si="18"/>
        <v>#N/A</v>
      </c>
      <c r="K305" s="8">
        <f t="shared" si="17"/>
        <v>1</v>
      </c>
      <c r="L305" s="8" t="str">
        <f t="shared" si="19"/>
        <v>hXtcany</v>
      </c>
    </row>
    <row r="306" spans="2:12" x14ac:dyDescent="0.25">
      <c r="B306" s="10"/>
      <c r="H306" s="148" t="s">
        <v>1207</v>
      </c>
      <c r="I306" s="167">
        <f t="shared" si="16"/>
        <v>1</v>
      </c>
      <c r="J306" s="10" t="str">
        <f t="shared" si="18"/>
        <v>hXtcamt</v>
      </c>
      <c r="K306" s="8">
        <f t="shared" si="17"/>
        <v>0</v>
      </c>
      <c r="L306" s="8" t="e">
        <f t="shared" si="19"/>
        <v>#N/A</v>
      </c>
    </row>
    <row r="307" spans="2:12" hidden="1" x14ac:dyDescent="0.25">
      <c r="B307" s="10"/>
      <c r="H307" s="148" t="s">
        <v>1208</v>
      </c>
      <c r="I307" s="167">
        <f t="shared" si="16"/>
        <v>0</v>
      </c>
      <c r="J307" s="10" t="e">
        <f t="shared" si="18"/>
        <v>#N/A</v>
      </c>
      <c r="K307" s="8">
        <f t="shared" si="17"/>
        <v>0</v>
      </c>
      <c r="L307" s="8" t="e">
        <f t="shared" si="19"/>
        <v>#N/A</v>
      </c>
    </row>
    <row r="308" spans="2:12" x14ac:dyDescent="0.25">
      <c r="B308" s="10"/>
      <c r="H308" s="148" t="s">
        <v>1209</v>
      </c>
      <c r="I308" s="167">
        <f t="shared" si="16"/>
        <v>1</v>
      </c>
      <c r="J308" s="10" t="str">
        <f t="shared" si="18"/>
        <v>rXmomage</v>
      </c>
      <c r="K308" s="8">
        <f t="shared" si="17"/>
        <v>0</v>
      </c>
      <c r="L308" s="8" t="e">
        <f t="shared" si="19"/>
        <v>#N/A</v>
      </c>
    </row>
    <row r="309" spans="2:12" x14ac:dyDescent="0.25">
      <c r="B309" s="10"/>
      <c r="H309" s="148" t="s">
        <v>1210</v>
      </c>
      <c r="I309" s="167">
        <f t="shared" si="16"/>
        <v>1</v>
      </c>
      <c r="J309" s="10" t="str">
        <f t="shared" si="18"/>
        <v>rXdadage</v>
      </c>
      <c r="K309" s="8">
        <f t="shared" si="17"/>
        <v>0</v>
      </c>
      <c r="L309" s="8" t="e">
        <f t="shared" si="19"/>
        <v>#N/A</v>
      </c>
    </row>
    <row r="310" spans="2:12" hidden="1" x14ac:dyDescent="0.25">
      <c r="B310" s="10"/>
      <c r="H310" s="148" t="s">
        <v>1211</v>
      </c>
      <c r="I310" s="167">
        <f t="shared" si="16"/>
        <v>0</v>
      </c>
      <c r="J310" s="10" t="e">
        <f t="shared" si="18"/>
        <v>#N/A</v>
      </c>
      <c r="K310" s="8">
        <f t="shared" si="17"/>
        <v>1</v>
      </c>
      <c r="L310" s="8" t="str">
        <f t="shared" si="19"/>
        <v>rXmomliv</v>
      </c>
    </row>
    <row r="311" spans="2:12" hidden="1" x14ac:dyDescent="0.25">
      <c r="B311" s="10"/>
      <c r="H311" s="148" t="s">
        <v>1212</v>
      </c>
      <c r="I311" s="167">
        <f t="shared" si="16"/>
        <v>0</v>
      </c>
      <c r="J311" s="10" t="e">
        <f t="shared" si="18"/>
        <v>#N/A</v>
      </c>
      <c r="K311" s="8">
        <f t="shared" si="17"/>
        <v>1</v>
      </c>
      <c r="L311" s="8" t="str">
        <f t="shared" si="19"/>
        <v>rXdadliv</v>
      </c>
    </row>
    <row r="312" spans="2:12" x14ac:dyDescent="0.25">
      <c r="B312" s="10"/>
      <c r="H312" s="148" t="s">
        <v>1213</v>
      </c>
      <c r="I312" s="167">
        <f t="shared" si="16"/>
        <v>1</v>
      </c>
      <c r="J312" s="10" t="str">
        <f t="shared" si="18"/>
        <v>rXdecsib</v>
      </c>
      <c r="K312" s="8">
        <f t="shared" si="17"/>
        <v>0</v>
      </c>
      <c r="L312" s="8" t="e">
        <f t="shared" si="19"/>
        <v>#N/A</v>
      </c>
    </row>
    <row r="313" spans="2:12" x14ac:dyDescent="0.25">
      <c r="B313" s="10"/>
      <c r="H313" s="149" t="s">
        <v>1214</v>
      </c>
      <c r="I313" s="167">
        <f t="shared" si="16"/>
        <v>1</v>
      </c>
      <c r="J313" s="10" t="str">
        <f t="shared" si="18"/>
        <v>raevbrn</v>
      </c>
      <c r="K313" s="8">
        <f t="shared" si="17"/>
        <v>0</v>
      </c>
      <c r="L313" s="8" t="e">
        <f t="shared" si="19"/>
        <v>#N/A</v>
      </c>
    </row>
    <row r="314" spans="2:12" hidden="1" x14ac:dyDescent="0.25">
      <c r="B314" s="10"/>
      <c r="H314" s="148" t="s">
        <v>1215</v>
      </c>
      <c r="I314" s="167">
        <f t="shared" si="16"/>
        <v>0</v>
      </c>
      <c r="J314" s="10" t="e">
        <f t="shared" si="18"/>
        <v>#N/A</v>
      </c>
      <c r="K314" s="8">
        <f t="shared" si="17"/>
        <v>0</v>
      </c>
      <c r="L314" s="8" t="e">
        <f t="shared" si="19"/>
        <v>#N/A</v>
      </c>
    </row>
    <row r="315" spans="2:12" hidden="1" x14ac:dyDescent="0.25">
      <c r="B315" s="10"/>
      <c r="H315" s="148" t="s">
        <v>1216</v>
      </c>
      <c r="I315" s="167">
        <f t="shared" si="16"/>
        <v>0</v>
      </c>
      <c r="J315" s="10" t="e">
        <f t="shared" si="18"/>
        <v>#N/A</v>
      </c>
      <c r="K315" s="8">
        <f t="shared" si="17"/>
        <v>0</v>
      </c>
      <c r="L315" s="8" t="e">
        <f t="shared" si="19"/>
        <v>#N/A</v>
      </c>
    </row>
    <row r="316" spans="2:12" hidden="1" x14ac:dyDescent="0.25">
      <c r="B316" s="10"/>
      <c r="H316" s="148" t="s">
        <v>1217</v>
      </c>
      <c r="I316" s="167">
        <f t="shared" si="16"/>
        <v>0</v>
      </c>
      <c r="J316" s="10" t="e">
        <f t="shared" si="18"/>
        <v>#N/A</v>
      </c>
      <c r="K316" s="8">
        <f t="shared" si="17"/>
        <v>1</v>
      </c>
      <c r="L316" s="8" t="str">
        <f t="shared" si="19"/>
        <v>rXtpany</v>
      </c>
    </row>
    <row r="317" spans="2:12" hidden="1" x14ac:dyDescent="0.25">
      <c r="B317" s="10"/>
      <c r="H317" s="148" t="s">
        <v>1218</v>
      </c>
      <c r="I317" s="167">
        <f t="shared" si="16"/>
        <v>0</v>
      </c>
      <c r="J317" s="10" t="e">
        <f t="shared" si="18"/>
        <v>#N/A</v>
      </c>
      <c r="K317" s="8">
        <f t="shared" si="17"/>
        <v>0</v>
      </c>
      <c r="L317" s="8" t="e">
        <f t="shared" si="19"/>
        <v>#N/A</v>
      </c>
    </row>
    <row r="318" spans="2:12" hidden="1" x14ac:dyDescent="0.25">
      <c r="B318" s="10"/>
      <c r="H318" s="148" t="s">
        <v>1219</v>
      </c>
      <c r="I318" s="167">
        <f t="shared" si="16"/>
        <v>0</v>
      </c>
      <c r="J318" s="10" t="e">
        <f t="shared" si="18"/>
        <v>#N/A</v>
      </c>
      <c r="K318" s="8">
        <f t="shared" si="17"/>
        <v>0</v>
      </c>
      <c r="L318" s="8" t="e">
        <f t="shared" si="19"/>
        <v>#N/A</v>
      </c>
    </row>
    <row r="319" spans="2:12" hidden="1" x14ac:dyDescent="0.25">
      <c r="B319" s="10"/>
      <c r="H319" s="148" t="s">
        <v>1220</v>
      </c>
      <c r="I319" s="167">
        <f t="shared" si="16"/>
        <v>0</v>
      </c>
      <c r="J319" s="10" t="e">
        <f t="shared" si="18"/>
        <v>#N/A</v>
      </c>
      <c r="K319" s="8">
        <f t="shared" si="17"/>
        <v>0</v>
      </c>
      <c r="L319" s="8" t="e">
        <f t="shared" si="19"/>
        <v>#N/A</v>
      </c>
    </row>
    <row r="320" spans="2:12" hidden="1" x14ac:dyDescent="0.25">
      <c r="B320" s="10"/>
      <c r="H320" s="148" t="s">
        <v>1221</v>
      </c>
      <c r="I320" s="167">
        <f t="shared" si="16"/>
        <v>0</v>
      </c>
      <c r="J320" s="10" t="e">
        <f t="shared" si="18"/>
        <v>#N/A</v>
      </c>
      <c r="K320" s="8">
        <f t="shared" si="17"/>
        <v>0</v>
      </c>
      <c r="L320" s="8" t="e">
        <f t="shared" si="19"/>
        <v>#N/A</v>
      </c>
    </row>
    <row r="321" spans="2:12" hidden="1" x14ac:dyDescent="0.25">
      <c r="B321" s="10"/>
      <c r="H321" s="148" t="s">
        <v>1222</v>
      </c>
      <c r="I321" s="167">
        <f t="shared" si="16"/>
        <v>0</v>
      </c>
      <c r="J321" s="10" t="e">
        <f t="shared" si="18"/>
        <v>#N/A</v>
      </c>
      <c r="K321" s="8">
        <f t="shared" si="17"/>
        <v>1</v>
      </c>
      <c r="L321" s="8" t="str">
        <f t="shared" si="19"/>
        <v>rXrelgwk</v>
      </c>
    </row>
    <row r="322" spans="2:12" hidden="1" x14ac:dyDescent="0.25">
      <c r="B322" s="10"/>
      <c r="H322" s="148" t="s">
        <v>1223</v>
      </c>
      <c r="I322" s="167">
        <f t="shared" si="16"/>
        <v>0</v>
      </c>
      <c r="J322" s="10" t="e">
        <f t="shared" si="18"/>
        <v>#N/A</v>
      </c>
      <c r="K322" s="8">
        <f t="shared" si="17"/>
        <v>0</v>
      </c>
      <c r="L322" s="8" t="e">
        <f t="shared" si="19"/>
        <v>#N/A</v>
      </c>
    </row>
    <row r="323" spans="2:12" hidden="1" x14ac:dyDescent="0.25">
      <c r="B323" s="10"/>
      <c r="H323" s="148" t="s">
        <v>1224</v>
      </c>
      <c r="I323" s="167">
        <f t="shared" ref="I323:I386" si="20">1- COUNTIF(J323,"#N/A")</f>
        <v>0</v>
      </c>
      <c r="J323" s="10" t="e">
        <f t="shared" si="18"/>
        <v>#N/A</v>
      </c>
      <c r="K323" s="8">
        <f t="shared" ref="K323:K363" si="21">1- COUNTIF(L323,"#N/A")- COUNTIF(L323,0)</f>
        <v>1</v>
      </c>
      <c r="L323" s="8" t="str">
        <f t="shared" si="19"/>
        <v>rXrfcnt</v>
      </c>
    </row>
    <row r="324" spans="2:12" hidden="1" x14ac:dyDescent="0.25">
      <c r="B324" s="10"/>
      <c r="H324" s="148" t="s">
        <v>1225</v>
      </c>
      <c r="I324" s="167">
        <f t="shared" si="20"/>
        <v>0</v>
      </c>
      <c r="J324" s="10" t="e">
        <f t="shared" ref="J324:J387" si="22">INDEX($B$3:$B$360,MATCH(H324,$B$3:$B$360,0),1)</f>
        <v>#N/A</v>
      </c>
      <c r="K324" s="8">
        <f t="shared" si="21"/>
        <v>0</v>
      </c>
      <c r="L324" s="8" t="e">
        <f t="shared" ref="L324:L363" si="23">INDEX($D$3:$D$313,MATCH(H324,$D$3:$D$313,0),1)</f>
        <v>#N/A</v>
      </c>
    </row>
    <row r="325" spans="2:12" hidden="1" x14ac:dyDescent="0.25">
      <c r="B325" s="10"/>
      <c r="H325" s="148" t="s">
        <v>1226</v>
      </c>
      <c r="I325" s="167">
        <f t="shared" si="20"/>
        <v>0</v>
      </c>
      <c r="J325" s="10" t="e">
        <f t="shared" si="22"/>
        <v>#N/A</v>
      </c>
      <c r="K325" s="8">
        <f t="shared" si="21"/>
        <v>0</v>
      </c>
      <c r="L325" s="8" t="e">
        <f t="shared" si="23"/>
        <v>#N/A</v>
      </c>
    </row>
    <row r="326" spans="2:12" x14ac:dyDescent="0.25">
      <c r="B326" s="10"/>
      <c r="H326" s="148" t="s">
        <v>1227</v>
      </c>
      <c r="I326" s="167">
        <f t="shared" si="20"/>
        <v>1</v>
      </c>
      <c r="J326" s="10" t="str">
        <f t="shared" si="22"/>
        <v>rXlivsib</v>
      </c>
      <c r="K326" s="8">
        <f t="shared" si="21"/>
        <v>0</v>
      </c>
      <c r="L326" s="8" t="e">
        <f t="shared" si="23"/>
        <v>#N/A</v>
      </c>
    </row>
    <row r="327" spans="2:12" hidden="1" x14ac:dyDescent="0.25">
      <c r="B327" s="10"/>
      <c r="H327" s="149" t="s">
        <v>1228</v>
      </c>
      <c r="I327" s="167">
        <f t="shared" si="20"/>
        <v>0</v>
      </c>
      <c r="J327" s="10" t="e">
        <f t="shared" si="22"/>
        <v>#N/A</v>
      </c>
      <c r="K327" s="8">
        <f t="shared" si="21"/>
        <v>0</v>
      </c>
      <c r="L327" s="8" t="e">
        <f t="shared" si="23"/>
        <v>#N/A</v>
      </c>
    </row>
    <row r="328" spans="2:12" hidden="1" x14ac:dyDescent="0.25">
      <c r="B328" s="10"/>
      <c r="H328" s="148" t="s">
        <v>1315</v>
      </c>
      <c r="I328" s="167">
        <f t="shared" si="20"/>
        <v>0</v>
      </c>
      <c r="J328" s="10" t="e">
        <f t="shared" si="22"/>
        <v>#N/A</v>
      </c>
      <c r="K328" s="8">
        <f t="shared" si="21"/>
        <v>1</v>
      </c>
      <c r="L328" s="8" t="str">
        <f t="shared" si="23"/>
        <v>rXinlbrf</v>
      </c>
    </row>
    <row r="329" spans="2:12" hidden="1" x14ac:dyDescent="0.25">
      <c r="B329" s="10"/>
      <c r="H329" s="148" t="s">
        <v>1908</v>
      </c>
      <c r="I329" s="167">
        <f t="shared" si="20"/>
        <v>0</v>
      </c>
      <c r="J329" s="10" t="e">
        <f t="shared" si="22"/>
        <v>#N/A</v>
      </c>
      <c r="K329" s="8">
        <f t="shared" si="21"/>
        <v>0</v>
      </c>
      <c r="L329" s="8" t="e">
        <f t="shared" si="23"/>
        <v>#N/A</v>
      </c>
    </row>
    <row r="330" spans="2:12" hidden="1" x14ac:dyDescent="0.25">
      <c r="B330" s="10"/>
      <c r="H330" s="148" t="s">
        <v>1756</v>
      </c>
      <c r="I330" s="167">
        <f t="shared" si="20"/>
        <v>0</v>
      </c>
      <c r="J330" s="10" t="e">
        <f t="shared" si="22"/>
        <v>#N/A</v>
      </c>
      <c r="K330" s="8">
        <f t="shared" si="21"/>
        <v>0</v>
      </c>
      <c r="L330" s="8" t="e">
        <f t="shared" si="23"/>
        <v>#N/A</v>
      </c>
    </row>
    <row r="331" spans="2:12" x14ac:dyDescent="0.25">
      <c r="B331" s="10"/>
      <c r="H331" s="148" t="s">
        <v>1725</v>
      </c>
      <c r="I331" s="167">
        <f t="shared" si="20"/>
        <v>1</v>
      </c>
      <c r="J331" s="10" t="str">
        <f t="shared" si="22"/>
        <v>rXjhours</v>
      </c>
      <c r="K331" s="8">
        <f t="shared" si="21"/>
        <v>0</v>
      </c>
      <c r="L331" s="8" t="e">
        <f t="shared" si="23"/>
        <v>#N/A</v>
      </c>
    </row>
    <row r="332" spans="2:12" hidden="1" x14ac:dyDescent="0.25">
      <c r="B332" s="10"/>
      <c r="H332" s="148" t="s">
        <v>2009</v>
      </c>
      <c r="I332" s="167">
        <f t="shared" si="20"/>
        <v>0</v>
      </c>
      <c r="J332" s="10" t="e">
        <f t="shared" si="22"/>
        <v>#N/A</v>
      </c>
      <c r="K332" s="8">
        <f t="shared" si="21"/>
        <v>0</v>
      </c>
      <c r="L332" s="8" t="e">
        <f t="shared" si="23"/>
        <v>#N/A</v>
      </c>
    </row>
    <row r="333" spans="2:12" hidden="1" x14ac:dyDescent="0.25">
      <c r="B333" s="10"/>
      <c r="H333" s="148" t="s">
        <v>1320</v>
      </c>
      <c r="I333" s="167">
        <f t="shared" si="20"/>
        <v>0</v>
      </c>
      <c r="J333" s="10" t="e">
        <f t="shared" si="22"/>
        <v>#N/A</v>
      </c>
      <c r="K333" s="8">
        <f t="shared" si="21"/>
        <v>0</v>
      </c>
      <c r="L333" s="8" t="e">
        <f t="shared" si="23"/>
        <v>#N/A</v>
      </c>
    </row>
    <row r="334" spans="2:12" x14ac:dyDescent="0.25">
      <c r="B334" s="10"/>
      <c r="H334" s="148" t="s">
        <v>1229</v>
      </c>
      <c r="I334" s="167">
        <f t="shared" si="20"/>
        <v>1</v>
      </c>
      <c r="J334" s="10" t="str">
        <f t="shared" si="22"/>
        <v>rXjlasty</v>
      </c>
      <c r="K334" s="8">
        <f t="shared" si="21"/>
        <v>0</v>
      </c>
      <c r="L334" s="8" t="e">
        <f t="shared" si="23"/>
        <v>#N/A</v>
      </c>
    </row>
    <row r="335" spans="2:12" x14ac:dyDescent="0.25">
      <c r="B335" s="10"/>
      <c r="H335" s="148" t="s">
        <v>1724</v>
      </c>
      <c r="I335" s="167">
        <f t="shared" si="20"/>
        <v>1</v>
      </c>
      <c r="J335" s="10" t="str">
        <f t="shared" si="22"/>
        <v>rXjcten</v>
      </c>
      <c r="K335" s="8">
        <f t="shared" si="21"/>
        <v>0</v>
      </c>
      <c r="L335" s="8" t="e">
        <f t="shared" si="23"/>
        <v>#N/A</v>
      </c>
    </row>
    <row r="336" spans="2:12" hidden="1" x14ac:dyDescent="0.25">
      <c r="B336" s="10"/>
      <c r="H336" s="148" t="s">
        <v>1726</v>
      </c>
      <c r="I336" s="167">
        <f t="shared" si="20"/>
        <v>0</v>
      </c>
      <c r="J336" s="10" t="e">
        <f t="shared" si="22"/>
        <v>#N/A</v>
      </c>
      <c r="K336" s="8">
        <f t="shared" si="21"/>
        <v>0</v>
      </c>
      <c r="L336" s="8" t="e">
        <f t="shared" si="23"/>
        <v>#N/A</v>
      </c>
    </row>
    <row r="337" spans="2:12" hidden="1" x14ac:dyDescent="0.25">
      <c r="B337" s="10"/>
      <c r="H337" s="148" t="s">
        <v>1927</v>
      </c>
      <c r="I337" s="167">
        <f t="shared" si="20"/>
        <v>0</v>
      </c>
      <c r="J337" s="10" t="e">
        <f t="shared" si="22"/>
        <v>#N/A</v>
      </c>
      <c r="K337" s="8">
        <f t="shared" si="21"/>
        <v>0</v>
      </c>
      <c r="L337" s="8" t="e">
        <f t="shared" si="23"/>
        <v>#N/A</v>
      </c>
    </row>
    <row r="338" spans="2:12" hidden="1" x14ac:dyDescent="0.25">
      <c r="B338" s="10"/>
      <c r="H338" s="148" t="s">
        <v>1759</v>
      </c>
      <c r="I338" s="167">
        <f t="shared" si="20"/>
        <v>0</v>
      </c>
      <c r="J338" s="10" t="e">
        <f t="shared" si="22"/>
        <v>#N/A</v>
      </c>
      <c r="K338" s="8">
        <f t="shared" si="21"/>
        <v>0</v>
      </c>
      <c r="L338" s="8" t="e">
        <f t="shared" si="23"/>
        <v>#N/A</v>
      </c>
    </row>
    <row r="339" spans="2:12" hidden="1" x14ac:dyDescent="0.25">
      <c r="B339" s="10"/>
      <c r="H339" s="148" t="s">
        <v>1230</v>
      </c>
      <c r="I339" s="167">
        <f t="shared" si="20"/>
        <v>0</v>
      </c>
      <c r="J339" s="10" t="e">
        <f t="shared" si="22"/>
        <v>#N/A</v>
      </c>
      <c r="K339" s="8">
        <f t="shared" si="21"/>
        <v>0</v>
      </c>
      <c r="L339" s="8" t="e">
        <f t="shared" si="23"/>
        <v>#N/A</v>
      </c>
    </row>
    <row r="340" spans="2:12" hidden="1" x14ac:dyDescent="0.25">
      <c r="B340" s="10"/>
      <c r="H340" s="148" t="s">
        <v>1318</v>
      </c>
      <c r="I340" s="167">
        <f t="shared" si="20"/>
        <v>0</v>
      </c>
      <c r="J340" s="10" t="e">
        <f t="shared" si="22"/>
        <v>#N/A</v>
      </c>
      <c r="K340" s="8">
        <f t="shared" si="21"/>
        <v>1</v>
      </c>
      <c r="L340" s="8" t="str">
        <f t="shared" si="23"/>
        <v>rXpeninc</v>
      </c>
    </row>
    <row r="341" spans="2:12" hidden="1" x14ac:dyDescent="0.25">
      <c r="B341" s="10"/>
      <c r="H341" s="148" t="s">
        <v>1923</v>
      </c>
      <c r="I341" s="167">
        <f t="shared" si="20"/>
        <v>0</v>
      </c>
      <c r="J341" s="10" t="e">
        <f t="shared" si="22"/>
        <v>#N/A</v>
      </c>
      <c r="K341" s="8">
        <f t="shared" si="21"/>
        <v>0</v>
      </c>
      <c r="L341" s="8" t="e">
        <f t="shared" si="23"/>
        <v>#N/A</v>
      </c>
    </row>
    <row r="342" spans="2:12" hidden="1" x14ac:dyDescent="0.25">
      <c r="B342" s="10"/>
      <c r="H342" s="148" t="s">
        <v>1316</v>
      </c>
      <c r="I342" s="167">
        <f t="shared" si="20"/>
        <v>0</v>
      </c>
      <c r="J342" s="10" t="e">
        <f t="shared" si="22"/>
        <v>#N/A</v>
      </c>
      <c r="K342" s="8">
        <f t="shared" si="21"/>
        <v>1</v>
      </c>
      <c r="L342" s="8" t="str">
        <f t="shared" si="23"/>
        <v>rXopen</v>
      </c>
    </row>
    <row r="343" spans="2:12" x14ac:dyDescent="0.25">
      <c r="B343" s="10"/>
      <c r="H343" s="148" t="s">
        <v>2019</v>
      </c>
      <c r="I343" s="167">
        <f t="shared" si="20"/>
        <v>1</v>
      </c>
      <c r="J343" s="10" t="str">
        <f t="shared" si="22"/>
        <v>rXpubage</v>
      </c>
      <c r="K343" s="8">
        <f t="shared" si="21"/>
        <v>0</v>
      </c>
      <c r="L343" s="8" t="e">
        <f t="shared" si="23"/>
        <v>#N/A</v>
      </c>
    </row>
    <row r="344" spans="2:12" hidden="1" x14ac:dyDescent="0.25">
      <c r="B344" s="10"/>
      <c r="H344" s="148" t="s">
        <v>1319</v>
      </c>
      <c r="I344" s="167">
        <f t="shared" si="20"/>
        <v>0</v>
      </c>
      <c r="J344" s="10" t="e">
        <f t="shared" si="22"/>
        <v>#N/A</v>
      </c>
      <c r="K344" s="8">
        <f t="shared" si="21"/>
        <v>1</v>
      </c>
      <c r="L344" s="8" t="str">
        <f t="shared" si="23"/>
        <v>rXpubpen</v>
      </c>
    </row>
    <row r="345" spans="2:12" hidden="1" x14ac:dyDescent="0.25">
      <c r="B345" s="10"/>
      <c r="H345" s="148" t="s">
        <v>1317</v>
      </c>
      <c r="I345" s="167">
        <f t="shared" si="20"/>
        <v>0</v>
      </c>
      <c r="J345" s="10" t="e">
        <f t="shared" si="22"/>
        <v>#N/A</v>
      </c>
      <c r="K345" s="8">
        <f t="shared" si="21"/>
        <v>0</v>
      </c>
      <c r="L345" s="8" t="e">
        <f t="shared" si="23"/>
        <v>#N/A</v>
      </c>
    </row>
    <row r="346" spans="2:12" hidden="1" x14ac:dyDescent="0.25">
      <c r="B346" s="10"/>
      <c r="H346" s="148" t="s">
        <v>1697</v>
      </c>
      <c r="I346" s="167">
        <f t="shared" si="20"/>
        <v>0</v>
      </c>
      <c r="J346" s="10" t="e">
        <f t="shared" si="22"/>
        <v>#N/A</v>
      </c>
      <c r="K346" s="8">
        <f t="shared" si="21"/>
        <v>0</v>
      </c>
      <c r="L346" s="8" t="e">
        <f t="shared" si="23"/>
        <v>#N/A</v>
      </c>
    </row>
    <row r="347" spans="2:12" hidden="1" x14ac:dyDescent="0.25">
      <c r="B347" s="10"/>
      <c r="H347" s="148" t="s">
        <v>1700</v>
      </c>
      <c r="I347" s="167">
        <f t="shared" si="20"/>
        <v>0</v>
      </c>
      <c r="J347" s="10" t="e">
        <f t="shared" si="22"/>
        <v>#N/A</v>
      </c>
      <c r="K347" s="8">
        <f t="shared" si="21"/>
        <v>0</v>
      </c>
      <c r="L347" s="8" t="e">
        <f t="shared" si="23"/>
        <v>#N/A</v>
      </c>
    </row>
    <row r="348" spans="2:12" hidden="1" x14ac:dyDescent="0.25">
      <c r="B348" s="10"/>
      <c r="H348" s="148" t="s">
        <v>2007</v>
      </c>
      <c r="I348" s="167">
        <f t="shared" si="20"/>
        <v>0</v>
      </c>
      <c r="J348" s="10" t="e">
        <f t="shared" si="22"/>
        <v>#N/A</v>
      </c>
      <c r="K348" s="8">
        <f t="shared" si="21"/>
        <v>0</v>
      </c>
      <c r="L348" s="8" t="e">
        <f t="shared" si="23"/>
        <v>#N/A</v>
      </c>
    </row>
    <row r="349" spans="2:12" hidden="1" x14ac:dyDescent="0.25">
      <c r="B349" s="10"/>
      <c r="H349" s="149" t="s">
        <v>1701</v>
      </c>
      <c r="I349" s="167">
        <f t="shared" si="20"/>
        <v>0</v>
      </c>
      <c r="J349" s="10" t="e">
        <f t="shared" si="22"/>
        <v>#N/A</v>
      </c>
      <c r="K349" s="8">
        <f t="shared" si="21"/>
        <v>0</v>
      </c>
      <c r="L349" s="8" t="e">
        <f t="shared" si="23"/>
        <v>#N/A</v>
      </c>
    </row>
    <row r="350" spans="2:12" hidden="1" x14ac:dyDescent="0.25">
      <c r="B350" s="10"/>
      <c r="H350" s="148" t="s">
        <v>1699</v>
      </c>
      <c r="I350" s="167">
        <f t="shared" si="20"/>
        <v>0</v>
      </c>
      <c r="J350" s="10" t="e">
        <f t="shared" si="22"/>
        <v>#N/A</v>
      </c>
      <c r="K350" s="8">
        <f t="shared" si="21"/>
        <v>0</v>
      </c>
      <c r="L350" s="8" t="e">
        <f t="shared" si="23"/>
        <v>#N/A</v>
      </c>
    </row>
    <row r="351" spans="2:12" hidden="1" x14ac:dyDescent="0.25">
      <c r="B351" s="10"/>
      <c r="H351" s="148" t="s">
        <v>1698</v>
      </c>
      <c r="I351" s="167">
        <f t="shared" si="20"/>
        <v>0</v>
      </c>
      <c r="J351" s="10" t="e">
        <f t="shared" si="22"/>
        <v>#N/A</v>
      </c>
      <c r="K351" s="8">
        <f t="shared" si="21"/>
        <v>0</v>
      </c>
      <c r="L351" s="8" t="e">
        <f t="shared" si="23"/>
        <v>#N/A</v>
      </c>
    </row>
    <row r="352" spans="2:12" hidden="1" x14ac:dyDescent="0.25">
      <c r="B352" s="10"/>
      <c r="H352" s="148" t="s">
        <v>2010</v>
      </c>
      <c r="I352" s="167">
        <f t="shared" si="20"/>
        <v>0</v>
      </c>
      <c r="J352" s="10" t="e">
        <f t="shared" si="22"/>
        <v>#N/A</v>
      </c>
      <c r="K352" s="8">
        <f t="shared" si="21"/>
        <v>0</v>
      </c>
      <c r="L352" s="8" t="e">
        <f t="shared" si="23"/>
        <v>#N/A</v>
      </c>
    </row>
    <row r="353" spans="2:12" hidden="1" x14ac:dyDescent="0.25">
      <c r="B353" s="10"/>
      <c r="H353" s="148" t="s">
        <v>2030</v>
      </c>
      <c r="I353" s="167">
        <f t="shared" si="20"/>
        <v>0</v>
      </c>
      <c r="J353" s="10" t="e">
        <f t="shared" si="22"/>
        <v>#N/A</v>
      </c>
      <c r="K353" s="8">
        <f t="shared" si="21"/>
        <v>0</v>
      </c>
      <c r="L353" s="8" t="e">
        <f t="shared" si="23"/>
        <v>#N/A</v>
      </c>
    </row>
    <row r="354" spans="2:12" hidden="1" x14ac:dyDescent="0.25">
      <c r="B354" s="10"/>
      <c r="H354" s="148" t="s">
        <v>2008</v>
      </c>
      <c r="I354" s="167">
        <f t="shared" si="20"/>
        <v>0</v>
      </c>
      <c r="J354" s="10" t="e">
        <f t="shared" si="22"/>
        <v>#N/A</v>
      </c>
      <c r="K354" s="8">
        <f t="shared" si="21"/>
        <v>0</v>
      </c>
      <c r="L354" s="8" t="e">
        <f t="shared" si="23"/>
        <v>#N/A</v>
      </c>
    </row>
    <row r="355" spans="2:12" hidden="1" x14ac:dyDescent="0.25">
      <c r="B355" s="10"/>
      <c r="H355" s="148" t="s">
        <v>1729</v>
      </c>
      <c r="I355" s="167">
        <f t="shared" si="20"/>
        <v>0</v>
      </c>
      <c r="J355" s="10" t="e">
        <f t="shared" si="22"/>
        <v>#N/A</v>
      </c>
      <c r="K355" s="8">
        <f t="shared" si="21"/>
        <v>0</v>
      </c>
      <c r="L355" s="8" t="e">
        <f t="shared" si="23"/>
        <v>#N/A</v>
      </c>
    </row>
    <row r="356" spans="2:12" hidden="1" x14ac:dyDescent="0.25">
      <c r="B356" s="10"/>
      <c r="H356" s="148" t="s">
        <v>1874</v>
      </c>
      <c r="I356" s="167">
        <f t="shared" si="20"/>
        <v>0</v>
      </c>
      <c r="J356" s="10" t="e">
        <f t="shared" si="22"/>
        <v>#N/A</v>
      </c>
      <c r="K356" s="8">
        <f t="shared" si="21"/>
        <v>0</v>
      </c>
      <c r="L356" s="8" t="e">
        <f t="shared" si="23"/>
        <v>#N/A</v>
      </c>
    </row>
    <row r="357" spans="2:12" hidden="1" x14ac:dyDescent="0.25">
      <c r="B357" s="10"/>
      <c r="H357" s="148" t="s">
        <v>1732</v>
      </c>
      <c r="I357" s="167">
        <f t="shared" si="20"/>
        <v>0</v>
      </c>
      <c r="J357" s="10" t="e">
        <f t="shared" si="22"/>
        <v>#N/A</v>
      </c>
      <c r="K357" s="8">
        <f t="shared" si="21"/>
        <v>0</v>
      </c>
      <c r="L357" s="8" t="e">
        <f t="shared" si="23"/>
        <v>#N/A</v>
      </c>
    </row>
    <row r="358" spans="2:12" hidden="1" x14ac:dyDescent="0.25">
      <c r="B358" s="10"/>
      <c r="H358" s="148" t="s">
        <v>1728</v>
      </c>
      <c r="I358" s="167">
        <f t="shared" si="20"/>
        <v>0</v>
      </c>
      <c r="J358" s="10" t="e">
        <f t="shared" si="22"/>
        <v>#N/A</v>
      </c>
      <c r="K358" s="8">
        <f t="shared" si="21"/>
        <v>0</v>
      </c>
      <c r="L358" s="8" t="e">
        <f t="shared" si="23"/>
        <v>#N/A</v>
      </c>
    </row>
    <row r="359" spans="2:12" hidden="1" x14ac:dyDescent="0.25">
      <c r="B359" s="10"/>
      <c r="H359" s="148" t="s">
        <v>1731</v>
      </c>
      <c r="I359" s="167">
        <f t="shared" si="20"/>
        <v>0</v>
      </c>
      <c r="J359" s="10" t="e">
        <f t="shared" si="22"/>
        <v>#N/A</v>
      </c>
      <c r="K359" s="8">
        <f t="shared" si="21"/>
        <v>0</v>
      </c>
      <c r="L359" s="8" t="e">
        <f t="shared" si="23"/>
        <v>#N/A</v>
      </c>
    </row>
    <row r="360" spans="2:12" hidden="1" x14ac:dyDescent="0.25">
      <c r="B360" s="10"/>
      <c r="H360" s="148" t="s">
        <v>1730</v>
      </c>
      <c r="I360" s="167">
        <f t="shared" si="20"/>
        <v>0</v>
      </c>
      <c r="J360" s="10" t="e">
        <f t="shared" si="22"/>
        <v>#N/A</v>
      </c>
      <c r="K360" s="8">
        <f t="shared" si="21"/>
        <v>0</v>
      </c>
      <c r="L360" s="8" t="e">
        <f t="shared" si="23"/>
        <v>#N/A</v>
      </c>
    </row>
    <row r="361" spans="2:12" hidden="1" x14ac:dyDescent="0.25">
      <c r="B361" s="10"/>
      <c r="H361" s="148" t="s">
        <v>1723</v>
      </c>
      <c r="I361" s="167">
        <f t="shared" si="20"/>
        <v>0</v>
      </c>
      <c r="J361" s="10" t="e">
        <f t="shared" si="22"/>
        <v>#N/A</v>
      </c>
      <c r="K361" s="8">
        <f t="shared" si="21"/>
        <v>0</v>
      </c>
      <c r="L361" s="8" t="e">
        <f t="shared" si="23"/>
        <v>#N/A</v>
      </c>
    </row>
    <row r="362" spans="2:12" hidden="1" x14ac:dyDescent="0.25">
      <c r="B362" s="10"/>
      <c r="H362" s="148" t="s">
        <v>1733</v>
      </c>
      <c r="I362" s="167">
        <f t="shared" si="20"/>
        <v>0</v>
      </c>
      <c r="J362" s="10" t="e">
        <f t="shared" si="22"/>
        <v>#N/A</v>
      </c>
      <c r="K362" s="8">
        <f t="shared" si="21"/>
        <v>0</v>
      </c>
      <c r="L362" s="8" t="e">
        <f t="shared" si="23"/>
        <v>#N/A</v>
      </c>
    </row>
    <row r="363" spans="2:12" hidden="1" x14ac:dyDescent="0.25">
      <c r="B363" s="10"/>
      <c r="H363" s="148" t="s">
        <v>1231</v>
      </c>
      <c r="I363" s="167">
        <f t="shared" si="20"/>
        <v>0</v>
      </c>
      <c r="J363" s="10" t="e">
        <f t="shared" si="22"/>
        <v>#N/A</v>
      </c>
      <c r="K363" s="8">
        <f t="shared" si="21"/>
        <v>1</v>
      </c>
      <c r="L363" s="8" t="str">
        <f t="shared" si="23"/>
        <v>hXgapcare</v>
      </c>
    </row>
    <row r="364" spans="2:12" hidden="1" x14ac:dyDescent="0.25">
      <c r="B364" s="10"/>
      <c r="H364" s="148" t="s">
        <v>1232</v>
      </c>
      <c r="I364" s="167">
        <f t="shared" si="20"/>
        <v>0</v>
      </c>
      <c r="J364" s="10" t="e">
        <f t="shared" si="22"/>
        <v>#N/A</v>
      </c>
    </row>
    <row r="365" spans="2:12" hidden="1" x14ac:dyDescent="0.25">
      <c r="B365" s="10"/>
      <c r="H365" s="148" t="s">
        <v>1233</v>
      </c>
      <c r="I365" s="167">
        <f t="shared" si="20"/>
        <v>0</v>
      </c>
      <c r="J365" s="10" t="e">
        <f t="shared" si="22"/>
        <v>#N/A</v>
      </c>
    </row>
    <row r="366" spans="2:12" hidden="1" x14ac:dyDescent="0.25">
      <c r="B366" s="10"/>
      <c r="H366" s="148" t="s">
        <v>1234</v>
      </c>
      <c r="I366" s="167">
        <f t="shared" si="20"/>
        <v>0</v>
      </c>
      <c r="J366" s="10" t="e">
        <f t="shared" si="22"/>
        <v>#N/A</v>
      </c>
    </row>
    <row r="367" spans="2:12" hidden="1" x14ac:dyDescent="0.25">
      <c r="B367" s="10"/>
      <c r="H367" s="148" t="s">
        <v>1235</v>
      </c>
      <c r="I367" s="167">
        <f t="shared" si="20"/>
        <v>0</v>
      </c>
      <c r="J367" s="10" t="e">
        <f t="shared" si="22"/>
        <v>#N/A</v>
      </c>
    </row>
    <row r="368" spans="2:12" hidden="1" x14ac:dyDescent="0.25">
      <c r="B368" s="10"/>
      <c r="H368" s="148" t="s">
        <v>1236</v>
      </c>
      <c r="I368" s="167">
        <f t="shared" si="20"/>
        <v>0</v>
      </c>
      <c r="J368" s="10" t="e">
        <f t="shared" si="22"/>
        <v>#N/A</v>
      </c>
    </row>
    <row r="369" spans="2:10" x14ac:dyDescent="0.25">
      <c r="B369" s="10"/>
      <c r="H369" s="148" t="s">
        <v>1237</v>
      </c>
      <c r="I369" s="167">
        <f t="shared" si="20"/>
        <v>1</v>
      </c>
      <c r="J369" s="10" t="str">
        <f t="shared" si="22"/>
        <v>hXrcchorehr</v>
      </c>
    </row>
    <row r="370" spans="2:10" hidden="1" x14ac:dyDescent="0.25">
      <c r="B370" s="10"/>
      <c r="H370" s="148" t="s">
        <v>1238</v>
      </c>
      <c r="I370" s="167">
        <f t="shared" si="20"/>
        <v>0</v>
      </c>
      <c r="J370" s="10" t="e">
        <f t="shared" si="22"/>
        <v>#N/A</v>
      </c>
    </row>
    <row r="371" spans="2:10" hidden="1" x14ac:dyDescent="0.25">
      <c r="B371" s="10"/>
      <c r="H371" s="148" t="s">
        <v>1239</v>
      </c>
      <c r="I371" s="167">
        <f t="shared" si="20"/>
        <v>0</v>
      </c>
      <c r="J371" s="10" t="e">
        <f t="shared" si="22"/>
        <v>#N/A</v>
      </c>
    </row>
    <row r="372" spans="2:10" hidden="1" x14ac:dyDescent="0.25">
      <c r="B372" s="10"/>
      <c r="H372" s="148" t="s">
        <v>1703</v>
      </c>
      <c r="I372" s="167">
        <f t="shared" si="20"/>
        <v>0</v>
      </c>
      <c r="J372" s="10" t="e">
        <f t="shared" si="22"/>
        <v>#N/A</v>
      </c>
    </row>
    <row r="373" spans="2:10" hidden="1" x14ac:dyDescent="0.25">
      <c r="B373" s="10"/>
      <c r="H373" s="148" t="s">
        <v>1757</v>
      </c>
      <c r="I373" s="167">
        <f t="shared" si="20"/>
        <v>0</v>
      </c>
      <c r="J373" s="10" t="e">
        <f t="shared" si="22"/>
        <v>#N/A</v>
      </c>
    </row>
    <row r="374" spans="2:10" hidden="1" x14ac:dyDescent="0.25">
      <c r="B374" s="10"/>
      <c r="H374" s="148" t="s">
        <v>2011</v>
      </c>
      <c r="I374" s="167">
        <f t="shared" si="20"/>
        <v>0</v>
      </c>
      <c r="J374" s="10" t="e">
        <f t="shared" si="22"/>
        <v>#N/A</v>
      </c>
    </row>
    <row r="375" spans="2:10" hidden="1" x14ac:dyDescent="0.25">
      <c r="B375" s="10"/>
      <c r="H375" s="148" t="s">
        <v>2029</v>
      </c>
      <c r="I375" s="167">
        <f t="shared" si="20"/>
        <v>0</v>
      </c>
      <c r="J375" s="10" t="e">
        <f t="shared" si="22"/>
        <v>#N/A</v>
      </c>
    </row>
    <row r="376" spans="2:10" hidden="1" x14ac:dyDescent="0.25">
      <c r="B376" s="10"/>
      <c r="H376" s="148" t="s">
        <v>1721</v>
      </c>
      <c r="I376" s="167">
        <f t="shared" si="20"/>
        <v>0</v>
      </c>
      <c r="J376" s="10" t="e">
        <f t="shared" si="22"/>
        <v>#N/A</v>
      </c>
    </row>
    <row r="377" spans="2:10" hidden="1" x14ac:dyDescent="0.25">
      <c r="B377" s="10"/>
      <c r="H377" s="148" t="s">
        <v>1240</v>
      </c>
      <c r="I377" s="167">
        <f t="shared" si="20"/>
        <v>0</v>
      </c>
      <c r="J377" s="10" t="e">
        <f t="shared" si="22"/>
        <v>#N/A</v>
      </c>
    </row>
    <row r="378" spans="2:10" hidden="1" x14ac:dyDescent="0.25">
      <c r="B378" s="10"/>
      <c r="H378" s="148" t="s">
        <v>1241</v>
      </c>
      <c r="I378" s="167">
        <f t="shared" si="20"/>
        <v>0</v>
      </c>
      <c r="J378" s="10" t="e">
        <f t="shared" si="22"/>
        <v>#N/A</v>
      </c>
    </row>
    <row r="379" spans="2:10" hidden="1" x14ac:dyDescent="0.25">
      <c r="B379" s="10"/>
      <c r="H379" s="148" t="s">
        <v>1242</v>
      </c>
      <c r="I379" s="167">
        <f t="shared" si="20"/>
        <v>0</v>
      </c>
      <c r="J379" s="10" t="e">
        <f t="shared" si="22"/>
        <v>#N/A</v>
      </c>
    </row>
    <row r="380" spans="2:10" hidden="1" x14ac:dyDescent="0.25">
      <c r="B380" s="10"/>
      <c r="H380" s="148" t="s">
        <v>1243</v>
      </c>
      <c r="I380" s="167">
        <f t="shared" si="20"/>
        <v>0</v>
      </c>
      <c r="J380" s="10" t="e">
        <f t="shared" si="22"/>
        <v>#N/A</v>
      </c>
    </row>
    <row r="381" spans="2:10" hidden="1" x14ac:dyDescent="0.25">
      <c r="B381" s="10"/>
      <c r="H381" s="148" t="s">
        <v>1244</v>
      </c>
      <c r="I381" s="167">
        <f t="shared" si="20"/>
        <v>0</v>
      </c>
      <c r="J381" s="10" t="e">
        <f t="shared" si="22"/>
        <v>#N/A</v>
      </c>
    </row>
    <row r="382" spans="2:10" hidden="1" x14ac:dyDescent="0.25">
      <c r="B382" s="10"/>
      <c r="H382" s="148" t="s">
        <v>1245</v>
      </c>
      <c r="I382" s="167">
        <f t="shared" si="20"/>
        <v>0</v>
      </c>
      <c r="J382" s="10" t="e">
        <f t="shared" si="22"/>
        <v>#N/A</v>
      </c>
    </row>
    <row r="383" spans="2:10" hidden="1" x14ac:dyDescent="0.25">
      <c r="B383" s="10"/>
      <c r="H383" s="148" t="s">
        <v>1246</v>
      </c>
      <c r="I383" s="167">
        <f t="shared" si="20"/>
        <v>0</v>
      </c>
      <c r="J383" s="10" t="e">
        <f t="shared" si="22"/>
        <v>#N/A</v>
      </c>
    </row>
    <row r="384" spans="2:10" hidden="1" x14ac:dyDescent="0.25">
      <c r="B384" s="10"/>
      <c r="H384" s="148" t="s">
        <v>1915</v>
      </c>
      <c r="I384" s="167">
        <f t="shared" si="20"/>
        <v>0</v>
      </c>
      <c r="J384" s="10" t="e">
        <f t="shared" si="22"/>
        <v>#N/A</v>
      </c>
    </row>
    <row r="385" spans="8:10" hidden="1" x14ac:dyDescent="0.25">
      <c r="H385" s="148" t="s">
        <v>1247</v>
      </c>
      <c r="I385" s="167">
        <f t="shared" si="20"/>
        <v>0</v>
      </c>
      <c r="J385" s="10" t="e">
        <f t="shared" si="22"/>
        <v>#N/A</v>
      </c>
    </row>
    <row r="386" spans="8:10" hidden="1" x14ac:dyDescent="0.25">
      <c r="H386" s="148" t="s">
        <v>1248</v>
      </c>
      <c r="I386" s="167">
        <f t="shared" si="20"/>
        <v>0</v>
      </c>
      <c r="J386" s="10" t="e">
        <f t="shared" si="22"/>
        <v>#N/A</v>
      </c>
    </row>
    <row r="387" spans="8:10" x14ac:dyDescent="0.25">
      <c r="H387" s="148" t="s">
        <v>1249</v>
      </c>
      <c r="I387" s="167">
        <f t="shared" ref="I387:I450" si="24">1- COUNTIF(J387,"#N/A")</f>
        <v>1</v>
      </c>
      <c r="J387" s="10" t="str">
        <f t="shared" si="22"/>
        <v>rXrccaredpm</v>
      </c>
    </row>
    <row r="388" spans="8:10" hidden="1" x14ac:dyDescent="0.25">
      <c r="H388" s="148" t="s">
        <v>1250</v>
      </c>
      <c r="I388" s="167">
        <f t="shared" si="24"/>
        <v>0</v>
      </c>
      <c r="J388" s="10" t="e">
        <f t="shared" ref="J388:J451" si="25">INDEX($B$3:$B$360,MATCH(H388,$B$3:$B$360,0),1)</f>
        <v>#N/A</v>
      </c>
    </row>
    <row r="389" spans="8:10" x14ac:dyDescent="0.25">
      <c r="H389" s="148" t="s">
        <v>1251</v>
      </c>
      <c r="I389" s="167">
        <f t="shared" si="24"/>
        <v>1</v>
      </c>
      <c r="J389" s="10" t="str">
        <f t="shared" si="25"/>
        <v>rXrccarehr</v>
      </c>
    </row>
    <row r="390" spans="8:10" hidden="1" x14ac:dyDescent="0.25">
      <c r="H390" s="148" t="s">
        <v>1252</v>
      </c>
      <c r="I390" s="167">
        <f t="shared" si="24"/>
        <v>0</v>
      </c>
      <c r="J390" s="10" t="e">
        <f t="shared" si="25"/>
        <v>#N/A</v>
      </c>
    </row>
    <row r="391" spans="8:10" hidden="1" x14ac:dyDescent="0.25">
      <c r="H391" s="148" t="s">
        <v>1253</v>
      </c>
      <c r="I391" s="167">
        <f t="shared" si="24"/>
        <v>0</v>
      </c>
      <c r="J391" s="10" t="e">
        <f t="shared" si="25"/>
        <v>#N/A</v>
      </c>
    </row>
    <row r="392" spans="8:10" hidden="1" x14ac:dyDescent="0.25">
      <c r="H392" s="148" t="s">
        <v>1254</v>
      </c>
      <c r="I392" s="167">
        <f t="shared" si="24"/>
        <v>0</v>
      </c>
      <c r="J392" s="10" t="e">
        <f t="shared" si="25"/>
        <v>#N/A</v>
      </c>
    </row>
    <row r="393" spans="8:10" hidden="1" x14ac:dyDescent="0.25">
      <c r="H393" s="148" t="s">
        <v>1255</v>
      </c>
      <c r="I393" s="167">
        <f t="shared" si="24"/>
        <v>0</v>
      </c>
      <c r="J393" s="10" t="e">
        <f t="shared" si="25"/>
        <v>#N/A</v>
      </c>
    </row>
    <row r="394" spans="8:10" hidden="1" x14ac:dyDescent="0.25">
      <c r="H394" s="148" t="s">
        <v>1256</v>
      </c>
      <c r="I394" s="167">
        <f t="shared" si="24"/>
        <v>0</v>
      </c>
      <c r="J394" s="10" t="e">
        <f t="shared" si="25"/>
        <v>#N/A</v>
      </c>
    </row>
    <row r="395" spans="8:10" hidden="1" x14ac:dyDescent="0.25">
      <c r="H395" s="148" t="s">
        <v>1257</v>
      </c>
      <c r="I395" s="167">
        <f t="shared" si="24"/>
        <v>0</v>
      </c>
      <c r="J395" s="10" t="e">
        <f t="shared" si="25"/>
        <v>#N/A</v>
      </c>
    </row>
    <row r="396" spans="8:10" hidden="1" x14ac:dyDescent="0.25">
      <c r="H396" s="148" t="s">
        <v>1258</v>
      </c>
      <c r="I396" s="167">
        <f t="shared" si="24"/>
        <v>0</v>
      </c>
      <c r="J396" s="10" t="e">
        <f t="shared" si="25"/>
        <v>#N/A</v>
      </c>
    </row>
    <row r="397" spans="8:10" hidden="1" x14ac:dyDescent="0.25">
      <c r="H397" s="148" t="s">
        <v>1259</v>
      </c>
      <c r="I397" s="167">
        <f t="shared" si="24"/>
        <v>0</v>
      </c>
      <c r="J397" s="10" t="e">
        <f t="shared" si="25"/>
        <v>#N/A</v>
      </c>
    </row>
    <row r="398" spans="8:10" hidden="1" x14ac:dyDescent="0.25">
      <c r="H398" s="148" t="s">
        <v>1260</v>
      </c>
      <c r="I398" s="167">
        <f t="shared" si="24"/>
        <v>0</v>
      </c>
      <c r="J398" s="10" t="e">
        <f t="shared" si="25"/>
        <v>#N/A</v>
      </c>
    </row>
    <row r="399" spans="8:10" hidden="1" x14ac:dyDescent="0.25">
      <c r="H399" s="148" t="s">
        <v>1261</v>
      </c>
      <c r="I399" s="167">
        <f t="shared" si="24"/>
        <v>0</v>
      </c>
      <c r="J399" s="10" t="e">
        <f t="shared" si="25"/>
        <v>#N/A</v>
      </c>
    </row>
    <row r="400" spans="8:10" hidden="1" x14ac:dyDescent="0.25">
      <c r="H400" s="148" t="s">
        <v>1262</v>
      </c>
      <c r="I400" s="167">
        <f t="shared" si="24"/>
        <v>0</v>
      </c>
      <c r="J400" s="10" t="e">
        <f t="shared" si="25"/>
        <v>#N/A</v>
      </c>
    </row>
    <row r="401" spans="8:10" hidden="1" x14ac:dyDescent="0.25">
      <c r="H401" s="148" t="s">
        <v>1263</v>
      </c>
      <c r="I401" s="167">
        <f t="shared" si="24"/>
        <v>0</v>
      </c>
      <c r="J401" s="10" t="e">
        <f t="shared" si="25"/>
        <v>#N/A</v>
      </c>
    </row>
    <row r="402" spans="8:10" hidden="1" x14ac:dyDescent="0.25">
      <c r="H402" s="148" t="s">
        <v>1264</v>
      </c>
      <c r="I402" s="167">
        <f t="shared" si="24"/>
        <v>0</v>
      </c>
      <c r="J402" s="10" t="e">
        <f t="shared" si="25"/>
        <v>#N/A</v>
      </c>
    </row>
    <row r="403" spans="8:10" hidden="1" x14ac:dyDescent="0.25">
      <c r="H403" s="148" t="s">
        <v>1265</v>
      </c>
      <c r="I403" s="167">
        <f t="shared" si="24"/>
        <v>0</v>
      </c>
      <c r="J403" s="10" t="e">
        <f t="shared" si="25"/>
        <v>#N/A</v>
      </c>
    </row>
    <row r="404" spans="8:10" hidden="1" x14ac:dyDescent="0.25">
      <c r="H404" s="148" t="s">
        <v>1751</v>
      </c>
      <c r="I404" s="167">
        <f t="shared" si="24"/>
        <v>0</v>
      </c>
      <c r="J404" s="10" t="e">
        <f t="shared" si="25"/>
        <v>#N/A</v>
      </c>
    </row>
    <row r="405" spans="8:10" hidden="1" x14ac:dyDescent="0.25">
      <c r="H405" s="148" t="s">
        <v>1752</v>
      </c>
      <c r="I405" s="167">
        <f t="shared" si="24"/>
        <v>0</v>
      </c>
      <c r="J405" s="10" t="e">
        <f t="shared" si="25"/>
        <v>#N/A</v>
      </c>
    </row>
    <row r="406" spans="8:10" hidden="1" x14ac:dyDescent="0.25">
      <c r="H406" s="148" t="s">
        <v>1753</v>
      </c>
      <c r="I406" s="167">
        <f t="shared" si="24"/>
        <v>0</v>
      </c>
      <c r="J406" s="10" t="e">
        <f t="shared" si="25"/>
        <v>#N/A</v>
      </c>
    </row>
    <row r="407" spans="8:10" hidden="1" x14ac:dyDescent="0.25">
      <c r="H407" s="148" t="s">
        <v>1754</v>
      </c>
      <c r="I407" s="167">
        <f t="shared" si="24"/>
        <v>0</v>
      </c>
      <c r="J407" s="10" t="e">
        <f t="shared" si="25"/>
        <v>#N/A</v>
      </c>
    </row>
    <row r="408" spans="8:10" hidden="1" x14ac:dyDescent="0.25">
      <c r="H408" s="148" t="s">
        <v>1755</v>
      </c>
      <c r="I408" s="167">
        <f t="shared" si="24"/>
        <v>0</v>
      </c>
      <c r="J408" s="10" t="e">
        <f t="shared" si="25"/>
        <v>#N/A</v>
      </c>
    </row>
    <row r="409" spans="8:10" hidden="1" x14ac:dyDescent="0.25">
      <c r="H409" s="148" t="s">
        <v>1734</v>
      </c>
      <c r="I409" s="167">
        <f t="shared" si="24"/>
        <v>0</v>
      </c>
      <c r="J409" s="10" t="e">
        <f t="shared" si="25"/>
        <v>#N/A</v>
      </c>
    </row>
    <row r="410" spans="8:10" hidden="1" x14ac:dyDescent="0.25">
      <c r="H410" s="148" t="s">
        <v>1736</v>
      </c>
      <c r="I410" s="167">
        <f t="shared" si="24"/>
        <v>0</v>
      </c>
      <c r="J410" s="10" t="e">
        <f t="shared" si="25"/>
        <v>#N/A</v>
      </c>
    </row>
    <row r="411" spans="8:10" hidden="1" x14ac:dyDescent="0.25">
      <c r="H411" s="148" t="s">
        <v>2020</v>
      </c>
      <c r="I411" s="167">
        <f t="shared" si="24"/>
        <v>0</v>
      </c>
      <c r="J411" s="10" t="e">
        <f t="shared" si="25"/>
        <v>#N/A</v>
      </c>
    </row>
    <row r="412" spans="8:10" hidden="1" x14ac:dyDescent="0.25">
      <c r="H412" s="148" t="s">
        <v>1738</v>
      </c>
      <c r="I412" s="167">
        <f t="shared" si="24"/>
        <v>0</v>
      </c>
      <c r="J412" s="10" t="e">
        <f t="shared" si="25"/>
        <v>#N/A</v>
      </c>
    </row>
    <row r="413" spans="8:10" hidden="1" x14ac:dyDescent="0.25">
      <c r="H413" s="148" t="s">
        <v>1737</v>
      </c>
      <c r="I413" s="167">
        <f t="shared" si="24"/>
        <v>0</v>
      </c>
      <c r="J413" s="10" t="e">
        <f t="shared" si="25"/>
        <v>#N/A</v>
      </c>
    </row>
    <row r="414" spans="8:10" hidden="1" x14ac:dyDescent="0.25">
      <c r="H414" s="148" t="s">
        <v>1735</v>
      </c>
      <c r="I414" s="167">
        <f t="shared" si="24"/>
        <v>0</v>
      </c>
      <c r="J414" s="10" t="e">
        <f t="shared" si="25"/>
        <v>#N/A</v>
      </c>
    </row>
    <row r="415" spans="8:10" hidden="1" x14ac:dyDescent="0.25">
      <c r="H415" s="148" t="s">
        <v>1742</v>
      </c>
      <c r="I415" s="167">
        <f t="shared" si="24"/>
        <v>0</v>
      </c>
      <c r="J415" s="10" t="e">
        <f t="shared" si="25"/>
        <v>#N/A</v>
      </c>
    </row>
    <row r="416" spans="8:10" hidden="1" x14ac:dyDescent="0.25">
      <c r="H416" s="148" t="s">
        <v>2024</v>
      </c>
      <c r="I416" s="167">
        <f t="shared" si="24"/>
        <v>0</v>
      </c>
      <c r="J416" s="10" t="e">
        <f t="shared" si="25"/>
        <v>#N/A</v>
      </c>
    </row>
    <row r="417" spans="8:10" hidden="1" x14ac:dyDescent="0.25">
      <c r="H417" s="148" t="s">
        <v>2025</v>
      </c>
      <c r="I417" s="167">
        <f t="shared" si="24"/>
        <v>0</v>
      </c>
      <c r="J417" s="10" t="e">
        <f t="shared" si="25"/>
        <v>#N/A</v>
      </c>
    </row>
    <row r="418" spans="8:10" hidden="1" x14ac:dyDescent="0.25">
      <c r="H418" s="148" t="s">
        <v>1743</v>
      </c>
      <c r="I418" s="167">
        <f t="shared" si="24"/>
        <v>0</v>
      </c>
      <c r="J418" s="10" t="e">
        <f t="shared" si="25"/>
        <v>#N/A</v>
      </c>
    </row>
    <row r="419" spans="8:10" hidden="1" x14ac:dyDescent="0.25">
      <c r="H419" s="148" t="s">
        <v>1744</v>
      </c>
      <c r="I419" s="167">
        <f t="shared" si="24"/>
        <v>0</v>
      </c>
      <c r="J419" s="10" t="e">
        <f t="shared" si="25"/>
        <v>#N/A</v>
      </c>
    </row>
    <row r="420" spans="8:10" hidden="1" x14ac:dyDescent="0.25">
      <c r="H420" s="148" t="s">
        <v>1745</v>
      </c>
      <c r="I420" s="167">
        <f t="shared" si="24"/>
        <v>0</v>
      </c>
      <c r="J420" s="10" t="e">
        <f t="shared" si="25"/>
        <v>#N/A</v>
      </c>
    </row>
    <row r="421" spans="8:10" hidden="1" x14ac:dyDescent="0.25">
      <c r="H421" s="148" t="s">
        <v>1746</v>
      </c>
      <c r="I421" s="167">
        <f t="shared" si="24"/>
        <v>0</v>
      </c>
      <c r="J421" s="10" t="e">
        <f t="shared" si="25"/>
        <v>#N/A</v>
      </c>
    </row>
    <row r="422" spans="8:10" hidden="1" x14ac:dyDescent="0.25">
      <c r="H422" s="148" t="s">
        <v>1747</v>
      </c>
      <c r="I422" s="167">
        <f t="shared" si="24"/>
        <v>0</v>
      </c>
      <c r="J422" s="10" t="e">
        <f t="shared" si="25"/>
        <v>#N/A</v>
      </c>
    </row>
    <row r="423" spans="8:10" hidden="1" x14ac:dyDescent="0.25">
      <c r="H423" s="148" t="s">
        <v>2026</v>
      </c>
      <c r="I423" s="167">
        <f t="shared" si="24"/>
        <v>0</v>
      </c>
      <c r="J423" s="10" t="e">
        <f t="shared" si="25"/>
        <v>#N/A</v>
      </c>
    </row>
    <row r="424" spans="8:10" hidden="1" x14ac:dyDescent="0.25">
      <c r="H424" s="148" t="s">
        <v>1748</v>
      </c>
      <c r="I424" s="167">
        <f t="shared" si="24"/>
        <v>0</v>
      </c>
      <c r="J424" s="10" t="e">
        <f t="shared" si="25"/>
        <v>#N/A</v>
      </c>
    </row>
    <row r="425" spans="8:10" hidden="1" x14ac:dyDescent="0.25">
      <c r="H425" s="148" t="s">
        <v>1749</v>
      </c>
      <c r="I425" s="167">
        <f t="shared" si="24"/>
        <v>0</v>
      </c>
      <c r="J425" s="10" t="e">
        <f t="shared" si="25"/>
        <v>#N/A</v>
      </c>
    </row>
    <row r="426" spans="8:10" hidden="1" x14ac:dyDescent="0.25">
      <c r="H426" s="148" t="s">
        <v>1750</v>
      </c>
      <c r="I426" s="167">
        <f t="shared" si="24"/>
        <v>0</v>
      </c>
      <c r="J426" s="10" t="e">
        <f t="shared" si="25"/>
        <v>#N/A</v>
      </c>
    </row>
    <row r="427" spans="8:10" hidden="1" x14ac:dyDescent="0.25">
      <c r="H427" s="148" t="s">
        <v>1266</v>
      </c>
      <c r="I427" s="167">
        <f t="shared" si="24"/>
        <v>0</v>
      </c>
      <c r="J427" s="10" t="e">
        <f t="shared" si="25"/>
        <v>#N/A</v>
      </c>
    </row>
    <row r="428" spans="8:10" hidden="1" x14ac:dyDescent="0.25">
      <c r="H428" s="152" t="s">
        <v>1267</v>
      </c>
      <c r="I428" s="167">
        <f t="shared" si="24"/>
        <v>0</v>
      </c>
      <c r="J428" s="10" t="e">
        <f t="shared" si="25"/>
        <v>#N/A</v>
      </c>
    </row>
    <row r="429" spans="8:10" hidden="1" x14ac:dyDescent="0.25">
      <c r="H429" s="152" t="s">
        <v>1268</v>
      </c>
      <c r="I429" s="167">
        <f t="shared" si="24"/>
        <v>0</v>
      </c>
      <c r="J429" s="10" t="e">
        <f t="shared" si="25"/>
        <v>#N/A</v>
      </c>
    </row>
    <row r="430" spans="8:10" hidden="1" x14ac:dyDescent="0.25">
      <c r="H430" s="152" t="s">
        <v>1269</v>
      </c>
      <c r="I430" s="167">
        <f t="shared" si="24"/>
        <v>0</v>
      </c>
      <c r="J430" s="10" t="e">
        <f t="shared" si="25"/>
        <v>#N/A</v>
      </c>
    </row>
    <row r="431" spans="8:10" hidden="1" x14ac:dyDescent="0.25">
      <c r="H431" s="152" t="s">
        <v>1270</v>
      </c>
      <c r="I431" s="167">
        <f t="shared" si="24"/>
        <v>0</v>
      </c>
      <c r="J431" s="10" t="e">
        <f t="shared" si="25"/>
        <v>#N/A</v>
      </c>
    </row>
    <row r="432" spans="8:10" hidden="1" x14ac:dyDescent="0.25">
      <c r="H432" s="152" t="s">
        <v>1271</v>
      </c>
      <c r="I432" s="167">
        <f t="shared" si="24"/>
        <v>0</v>
      </c>
      <c r="J432" s="10" t="e">
        <f t="shared" si="25"/>
        <v>#N/A</v>
      </c>
    </row>
    <row r="433" spans="8:10" hidden="1" x14ac:dyDescent="0.25">
      <c r="H433" s="152" t="s">
        <v>1916</v>
      </c>
      <c r="I433" s="167">
        <f t="shared" si="24"/>
        <v>0</v>
      </c>
      <c r="J433" s="10" t="e">
        <f t="shared" si="25"/>
        <v>#N/A</v>
      </c>
    </row>
    <row r="434" spans="8:10" hidden="1" x14ac:dyDescent="0.25">
      <c r="H434" s="152" t="s">
        <v>1918</v>
      </c>
      <c r="I434" s="167">
        <f t="shared" si="24"/>
        <v>0</v>
      </c>
      <c r="J434" s="10" t="e">
        <f t="shared" si="25"/>
        <v>#N/A</v>
      </c>
    </row>
    <row r="435" spans="8:10" hidden="1" x14ac:dyDescent="0.25">
      <c r="H435" s="152" t="s">
        <v>1917</v>
      </c>
      <c r="I435" s="167">
        <f t="shared" si="24"/>
        <v>0</v>
      </c>
      <c r="J435" s="10" t="e">
        <f t="shared" si="25"/>
        <v>#N/A</v>
      </c>
    </row>
    <row r="436" spans="8:10" hidden="1" x14ac:dyDescent="0.25">
      <c r="H436" s="152" t="s">
        <v>1740</v>
      </c>
      <c r="I436" s="167">
        <f t="shared" si="24"/>
        <v>0</v>
      </c>
      <c r="J436" s="10" t="e">
        <f t="shared" si="25"/>
        <v>#N/A</v>
      </c>
    </row>
    <row r="437" spans="8:10" hidden="1" x14ac:dyDescent="0.25">
      <c r="H437" s="152" t="s">
        <v>2021</v>
      </c>
      <c r="I437" s="167">
        <f t="shared" si="24"/>
        <v>0</v>
      </c>
      <c r="J437" s="10" t="e">
        <f t="shared" si="25"/>
        <v>#N/A</v>
      </c>
    </row>
    <row r="438" spans="8:10" hidden="1" x14ac:dyDescent="0.25">
      <c r="H438" s="152" t="s">
        <v>2090</v>
      </c>
      <c r="I438" s="167">
        <f t="shared" si="24"/>
        <v>0</v>
      </c>
      <c r="J438" s="10" t="e">
        <f t="shared" si="25"/>
        <v>#N/A</v>
      </c>
    </row>
    <row r="439" spans="8:10" hidden="1" x14ac:dyDescent="0.25">
      <c r="H439" s="152" t="s">
        <v>2022</v>
      </c>
      <c r="I439" s="167">
        <f t="shared" si="24"/>
        <v>0</v>
      </c>
      <c r="J439" s="10" t="e">
        <f t="shared" si="25"/>
        <v>#N/A</v>
      </c>
    </row>
    <row r="440" spans="8:10" hidden="1" x14ac:dyDescent="0.25">
      <c r="H440" s="152" t="s">
        <v>1741</v>
      </c>
      <c r="I440" s="167">
        <f t="shared" si="24"/>
        <v>0</v>
      </c>
      <c r="J440" s="10" t="e">
        <f t="shared" si="25"/>
        <v>#N/A</v>
      </c>
    </row>
    <row r="441" spans="8:10" hidden="1" x14ac:dyDescent="0.25">
      <c r="H441" s="152" t="s">
        <v>1739</v>
      </c>
      <c r="I441" s="167">
        <f t="shared" si="24"/>
        <v>0</v>
      </c>
      <c r="J441" s="10" t="e">
        <f t="shared" si="25"/>
        <v>#N/A</v>
      </c>
    </row>
    <row r="442" spans="8:10" hidden="1" x14ac:dyDescent="0.25">
      <c r="H442" s="152" t="s">
        <v>1272</v>
      </c>
      <c r="I442" s="167">
        <f t="shared" si="24"/>
        <v>0</v>
      </c>
      <c r="J442" s="10" t="e">
        <f t="shared" si="25"/>
        <v>#N/A</v>
      </c>
    </row>
    <row r="443" spans="8:10" hidden="1" x14ac:dyDescent="0.25">
      <c r="H443" s="152" t="s">
        <v>1273</v>
      </c>
      <c r="I443" s="167">
        <f t="shared" si="24"/>
        <v>0</v>
      </c>
      <c r="J443" s="10" t="e">
        <f t="shared" si="25"/>
        <v>#N/A</v>
      </c>
    </row>
    <row r="444" spans="8:10" hidden="1" x14ac:dyDescent="0.25">
      <c r="H444" s="152" t="s">
        <v>1274</v>
      </c>
      <c r="I444" s="167">
        <f t="shared" si="24"/>
        <v>0</v>
      </c>
      <c r="J444" s="10" t="e">
        <f t="shared" si="25"/>
        <v>#N/A</v>
      </c>
    </row>
    <row r="445" spans="8:10" x14ac:dyDescent="0.25">
      <c r="H445" s="152" t="s">
        <v>1275</v>
      </c>
      <c r="I445" s="167">
        <f t="shared" si="24"/>
        <v>1</v>
      </c>
      <c r="J445" s="10" t="str">
        <f t="shared" si="25"/>
        <v>rXrscarehr</v>
      </c>
    </row>
    <row r="446" spans="8:10" hidden="1" x14ac:dyDescent="0.25">
      <c r="H446" s="152" t="s">
        <v>1276</v>
      </c>
      <c r="I446" s="167">
        <f t="shared" si="24"/>
        <v>0</v>
      </c>
      <c r="J446" s="10" t="e">
        <f t="shared" si="25"/>
        <v>#N/A</v>
      </c>
    </row>
    <row r="447" spans="8:10" hidden="1" x14ac:dyDescent="0.25">
      <c r="H447" s="152" t="s">
        <v>1277</v>
      </c>
      <c r="I447" s="167">
        <f t="shared" si="24"/>
        <v>0</v>
      </c>
      <c r="J447" s="10" t="e">
        <f t="shared" si="25"/>
        <v>#N/A</v>
      </c>
    </row>
    <row r="448" spans="8:10" hidden="1" x14ac:dyDescent="0.25">
      <c r="H448" s="152" t="s">
        <v>1278</v>
      </c>
      <c r="I448" s="167">
        <f t="shared" si="24"/>
        <v>0</v>
      </c>
      <c r="J448" s="10" t="e">
        <f t="shared" si="25"/>
        <v>#N/A</v>
      </c>
    </row>
    <row r="449" spans="8:10" hidden="1" x14ac:dyDescent="0.25">
      <c r="H449" s="152" t="s">
        <v>1279</v>
      </c>
      <c r="I449" s="167">
        <f t="shared" si="24"/>
        <v>0</v>
      </c>
      <c r="J449" s="10" t="e">
        <f t="shared" si="25"/>
        <v>#N/A</v>
      </c>
    </row>
    <row r="450" spans="8:10" hidden="1" x14ac:dyDescent="0.25">
      <c r="H450" s="152" t="s">
        <v>1280</v>
      </c>
      <c r="I450" s="167">
        <f t="shared" si="24"/>
        <v>0</v>
      </c>
      <c r="J450" s="10" t="e">
        <f t="shared" si="25"/>
        <v>#N/A</v>
      </c>
    </row>
    <row r="451" spans="8:10" hidden="1" x14ac:dyDescent="0.25">
      <c r="H451" s="152" t="s">
        <v>1281</v>
      </c>
      <c r="I451" s="167">
        <f t="shared" ref="I451:I514" si="26">1- COUNTIF(J451,"#N/A")</f>
        <v>0</v>
      </c>
      <c r="J451" s="10" t="e">
        <f t="shared" si="25"/>
        <v>#N/A</v>
      </c>
    </row>
    <row r="452" spans="8:10" hidden="1" x14ac:dyDescent="0.25">
      <c r="H452" s="152" t="s">
        <v>1282</v>
      </c>
      <c r="I452" s="167">
        <f t="shared" si="26"/>
        <v>0</v>
      </c>
      <c r="J452" s="10" t="e">
        <f t="shared" ref="J452:J515" si="27">INDEX($B$3:$B$360,MATCH(H452,$B$3:$B$360,0),1)</f>
        <v>#N/A</v>
      </c>
    </row>
    <row r="453" spans="8:10" hidden="1" x14ac:dyDescent="0.25">
      <c r="H453" s="152" t="s">
        <v>1283</v>
      </c>
      <c r="I453" s="167">
        <f t="shared" si="26"/>
        <v>0</v>
      </c>
      <c r="J453" s="10" t="e">
        <f t="shared" si="27"/>
        <v>#N/A</v>
      </c>
    </row>
    <row r="454" spans="8:10" hidden="1" x14ac:dyDescent="0.25">
      <c r="H454" s="152" t="s">
        <v>1284</v>
      </c>
      <c r="I454" s="167">
        <f t="shared" si="26"/>
        <v>0</v>
      </c>
      <c r="J454" s="10" t="e">
        <f t="shared" si="27"/>
        <v>#N/A</v>
      </c>
    </row>
    <row r="455" spans="8:10" hidden="1" x14ac:dyDescent="0.25">
      <c r="H455" s="152" t="s">
        <v>1285</v>
      </c>
      <c r="I455" s="167">
        <f t="shared" si="26"/>
        <v>0</v>
      </c>
      <c r="J455" s="10" t="e">
        <f t="shared" si="27"/>
        <v>#N/A</v>
      </c>
    </row>
    <row r="456" spans="8:10" hidden="1" x14ac:dyDescent="0.25">
      <c r="H456" s="152" t="s">
        <v>1286</v>
      </c>
      <c r="I456" s="167">
        <f t="shared" si="26"/>
        <v>0</v>
      </c>
      <c r="J456" s="10" t="e">
        <f t="shared" si="27"/>
        <v>#N/A</v>
      </c>
    </row>
    <row r="457" spans="8:10" hidden="1" x14ac:dyDescent="0.25">
      <c r="H457" s="152" t="s">
        <v>1287</v>
      </c>
      <c r="I457" s="167">
        <f t="shared" si="26"/>
        <v>0</v>
      </c>
      <c r="J457" s="10" t="e">
        <f t="shared" si="27"/>
        <v>#N/A</v>
      </c>
    </row>
    <row r="458" spans="8:10" hidden="1" x14ac:dyDescent="0.25">
      <c r="H458" s="152" t="s">
        <v>1288</v>
      </c>
      <c r="I458" s="167">
        <f t="shared" si="26"/>
        <v>0</v>
      </c>
      <c r="J458" s="10" t="e">
        <f t="shared" si="27"/>
        <v>#N/A</v>
      </c>
    </row>
    <row r="459" spans="8:10" hidden="1" x14ac:dyDescent="0.25">
      <c r="H459" s="152" t="s">
        <v>1289</v>
      </c>
      <c r="I459" s="167">
        <f t="shared" si="26"/>
        <v>0</v>
      </c>
      <c r="J459" s="10" t="e">
        <f t="shared" si="27"/>
        <v>#N/A</v>
      </c>
    </row>
    <row r="460" spans="8:10" hidden="1" x14ac:dyDescent="0.25">
      <c r="H460" s="152" t="s">
        <v>1290</v>
      </c>
      <c r="I460" s="167">
        <f t="shared" si="26"/>
        <v>0</v>
      </c>
      <c r="J460" s="10" t="e">
        <f t="shared" si="27"/>
        <v>#N/A</v>
      </c>
    </row>
    <row r="461" spans="8:10" hidden="1" x14ac:dyDescent="0.25">
      <c r="H461" s="152" t="s">
        <v>1291</v>
      </c>
      <c r="I461" s="167">
        <f t="shared" si="26"/>
        <v>0</v>
      </c>
      <c r="J461" s="10" t="e">
        <f t="shared" si="27"/>
        <v>#N/A</v>
      </c>
    </row>
    <row r="462" spans="8:10" hidden="1" x14ac:dyDescent="0.25">
      <c r="H462" s="152" t="s">
        <v>1292</v>
      </c>
      <c r="I462" s="167">
        <f t="shared" si="26"/>
        <v>0</v>
      </c>
      <c r="J462" s="10" t="e">
        <f t="shared" si="27"/>
        <v>#N/A</v>
      </c>
    </row>
    <row r="463" spans="8:10" hidden="1" x14ac:dyDescent="0.25">
      <c r="H463" s="152" t="s">
        <v>1293</v>
      </c>
      <c r="I463" s="167">
        <f t="shared" si="26"/>
        <v>0</v>
      </c>
      <c r="J463" s="10" t="e">
        <f t="shared" si="27"/>
        <v>#N/A</v>
      </c>
    </row>
    <row r="464" spans="8:10" hidden="1" x14ac:dyDescent="0.25">
      <c r="H464" s="152" t="s">
        <v>1294</v>
      </c>
      <c r="I464" s="167">
        <f t="shared" si="26"/>
        <v>0</v>
      </c>
      <c r="J464" s="10" t="e">
        <f t="shared" si="27"/>
        <v>#N/A</v>
      </c>
    </row>
    <row r="465" spans="8:10" hidden="1" x14ac:dyDescent="0.25">
      <c r="H465" s="152" t="s">
        <v>1295</v>
      </c>
      <c r="I465" s="167">
        <f t="shared" si="26"/>
        <v>0</v>
      </c>
      <c r="J465" s="10" t="e">
        <f t="shared" si="27"/>
        <v>#N/A</v>
      </c>
    </row>
    <row r="466" spans="8:10" hidden="1" x14ac:dyDescent="0.25">
      <c r="H466" s="152" t="s">
        <v>1296</v>
      </c>
      <c r="I466" s="167">
        <f t="shared" si="26"/>
        <v>0</v>
      </c>
      <c r="J466" s="10" t="e">
        <f t="shared" si="27"/>
        <v>#N/A</v>
      </c>
    </row>
    <row r="467" spans="8:10" hidden="1" x14ac:dyDescent="0.25">
      <c r="H467" s="152" t="s">
        <v>1297</v>
      </c>
      <c r="I467" s="167">
        <f t="shared" si="26"/>
        <v>0</v>
      </c>
      <c r="J467" s="10" t="e">
        <f t="shared" si="27"/>
        <v>#N/A</v>
      </c>
    </row>
    <row r="468" spans="8:10" hidden="1" x14ac:dyDescent="0.25">
      <c r="H468" s="152" t="s">
        <v>1298</v>
      </c>
      <c r="I468" s="167">
        <f t="shared" si="26"/>
        <v>0</v>
      </c>
      <c r="J468" s="10" t="e">
        <f t="shared" si="27"/>
        <v>#N/A</v>
      </c>
    </row>
    <row r="469" spans="8:10" hidden="1" x14ac:dyDescent="0.25">
      <c r="H469" s="152" t="s">
        <v>1299</v>
      </c>
      <c r="I469" s="167">
        <f t="shared" si="26"/>
        <v>0</v>
      </c>
      <c r="J469" s="10" t="e">
        <f t="shared" si="27"/>
        <v>#N/A</v>
      </c>
    </row>
    <row r="470" spans="8:10" hidden="1" x14ac:dyDescent="0.25">
      <c r="H470" s="152" t="s">
        <v>1300</v>
      </c>
      <c r="I470" s="167">
        <f t="shared" si="26"/>
        <v>0</v>
      </c>
      <c r="J470" s="10" t="e">
        <f t="shared" si="27"/>
        <v>#N/A</v>
      </c>
    </row>
    <row r="471" spans="8:10" hidden="1" x14ac:dyDescent="0.25">
      <c r="H471" s="152" t="s">
        <v>1301</v>
      </c>
      <c r="I471" s="167">
        <f t="shared" si="26"/>
        <v>0</v>
      </c>
      <c r="J471" s="10" t="e">
        <f t="shared" si="27"/>
        <v>#N/A</v>
      </c>
    </row>
    <row r="472" spans="8:10" hidden="1" x14ac:dyDescent="0.25">
      <c r="H472" s="152" t="s">
        <v>1302</v>
      </c>
      <c r="I472" s="167">
        <f t="shared" si="26"/>
        <v>0</v>
      </c>
      <c r="J472" s="10" t="e">
        <f t="shared" si="27"/>
        <v>#N/A</v>
      </c>
    </row>
    <row r="473" spans="8:10" hidden="1" x14ac:dyDescent="0.25">
      <c r="H473" s="152" t="s">
        <v>1303</v>
      </c>
      <c r="I473" s="167">
        <f t="shared" si="26"/>
        <v>0</v>
      </c>
      <c r="J473" s="10" t="e">
        <f t="shared" si="27"/>
        <v>#N/A</v>
      </c>
    </row>
    <row r="474" spans="8:10" hidden="1" x14ac:dyDescent="0.25">
      <c r="H474" s="152" t="s">
        <v>1304</v>
      </c>
      <c r="I474" s="10">
        <f t="shared" si="26"/>
        <v>0</v>
      </c>
      <c r="J474" s="10" t="e">
        <f t="shared" si="27"/>
        <v>#N/A</v>
      </c>
    </row>
    <row r="475" spans="8:10" hidden="1" x14ac:dyDescent="0.25">
      <c r="H475" s="152" t="s">
        <v>1305</v>
      </c>
      <c r="I475" s="10">
        <f t="shared" si="26"/>
        <v>0</v>
      </c>
      <c r="J475" s="10" t="e">
        <f t="shared" si="27"/>
        <v>#N/A</v>
      </c>
    </row>
    <row r="476" spans="8:10" hidden="1" x14ac:dyDescent="0.25">
      <c r="H476" s="152" t="s">
        <v>1306</v>
      </c>
      <c r="I476" s="10">
        <f t="shared" si="26"/>
        <v>0</v>
      </c>
      <c r="J476" s="10" t="e">
        <f t="shared" si="27"/>
        <v>#N/A</v>
      </c>
    </row>
    <row r="477" spans="8:10" x14ac:dyDescent="0.25">
      <c r="H477" s="152" t="s">
        <v>1920</v>
      </c>
      <c r="I477" s="10">
        <f t="shared" si="26"/>
        <v>1</v>
      </c>
      <c r="J477" s="10" t="str">
        <f t="shared" si="27"/>
        <v>rXsatlifez</v>
      </c>
    </row>
    <row r="478" spans="8:10" hidden="1" x14ac:dyDescent="0.25">
      <c r="H478" s="152" t="s">
        <v>1919</v>
      </c>
      <c r="I478" s="10">
        <f t="shared" si="26"/>
        <v>0</v>
      </c>
      <c r="J478" s="10" t="e">
        <f t="shared" si="27"/>
        <v>#N/A</v>
      </c>
    </row>
    <row r="479" spans="8:10" hidden="1" x14ac:dyDescent="0.25">
      <c r="H479" s="152" t="s">
        <v>1307</v>
      </c>
      <c r="I479" s="10">
        <f t="shared" si="26"/>
        <v>0</v>
      </c>
      <c r="J479" s="10" t="e">
        <f t="shared" si="27"/>
        <v>#N/A</v>
      </c>
    </row>
    <row r="480" spans="8:10" hidden="1" x14ac:dyDescent="0.25">
      <c r="H480" s="152" t="s">
        <v>1308</v>
      </c>
      <c r="I480" s="10">
        <f t="shared" si="26"/>
        <v>0</v>
      </c>
      <c r="J480" s="10" t="e">
        <f t="shared" si="27"/>
        <v>#N/A</v>
      </c>
    </row>
    <row r="481" spans="8:10" hidden="1" x14ac:dyDescent="0.25">
      <c r="H481" s="152" t="s">
        <v>1309</v>
      </c>
      <c r="I481" s="10">
        <f t="shared" si="26"/>
        <v>0</v>
      </c>
      <c r="J481" s="10" t="e">
        <f t="shared" si="27"/>
        <v>#N/A</v>
      </c>
    </row>
    <row r="482" spans="8:10" hidden="1" x14ac:dyDescent="0.25">
      <c r="H482" s="152" t="s">
        <v>1310</v>
      </c>
      <c r="I482" s="10">
        <f t="shared" si="26"/>
        <v>0</v>
      </c>
      <c r="J482" s="10" t="e">
        <f t="shared" si="27"/>
        <v>#N/A</v>
      </c>
    </row>
    <row r="483" spans="8:10" hidden="1" x14ac:dyDescent="0.25">
      <c r="H483" s="152" t="s">
        <v>1311</v>
      </c>
      <c r="I483" s="10">
        <f t="shared" si="26"/>
        <v>0</v>
      </c>
      <c r="J483" s="10" t="e">
        <f t="shared" si="27"/>
        <v>#N/A</v>
      </c>
    </row>
    <row r="484" spans="8:10" hidden="1" x14ac:dyDescent="0.25">
      <c r="H484" s="152" t="s">
        <v>1312</v>
      </c>
      <c r="I484" s="10">
        <f t="shared" si="26"/>
        <v>0</v>
      </c>
      <c r="J484" s="10" t="e">
        <f t="shared" si="27"/>
        <v>#N/A</v>
      </c>
    </row>
    <row r="485" spans="8:10" hidden="1" x14ac:dyDescent="0.25">
      <c r="H485" s="152" t="s">
        <v>1313</v>
      </c>
      <c r="I485" s="10">
        <f t="shared" si="26"/>
        <v>0</v>
      </c>
      <c r="J485" s="10" t="e">
        <f t="shared" si="27"/>
        <v>#N/A</v>
      </c>
    </row>
    <row r="486" spans="8:10" hidden="1" x14ac:dyDescent="0.25">
      <c r="H486" s="57" t="s">
        <v>2102</v>
      </c>
      <c r="I486" s="10">
        <f t="shared" si="26"/>
        <v>0</v>
      </c>
      <c r="J486" s="10" t="e">
        <f t="shared" si="27"/>
        <v>#N/A</v>
      </c>
    </row>
    <row r="487" spans="8:10" hidden="1" x14ac:dyDescent="0.25">
      <c r="H487" s="57" t="s">
        <v>2103</v>
      </c>
      <c r="I487" s="10">
        <f t="shared" si="26"/>
        <v>0</v>
      </c>
      <c r="J487" s="10" t="e">
        <f t="shared" si="27"/>
        <v>#N/A</v>
      </c>
    </row>
    <row r="488" spans="8:10" hidden="1" x14ac:dyDescent="0.25">
      <c r="H488" s="57" t="s">
        <v>2104</v>
      </c>
      <c r="I488" s="10">
        <f t="shared" si="26"/>
        <v>0</v>
      </c>
      <c r="J488" s="10" t="e">
        <f t="shared" si="27"/>
        <v>#N/A</v>
      </c>
    </row>
    <row r="489" spans="8:10" hidden="1" x14ac:dyDescent="0.25">
      <c r="H489" s="57" t="s">
        <v>2105</v>
      </c>
      <c r="I489" s="10">
        <f t="shared" si="26"/>
        <v>0</v>
      </c>
      <c r="J489" s="10" t="e">
        <f t="shared" si="27"/>
        <v>#N/A</v>
      </c>
    </row>
    <row r="490" spans="8:10" hidden="1" x14ac:dyDescent="0.25">
      <c r="H490" s="57" t="s">
        <v>2106</v>
      </c>
      <c r="I490" s="10">
        <f t="shared" si="26"/>
        <v>0</v>
      </c>
      <c r="J490" s="10" t="e">
        <f t="shared" si="27"/>
        <v>#N/A</v>
      </c>
    </row>
    <row r="491" spans="8:10" hidden="1" x14ac:dyDescent="0.25">
      <c r="H491" s="57" t="s">
        <v>2107</v>
      </c>
      <c r="I491" s="10">
        <f t="shared" si="26"/>
        <v>0</v>
      </c>
      <c r="J491" s="10" t="e">
        <f t="shared" si="27"/>
        <v>#N/A</v>
      </c>
    </row>
    <row r="492" spans="8:10" hidden="1" x14ac:dyDescent="0.25">
      <c r="H492" s="57" t="s">
        <v>2108</v>
      </c>
      <c r="I492" s="10">
        <f t="shared" si="26"/>
        <v>0</v>
      </c>
      <c r="J492" s="10" t="e">
        <f t="shared" si="27"/>
        <v>#N/A</v>
      </c>
    </row>
    <row r="493" spans="8:10" hidden="1" x14ac:dyDescent="0.25">
      <c r="H493" s="57" t="s">
        <v>2109</v>
      </c>
      <c r="I493" s="10">
        <f t="shared" si="26"/>
        <v>0</v>
      </c>
      <c r="J493" s="10" t="e">
        <f t="shared" si="27"/>
        <v>#N/A</v>
      </c>
    </row>
    <row r="494" spans="8:10" hidden="1" x14ac:dyDescent="0.25">
      <c r="H494" s="57" t="s">
        <v>2110</v>
      </c>
      <c r="I494" s="10">
        <f t="shared" si="26"/>
        <v>0</v>
      </c>
      <c r="J494" s="10" t="e">
        <f t="shared" si="27"/>
        <v>#N/A</v>
      </c>
    </row>
    <row r="495" spans="8:10" hidden="1" x14ac:dyDescent="0.25">
      <c r="H495" s="57" t="s">
        <v>2111</v>
      </c>
      <c r="I495" s="10">
        <f t="shared" si="26"/>
        <v>0</v>
      </c>
      <c r="J495" s="10" t="e">
        <f t="shared" si="27"/>
        <v>#N/A</v>
      </c>
    </row>
    <row r="496" spans="8:10" hidden="1" x14ac:dyDescent="0.25">
      <c r="H496" s="57" t="s">
        <v>2112</v>
      </c>
      <c r="I496" s="10">
        <f t="shared" si="26"/>
        <v>0</v>
      </c>
      <c r="J496" s="10" t="e">
        <f t="shared" si="27"/>
        <v>#N/A</v>
      </c>
    </row>
    <row r="497" spans="8:10" hidden="1" x14ac:dyDescent="0.25">
      <c r="H497" s="57" t="s">
        <v>2113</v>
      </c>
      <c r="I497" s="10">
        <f t="shared" si="26"/>
        <v>0</v>
      </c>
      <c r="J497" s="10" t="e">
        <f t="shared" si="27"/>
        <v>#N/A</v>
      </c>
    </row>
    <row r="498" spans="8:10" hidden="1" x14ac:dyDescent="0.25">
      <c r="H498" s="57" t="s">
        <v>2114</v>
      </c>
      <c r="I498" s="10">
        <f t="shared" si="26"/>
        <v>0</v>
      </c>
      <c r="J498" s="10" t="e">
        <f t="shared" si="27"/>
        <v>#N/A</v>
      </c>
    </row>
    <row r="499" spans="8:10" hidden="1" x14ac:dyDescent="0.25">
      <c r="H499" s="57" t="s">
        <v>2115</v>
      </c>
      <c r="I499" s="10">
        <f t="shared" si="26"/>
        <v>0</v>
      </c>
      <c r="J499" s="10" t="e">
        <f t="shared" si="27"/>
        <v>#N/A</v>
      </c>
    </row>
    <row r="500" spans="8:10" hidden="1" x14ac:dyDescent="0.25">
      <c r="H500" s="57" t="s">
        <v>2116</v>
      </c>
      <c r="I500" s="10">
        <f t="shared" si="26"/>
        <v>0</v>
      </c>
      <c r="J500" s="10" t="e">
        <f t="shared" si="27"/>
        <v>#N/A</v>
      </c>
    </row>
    <row r="501" spans="8:10" hidden="1" x14ac:dyDescent="0.25">
      <c r="H501" s="57" t="s">
        <v>2117</v>
      </c>
      <c r="I501" s="10">
        <f t="shared" si="26"/>
        <v>0</v>
      </c>
      <c r="J501" s="10" t="e">
        <f t="shared" si="27"/>
        <v>#N/A</v>
      </c>
    </row>
    <row r="502" spans="8:10" hidden="1" x14ac:dyDescent="0.25">
      <c r="H502" s="57" t="s">
        <v>2118</v>
      </c>
      <c r="I502" s="10">
        <f t="shared" si="26"/>
        <v>0</v>
      </c>
      <c r="J502" s="10" t="e">
        <f t="shared" si="27"/>
        <v>#N/A</v>
      </c>
    </row>
    <row r="503" spans="8:10" hidden="1" x14ac:dyDescent="0.25">
      <c r="H503" s="57" t="s">
        <v>2119</v>
      </c>
      <c r="I503" s="10">
        <f t="shared" si="26"/>
        <v>0</v>
      </c>
      <c r="J503" s="10" t="e">
        <f t="shared" si="27"/>
        <v>#N/A</v>
      </c>
    </row>
    <row r="504" spans="8:10" hidden="1" x14ac:dyDescent="0.25">
      <c r="H504" s="57" t="s">
        <v>2120</v>
      </c>
      <c r="I504" s="10">
        <f t="shared" si="26"/>
        <v>0</v>
      </c>
      <c r="J504" s="10" t="e">
        <f t="shared" si="27"/>
        <v>#N/A</v>
      </c>
    </row>
    <row r="505" spans="8:10" hidden="1" x14ac:dyDescent="0.25">
      <c r="H505" s="57" t="s">
        <v>2121</v>
      </c>
      <c r="I505" s="10">
        <f t="shared" si="26"/>
        <v>0</v>
      </c>
      <c r="J505" s="10" t="e">
        <f t="shared" si="27"/>
        <v>#N/A</v>
      </c>
    </row>
    <row r="506" spans="8:10" hidden="1" x14ac:dyDescent="0.25">
      <c r="H506" s="57" t="s">
        <v>2122</v>
      </c>
      <c r="I506" s="10">
        <f t="shared" si="26"/>
        <v>0</v>
      </c>
      <c r="J506" s="10" t="e">
        <f t="shared" si="27"/>
        <v>#N/A</v>
      </c>
    </row>
    <row r="507" spans="8:10" hidden="1" x14ac:dyDescent="0.25">
      <c r="H507" s="57" t="s">
        <v>2123</v>
      </c>
      <c r="I507" s="10">
        <f t="shared" si="26"/>
        <v>0</v>
      </c>
      <c r="J507" s="10" t="e">
        <f t="shared" si="27"/>
        <v>#N/A</v>
      </c>
    </row>
    <row r="508" spans="8:10" hidden="1" x14ac:dyDescent="0.25">
      <c r="H508" s="57" t="s">
        <v>2124</v>
      </c>
      <c r="I508" s="10">
        <f t="shared" si="26"/>
        <v>0</v>
      </c>
      <c r="J508" s="10" t="e">
        <f t="shared" si="27"/>
        <v>#N/A</v>
      </c>
    </row>
    <row r="509" spans="8:10" hidden="1" x14ac:dyDescent="0.25">
      <c r="H509" s="57" t="s">
        <v>2125</v>
      </c>
      <c r="I509" s="10">
        <f t="shared" si="26"/>
        <v>0</v>
      </c>
      <c r="J509" s="10" t="e">
        <f t="shared" si="27"/>
        <v>#N/A</v>
      </c>
    </row>
    <row r="510" spans="8:10" hidden="1" x14ac:dyDescent="0.25">
      <c r="H510" s="57" t="s">
        <v>2126</v>
      </c>
      <c r="I510" s="10">
        <f t="shared" si="26"/>
        <v>0</v>
      </c>
      <c r="J510" s="10" t="e">
        <f t="shared" si="27"/>
        <v>#N/A</v>
      </c>
    </row>
    <row r="511" spans="8:10" x14ac:dyDescent="0.25">
      <c r="H511" s="57" t="s">
        <v>1010</v>
      </c>
      <c r="I511" s="10">
        <f t="shared" si="26"/>
        <v>1</v>
      </c>
      <c r="J511" s="10" t="str">
        <f t="shared" si="27"/>
        <v>rabmonth</v>
      </c>
    </row>
    <row r="512" spans="8:10" x14ac:dyDescent="0.25">
      <c r="H512" s="57" t="s">
        <v>1009</v>
      </c>
      <c r="I512" s="10">
        <f t="shared" si="26"/>
        <v>1</v>
      </c>
      <c r="J512" s="10" t="str">
        <f t="shared" si="27"/>
        <v>rabyear</v>
      </c>
    </row>
    <row r="513" spans="8:10" hidden="1" x14ac:dyDescent="0.25">
      <c r="H513" s="57" t="s">
        <v>1014</v>
      </c>
      <c r="I513" s="10">
        <f t="shared" si="26"/>
        <v>0</v>
      </c>
      <c r="J513" s="10" t="e">
        <f t="shared" si="27"/>
        <v>#N/A</v>
      </c>
    </row>
    <row r="514" spans="8:10" hidden="1" x14ac:dyDescent="0.25">
      <c r="H514" s="57" t="s">
        <v>1660</v>
      </c>
      <c r="I514" s="10">
        <f t="shared" si="26"/>
        <v>0</v>
      </c>
      <c r="J514" s="10" t="e">
        <f t="shared" si="27"/>
        <v>#N/A</v>
      </c>
    </row>
    <row r="515" spans="8:10" x14ac:dyDescent="0.25">
      <c r="H515" s="57" t="s">
        <v>1659</v>
      </c>
      <c r="I515" s="10">
        <f t="shared" ref="I515:I578" si="28">1- COUNTIF(J515,"#N/A")</f>
        <v>1</v>
      </c>
      <c r="J515" s="10" t="str">
        <f t="shared" si="27"/>
        <v>raedyrs</v>
      </c>
    </row>
    <row r="516" spans="8:10" x14ac:dyDescent="0.25">
      <c r="H516" s="57" t="s">
        <v>1214</v>
      </c>
      <c r="I516" s="10">
        <f t="shared" si="28"/>
        <v>1</v>
      </c>
      <c r="J516" s="10" t="str">
        <f t="shared" ref="J516:J579" si="29">INDEX($B$3:$B$360,MATCH(H516,$B$3:$B$360,0),1)</f>
        <v>raevbrn</v>
      </c>
    </row>
    <row r="517" spans="8:10" hidden="1" x14ac:dyDescent="0.25">
      <c r="H517" s="57" t="s">
        <v>1216</v>
      </c>
      <c r="I517" s="10">
        <f t="shared" si="28"/>
        <v>0</v>
      </c>
      <c r="J517" s="10" t="e">
        <f t="shared" si="29"/>
        <v>#N/A</v>
      </c>
    </row>
    <row r="518" spans="8:10" hidden="1" x14ac:dyDescent="0.25">
      <c r="H518" s="57" t="s">
        <v>1011</v>
      </c>
      <c r="I518" s="10">
        <f t="shared" si="28"/>
        <v>0</v>
      </c>
      <c r="J518" s="10" t="e">
        <f t="shared" si="29"/>
        <v>#N/A</v>
      </c>
    </row>
    <row r="519" spans="8:10" hidden="1" x14ac:dyDescent="0.25">
      <c r="H519" s="57" t="s">
        <v>1013</v>
      </c>
      <c r="I519" s="10">
        <f t="shared" si="28"/>
        <v>0</v>
      </c>
      <c r="J519" s="10" t="e">
        <f t="shared" si="29"/>
        <v>#N/A</v>
      </c>
    </row>
    <row r="520" spans="8:10" hidden="1" x14ac:dyDescent="0.25">
      <c r="H520" s="57" t="s">
        <v>1215</v>
      </c>
      <c r="I520" s="10">
        <f t="shared" si="28"/>
        <v>0</v>
      </c>
      <c r="J520" s="10" t="e">
        <f t="shared" si="29"/>
        <v>#N/A</v>
      </c>
    </row>
    <row r="521" spans="8:10" hidden="1" x14ac:dyDescent="0.25">
      <c r="H521" s="57" t="s">
        <v>2127</v>
      </c>
      <c r="I521" s="10">
        <f t="shared" si="28"/>
        <v>0</v>
      </c>
      <c r="J521" s="10" t="e">
        <f t="shared" si="29"/>
        <v>#N/A</v>
      </c>
    </row>
    <row r="522" spans="8:10" hidden="1" x14ac:dyDescent="0.25">
      <c r="H522" s="57" t="s">
        <v>2128</v>
      </c>
      <c r="I522" s="10">
        <f t="shared" si="28"/>
        <v>0</v>
      </c>
      <c r="J522" s="10" t="e">
        <f t="shared" si="29"/>
        <v>#N/A</v>
      </c>
    </row>
    <row r="523" spans="8:10" hidden="1" x14ac:dyDescent="0.25">
      <c r="H523" s="57" t="s">
        <v>2129</v>
      </c>
      <c r="I523" s="10">
        <f t="shared" si="28"/>
        <v>0</v>
      </c>
      <c r="J523" s="10" t="e">
        <f t="shared" si="29"/>
        <v>#N/A</v>
      </c>
    </row>
    <row r="524" spans="8:10" hidden="1" x14ac:dyDescent="0.25">
      <c r="H524" s="57" t="s">
        <v>2130</v>
      </c>
      <c r="I524" s="10">
        <f t="shared" si="28"/>
        <v>0</v>
      </c>
      <c r="J524" s="10" t="e">
        <f t="shared" si="29"/>
        <v>#N/A</v>
      </c>
    </row>
    <row r="525" spans="8:10" hidden="1" x14ac:dyDescent="0.25">
      <c r="H525" s="57" t="s">
        <v>2131</v>
      </c>
      <c r="I525" s="10">
        <f t="shared" si="28"/>
        <v>0</v>
      </c>
      <c r="J525" s="10" t="e">
        <f t="shared" si="29"/>
        <v>#N/A</v>
      </c>
    </row>
    <row r="526" spans="8:10" hidden="1" x14ac:dyDescent="0.25">
      <c r="H526" s="57" t="s">
        <v>2132</v>
      </c>
      <c r="I526" s="10">
        <f t="shared" si="28"/>
        <v>0</v>
      </c>
      <c r="J526" s="10" t="e">
        <f t="shared" si="29"/>
        <v>#N/A</v>
      </c>
    </row>
    <row r="527" spans="8:10" hidden="1" x14ac:dyDescent="0.25">
      <c r="H527" s="57" t="s">
        <v>2133</v>
      </c>
      <c r="I527" s="10">
        <f t="shared" si="28"/>
        <v>0</v>
      </c>
      <c r="J527" s="10" t="e">
        <f t="shared" si="29"/>
        <v>#N/A</v>
      </c>
    </row>
    <row r="528" spans="8:10" hidden="1" x14ac:dyDescent="0.25">
      <c r="H528" s="57" t="s">
        <v>2134</v>
      </c>
      <c r="I528" s="10">
        <f t="shared" si="28"/>
        <v>0</v>
      </c>
      <c r="J528" s="10" t="e">
        <f t="shared" si="29"/>
        <v>#N/A</v>
      </c>
    </row>
    <row r="529" spans="8:10" hidden="1" x14ac:dyDescent="0.25">
      <c r="H529" s="57" t="s">
        <v>2135</v>
      </c>
      <c r="I529" s="10">
        <f t="shared" si="28"/>
        <v>0</v>
      </c>
      <c r="J529" s="10" t="e">
        <f t="shared" si="29"/>
        <v>#N/A</v>
      </c>
    </row>
    <row r="530" spans="8:10" hidden="1" x14ac:dyDescent="0.25">
      <c r="H530" s="57" t="s">
        <v>2136</v>
      </c>
      <c r="I530" s="10">
        <f t="shared" si="28"/>
        <v>0</v>
      </c>
      <c r="J530" s="10" t="e">
        <f t="shared" si="29"/>
        <v>#N/A</v>
      </c>
    </row>
    <row r="531" spans="8:10" hidden="1" x14ac:dyDescent="0.25">
      <c r="H531" s="57" t="s">
        <v>2137</v>
      </c>
      <c r="I531" s="10">
        <f t="shared" si="28"/>
        <v>0</v>
      </c>
      <c r="J531" s="10" t="e">
        <f t="shared" si="29"/>
        <v>#N/A</v>
      </c>
    </row>
    <row r="532" spans="8:10" hidden="1" x14ac:dyDescent="0.25">
      <c r="H532" s="57" t="s">
        <v>2138</v>
      </c>
      <c r="I532" s="10">
        <f t="shared" si="28"/>
        <v>0</v>
      </c>
      <c r="J532" s="10" t="e">
        <f t="shared" si="29"/>
        <v>#N/A</v>
      </c>
    </row>
    <row r="533" spans="8:10" hidden="1" x14ac:dyDescent="0.25">
      <c r="H533" s="57" t="s">
        <v>2139</v>
      </c>
      <c r="I533" s="10">
        <f t="shared" si="28"/>
        <v>0</v>
      </c>
      <c r="J533" s="10" t="e">
        <f t="shared" si="29"/>
        <v>#N/A</v>
      </c>
    </row>
    <row r="534" spans="8:10" hidden="1" x14ac:dyDescent="0.25">
      <c r="H534" s="57" t="s">
        <v>2140</v>
      </c>
      <c r="I534" s="10">
        <f t="shared" si="28"/>
        <v>0</v>
      </c>
      <c r="J534" s="10" t="e">
        <f t="shared" si="29"/>
        <v>#N/A</v>
      </c>
    </row>
    <row r="535" spans="8:10" hidden="1" x14ac:dyDescent="0.25">
      <c r="H535" s="57" t="s">
        <v>2141</v>
      </c>
      <c r="I535" s="10">
        <f t="shared" si="28"/>
        <v>0</v>
      </c>
      <c r="J535" s="10" t="e">
        <f t="shared" si="29"/>
        <v>#N/A</v>
      </c>
    </row>
    <row r="536" spans="8:10" hidden="1" x14ac:dyDescent="0.25">
      <c r="H536" s="57" t="s">
        <v>2142</v>
      </c>
      <c r="I536" s="10">
        <f t="shared" si="28"/>
        <v>0</v>
      </c>
      <c r="J536" s="10" t="e">
        <f t="shared" si="29"/>
        <v>#N/A</v>
      </c>
    </row>
    <row r="537" spans="8:10" hidden="1" x14ac:dyDescent="0.25">
      <c r="H537" s="57" t="s">
        <v>2143</v>
      </c>
      <c r="I537" s="10">
        <f t="shared" si="28"/>
        <v>0</v>
      </c>
      <c r="J537" s="10" t="e">
        <f t="shared" si="29"/>
        <v>#N/A</v>
      </c>
    </row>
    <row r="538" spans="8:10" hidden="1" x14ac:dyDescent="0.25">
      <c r="H538" s="57" t="s">
        <v>2144</v>
      </c>
      <c r="I538" s="10">
        <f t="shared" si="28"/>
        <v>0</v>
      </c>
      <c r="J538" s="10" t="e">
        <f t="shared" si="29"/>
        <v>#N/A</v>
      </c>
    </row>
    <row r="539" spans="8:10" hidden="1" x14ac:dyDescent="0.25">
      <c r="H539" s="57" t="s">
        <v>2145</v>
      </c>
      <c r="I539" s="10">
        <f t="shared" si="28"/>
        <v>0</v>
      </c>
      <c r="J539" s="10" t="e">
        <f t="shared" si="29"/>
        <v>#N/A</v>
      </c>
    </row>
    <row r="540" spans="8:10" hidden="1" x14ac:dyDescent="0.25">
      <c r="H540" s="57" t="s">
        <v>2146</v>
      </c>
      <c r="I540" s="10">
        <f t="shared" si="28"/>
        <v>0</v>
      </c>
      <c r="J540" s="10" t="e">
        <f t="shared" si="29"/>
        <v>#N/A</v>
      </c>
    </row>
    <row r="541" spans="8:10" hidden="1" x14ac:dyDescent="0.25">
      <c r="H541" s="57" t="s">
        <v>2147</v>
      </c>
      <c r="I541" s="10">
        <f t="shared" si="28"/>
        <v>0</v>
      </c>
      <c r="J541" s="10" t="e">
        <f t="shared" si="29"/>
        <v>#N/A</v>
      </c>
    </row>
    <row r="542" spans="8:10" hidden="1" x14ac:dyDescent="0.25">
      <c r="H542" s="57" t="s">
        <v>2148</v>
      </c>
      <c r="I542" s="10">
        <f t="shared" si="28"/>
        <v>0</v>
      </c>
      <c r="J542" s="10" t="e">
        <f t="shared" si="29"/>
        <v>#N/A</v>
      </c>
    </row>
    <row r="543" spans="8:10" x14ac:dyDescent="0.25">
      <c r="H543" s="57" t="s">
        <v>2149</v>
      </c>
      <c r="I543" s="10">
        <f t="shared" si="28"/>
        <v>1</v>
      </c>
      <c r="J543" s="10" t="str">
        <f t="shared" si="29"/>
        <v>rXlstmnspd</v>
      </c>
    </row>
    <row r="544" spans="8:10" hidden="1" x14ac:dyDescent="0.25">
      <c r="H544" s="57" t="s">
        <v>2150</v>
      </c>
      <c r="I544" s="10">
        <f t="shared" si="28"/>
        <v>0</v>
      </c>
      <c r="J544" s="10" t="e">
        <f t="shared" si="29"/>
        <v>#N/A</v>
      </c>
    </row>
    <row r="545" spans="8:10" hidden="1" x14ac:dyDescent="0.25">
      <c r="H545" s="57" t="s">
        <v>2151</v>
      </c>
      <c r="I545" s="10">
        <f t="shared" si="28"/>
        <v>0</v>
      </c>
      <c r="J545" s="10" t="e">
        <f t="shared" si="29"/>
        <v>#N/A</v>
      </c>
    </row>
    <row r="546" spans="8:10" hidden="1" x14ac:dyDescent="0.25">
      <c r="H546" s="57" t="s">
        <v>2152</v>
      </c>
      <c r="I546" s="10">
        <f t="shared" si="28"/>
        <v>0</v>
      </c>
      <c r="J546" s="10" t="e">
        <f t="shared" si="29"/>
        <v>#N/A</v>
      </c>
    </row>
    <row r="547" spans="8:10" hidden="1" x14ac:dyDescent="0.25">
      <c r="H547" s="57" t="s">
        <v>2153</v>
      </c>
      <c r="I547" s="10">
        <f t="shared" si="28"/>
        <v>0</v>
      </c>
      <c r="J547" s="10" t="e">
        <f t="shared" si="29"/>
        <v>#N/A</v>
      </c>
    </row>
    <row r="548" spans="8:10" x14ac:dyDescent="0.25">
      <c r="H548" s="57" t="s">
        <v>2154</v>
      </c>
      <c r="I548" s="10">
        <f t="shared" si="28"/>
        <v>1</v>
      </c>
      <c r="J548" s="10" t="str">
        <f t="shared" si="29"/>
        <v>rXoopdoc1y</v>
      </c>
    </row>
    <row r="549" spans="8:10" hidden="1" x14ac:dyDescent="0.25">
      <c r="H549" s="57" t="s">
        <v>2155</v>
      </c>
      <c r="I549" s="10">
        <f t="shared" si="28"/>
        <v>0</v>
      </c>
      <c r="J549" s="10" t="e">
        <f t="shared" si="29"/>
        <v>#N/A</v>
      </c>
    </row>
    <row r="550" spans="8:10" hidden="1" x14ac:dyDescent="0.25">
      <c r="H550" s="57" t="s">
        <v>2156</v>
      </c>
      <c r="I550" s="10">
        <f t="shared" si="28"/>
        <v>0</v>
      </c>
      <c r="J550" s="10" t="e">
        <f t="shared" si="29"/>
        <v>#N/A</v>
      </c>
    </row>
    <row r="551" spans="8:10" hidden="1" x14ac:dyDescent="0.25">
      <c r="H551" s="57" t="s">
        <v>2157</v>
      </c>
      <c r="I551" s="10">
        <f t="shared" si="28"/>
        <v>0</v>
      </c>
      <c r="J551" s="10" t="e">
        <f t="shared" si="29"/>
        <v>#N/A</v>
      </c>
    </row>
    <row r="552" spans="8:10" hidden="1" x14ac:dyDescent="0.25">
      <c r="H552" s="57" t="s">
        <v>2158</v>
      </c>
      <c r="I552" s="10">
        <f t="shared" si="28"/>
        <v>0</v>
      </c>
      <c r="J552" s="10" t="e">
        <f t="shared" si="29"/>
        <v>#N/A</v>
      </c>
    </row>
    <row r="553" spans="8:10" hidden="1" x14ac:dyDescent="0.25">
      <c r="H553" s="57" t="s">
        <v>2159</v>
      </c>
      <c r="I553" s="10">
        <f t="shared" si="28"/>
        <v>0</v>
      </c>
      <c r="J553" s="10" t="e">
        <f t="shared" si="29"/>
        <v>#N/A</v>
      </c>
    </row>
    <row r="554" spans="8:10" hidden="1" x14ac:dyDescent="0.25">
      <c r="H554" s="57" t="s">
        <v>2160</v>
      </c>
      <c r="I554" s="10">
        <f t="shared" si="28"/>
        <v>0</v>
      </c>
      <c r="J554" s="10" t="e">
        <f t="shared" si="29"/>
        <v>#N/A</v>
      </c>
    </row>
    <row r="555" spans="8:10" hidden="1" x14ac:dyDescent="0.25">
      <c r="H555" s="57" t="s">
        <v>2161</v>
      </c>
      <c r="I555" s="10">
        <f t="shared" si="28"/>
        <v>0</v>
      </c>
      <c r="J555" s="10" t="e">
        <f t="shared" si="29"/>
        <v>#N/A</v>
      </c>
    </row>
    <row r="556" spans="8:10" hidden="1" x14ac:dyDescent="0.25">
      <c r="H556" s="57" t="s">
        <v>2162</v>
      </c>
      <c r="I556" s="10">
        <f t="shared" si="28"/>
        <v>0</v>
      </c>
      <c r="J556" s="10" t="e">
        <f t="shared" si="29"/>
        <v>#N/A</v>
      </c>
    </row>
    <row r="557" spans="8:10" hidden="1" x14ac:dyDescent="0.25">
      <c r="H557" s="57" t="s">
        <v>2163</v>
      </c>
      <c r="I557" s="10">
        <f t="shared" si="28"/>
        <v>0</v>
      </c>
      <c r="J557" s="10" t="e">
        <f t="shared" si="29"/>
        <v>#N/A</v>
      </c>
    </row>
    <row r="558" spans="8:10" hidden="1" x14ac:dyDescent="0.25">
      <c r="H558" s="57" t="s">
        <v>2164</v>
      </c>
      <c r="I558" s="10">
        <f t="shared" si="28"/>
        <v>0</v>
      </c>
      <c r="J558" s="10" t="e">
        <f t="shared" si="29"/>
        <v>#N/A</v>
      </c>
    </row>
    <row r="559" spans="8:10" hidden="1" x14ac:dyDescent="0.25">
      <c r="H559" s="57" t="s">
        <v>1916</v>
      </c>
      <c r="I559" s="10">
        <f t="shared" si="28"/>
        <v>0</v>
      </c>
      <c r="J559" s="10" t="e">
        <f t="shared" si="29"/>
        <v>#N/A</v>
      </c>
    </row>
    <row r="560" spans="8:10" hidden="1" x14ac:dyDescent="0.25">
      <c r="H560" s="57" t="s">
        <v>1917</v>
      </c>
      <c r="I560" s="10">
        <f t="shared" si="28"/>
        <v>0</v>
      </c>
      <c r="J560" s="10" t="e">
        <f t="shared" si="29"/>
        <v>#N/A</v>
      </c>
    </row>
    <row r="561" spans="8:10" hidden="1" x14ac:dyDescent="0.25">
      <c r="H561" s="57" t="s">
        <v>2020</v>
      </c>
      <c r="I561" s="10">
        <f t="shared" si="28"/>
        <v>0</v>
      </c>
      <c r="J561" s="10" t="e">
        <f t="shared" si="29"/>
        <v>#N/A</v>
      </c>
    </row>
    <row r="562" spans="8:10" hidden="1" x14ac:dyDescent="0.25">
      <c r="H562" s="57" t="s">
        <v>1734</v>
      </c>
      <c r="I562" s="10">
        <f t="shared" si="28"/>
        <v>0</v>
      </c>
      <c r="J562" s="10" t="e">
        <f t="shared" si="29"/>
        <v>#N/A</v>
      </c>
    </row>
    <row r="563" spans="8:10" hidden="1" x14ac:dyDescent="0.25">
      <c r="H563" s="57" t="s">
        <v>1735</v>
      </c>
      <c r="I563" s="10">
        <f t="shared" si="28"/>
        <v>0</v>
      </c>
      <c r="J563" s="10" t="e">
        <f t="shared" si="29"/>
        <v>#N/A</v>
      </c>
    </row>
    <row r="564" spans="8:10" hidden="1" x14ac:dyDescent="0.25">
      <c r="H564" s="57" t="s">
        <v>1736</v>
      </c>
      <c r="I564" s="10">
        <f t="shared" si="28"/>
        <v>0</v>
      </c>
      <c r="J564" s="10" t="e">
        <f t="shared" si="29"/>
        <v>#N/A</v>
      </c>
    </row>
    <row r="565" spans="8:10" hidden="1" x14ac:dyDescent="0.25">
      <c r="H565" s="57" t="s">
        <v>1737</v>
      </c>
      <c r="I565" s="10">
        <f t="shared" si="28"/>
        <v>0</v>
      </c>
      <c r="J565" s="10" t="e">
        <f t="shared" si="29"/>
        <v>#N/A</v>
      </c>
    </row>
    <row r="566" spans="8:10" hidden="1" x14ac:dyDescent="0.25">
      <c r="H566" s="57" t="s">
        <v>1738</v>
      </c>
      <c r="I566" s="10">
        <f t="shared" si="28"/>
        <v>0</v>
      </c>
      <c r="J566" s="10" t="e">
        <f t="shared" si="29"/>
        <v>#N/A</v>
      </c>
    </row>
    <row r="567" spans="8:10" hidden="1" x14ac:dyDescent="0.25">
      <c r="H567" s="57" t="s">
        <v>1918</v>
      </c>
      <c r="I567" s="10">
        <f t="shared" si="28"/>
        <v>0</v>
      </c>
      <c r="J567" s="10" t="e">
        <f t="shared" si="29"/>
        <v>#N/A</v>
      </c>
    </row>
    <row r="568" spans="8:10" hidden="1" x14ac:dyDescent="0.25">
      <c r="H568" s="57" t="s">
        <v>2021</v>
      </c>
      <c r="I568" s="10">
        <f t="shared" si="28"/>
        <v>0</v>
      </c>
      <c r="J568" s="10" t="e">
        <f t="shared" si="29"/>
        <v>#N/A</v>
      </c>
    </row>
    <row r="569" spans="8:10" hidden="1" x14ac:dyDescent="0.25">
      <c r="H569" s="57" t="s">
        <v>2022</v>
      </c>
      <c r="I569" s="10">
        <f t="shared" si="28"/>
        <v>0</v>
      </c>
      <c r="J569" s="10" t="e">
        <f t="shared" si="29"/>
        <v>#N/A</v>
      </c>
    </row>
    <row r="570" spans="8:10" hidden="1" x14ac:dyDescent="0.25">
      <c r="H570" s="57" t="s">
        <v>1739</v>
      </c>
      <c r="I570" s="10">
        <f t="shared" si="28"/>
        <v>0</v>
      </c>
      <c r="J570" s="10" t="e">
        <f t="shared" si="29"/>
        <v>#N/A</v>
      </c>
    </row>
    <row r="571" spans="8:10" hidden="1" x14ac:dyDescent="0.25">
      <c r="H571" s="57" t="s">
        <v>1740</v>
      </c>
      <c r="I571" s="10">
        <f t="shared" si="28"/>
        <v>0</v>
      </c>
      <c r="J571" s="10" t="e">
        <f t="shared" si="29"/>
        <v>#N/A</v>
      </c>
    </row>
    <row r="572" spans="8:10" hidden="1" x14ac:dyDescent="0.25">
      <c r="H572" s="57" t="s">
        <v>1741</v>
      </c>
      <c r="I572" s="10">
        <f t="shared" si="28"/>
        <v>0</v>
      </c>
      <c r="J572" s="10" t="e">
        <f t="shared" si="29"/>
        <v>#N/A</v>
      </c>
    </row>
    <row r="573" spans="8:10" hidden="1" x14ac:dyDescent="0.25">
      <c r="H573" s="57" t="s">
        <v>2023</v>
      </c>
      <c r="I573" s="10">
        <f t="shared" si="28"/>
        <v>0</v>
      </c>
      <c r="J573" s="10" t="e">
        <f t="shared" si="29"/>
        <v>#N/A</v>
      </c>
    </row>
    <row r="574" spans="8:10" hidden="1" x14ac:dyDescent="0.25">
      <c r="H574" s="57" t="s">
        <v>2024</v>
      </c>
      <c r="I574" s="10">
        <f t="shared" si="28"/>
        <v>0</v>
      </c>
      <c r="J574" s="10" t="e">
        <f t="shared" si="29"/>
        <v>#N/A</v>
      </c>
    </row>
    <row r="575" spans="8:10" hidden="1" x14ac:dyDescent="0.25">
      <c r="H575" s="57" t="s">
        <v>1742</v>
      </c>
      <c r="I575" s="10">
        <f t="shared" si="28"/>
        <v>0</v>
      </c>
      <c r="J575" s="10" t="e">
        <f t="shared" si="29"/>
        <v>#N/A</v>
      </c>
    </row>
    <row r="576" spans="8:10" hidden="1" x14ac:dyDescent="0.25">
      <c r="H576" s="57" t="s">
        <v>1743</v>
      </c>
      <c r="I576" s="10">
        <f t="shared" si="28"/>
        <v>0</v>
      </c>
      <c r="J576" s="10" t="e">
        <f t="shared" si="29"/>
        <v>#N/A</v>
      </c>
    </row>
    <row r="577" spans="8:10" hidden="1" x14ac:dyDescent="0.25">
      <c r="H577" s="57" t="s">
        <v>1744</v>
      </c>
      <c r="I577" s="10">
        <f t="shared" si="28"/>
        <v>0</v>
      </c>
      <c r="J577" s="10" t="e">
        <f t="shared" si="29"/>
        <v>#N/A</v>
      </c>
    </row>
    <row r="578" spans="8:10" hidden="1" x14ac:dyDescent="0.25">
      <c r="H578" s="57" t="s">
        <v>1745</v>
      </c>
      <c r="I578" s="10">
        <f t="shared" si="28"/>
        <v>0</v>
      </c>
      <c r="J578" s="10" t="e">
        <f t="shared" si="29"/>
        <v>#N/A</v>
      </c>
    </row>
    <row r="579" spans="8:10" hidden="1" x14ac:dyDescent="0.25">
      <c r="H579" s="57" t="s">
        <v>2025</v>
      </c>
      <c r="I579" s="10">
        <f t="shared" ref="I579:I642" si="30">1- COUNTIF(J579,"#N/A")</f>
        <v>0</v>
      </c>
      <c r="J579" s="10" t="e">
        <f t="shared" si="29"/>
        <v>#N/A</v>
      </c>
    </row>
    <row r="580" spans="8:10" hidden="1" x14ac:dyDescent="0.25">
      <c r="H580" s="57" t="s">
        <v>1746</v>
      </c>
      <c r="I580" s="10">
        <f t="shared" si="30"/>
        <v>0</v>
      </c>
      <c r="J580" s="10" t="e">
        <f t="shared" ref="J580:J643" si="31">INDEX($B$3:$B$360,MATCH(H580,$B$3:$B$360,0),1)</f>
        <v>#N/A</v>
      </c>
    </row>
    <row r="581" spans="8:10" hidden="1" x14ac:dyDescent="0.25">
      <c r="H581" s="57" t="s">
        <v>1747</v>
      </c>
      <c r="I581" s="10">
        <f t="shared" si="30"/>
        <v>0</v>
      </c>
      <c r="J581" s="10" t="e">
        <f t="shared" si="31"/>
        <v>#N/A</v>
      </c>
    </row>
    <row r="582" spans="8:10" hidden="1" x14ac:dyDescent="0.25">
      <c r="H582" s="57" t="s">
        <v>1748</v>
      </c>
      <c r="I582" s="10">
        <f t="shared" si="30"/>
        <v>0</v>
      </c>
      <c r="J582" s="10" t="e">
        <f t="shared" si="31"/>
        <v>#N/A</v>
      </c>
    </row>
    <row r="583" spans="8:10" hidden="1" x14ac:dyDescent="0.25">
      <c r="H583" s="57" t="s">
        <v>1749</v>
      </c>
      <c r="I583" s="10">
        <f t="shared" si="30"/>
        <v>0</v>
      </c>
      <c r="J583" s="10" t="e">
        <f t="shared" si="31"/>
        <v>#N/A</v>
      </c>
    </row>
    <row r="584" spans="8:10" hidden="1" x14ac:dyDescent="0.25">
      <c r="H584" s="57" t="s">
        <v>1750</v>
      </c>
      <c r="I584" s="10">
        <f t="shared" si="30"/>
        <v>0</v>
      </c>
      <c r="J584" s="10" t="e">
        <f t="shared" si="31"/>
        <v>#N/A</v>
      </c>
    </row>
    <row r="585" spans="8:10" hidden="1" x14ac:dyDescent="0.25">
      <c r="H585" s="57" t="s">
        <v>2026</v>
      </c>
      <c r="I585" s="10">
        <f t="shared" si="30"/>
        <v>0</v>
      </c>
      <c r="J585" s="10" t="e">
        <f t="shared" si="31"/>
        <v>#N/A</v>
      </c>
    </row>
    <row r="586" spans="8:10" hidden="1" x14ac:dyDescent="0.25">
      <c r="H586" s="57" t="s">
        <v>1751</v>
      </c>
      <c r="I586" s="10">
        <f t="shared" si="30"/>
        <v>0</v>
      </c>
      <c r="J586" s="10" t="e">
        <f t="shared" si="31"/>
        <v>#N/A</v>
      </c>
    </row>
    <row r="587" spans="8:10" hidden="1" x14ac:dyDescent="0.25">
      <c r="H587" s="57" t="s">
        <v>1260</v>
      </c>
      <c r="I587" s="10">
        <f t="shared" si="30"/>
        <v>0</v>
      </c>
      <c r="J587" s="10" t="e">
        <f t="shared" si="31"/>
        <v>#N/A</v>
      </c>
    </row>
    <row r="588" spans="8:10" hidden="1" x14ac:dyDescent="0.25">
      <c r="H588" s="57" t="s">
        <v>1262</v>
      </c>
      <c r="I588" s="10">
        <f t="shared" si="30"/>
        <v>0</v>
      </c>
      <c r="J588" s="10" t="e">
        <f t="shared" si="31"/>
        <v>#N/A</v>
      </c>
    </row>
    <row r="589" spans="8:10" hidden="1" x14ac:dyDescent="0.25">
      <c r="H589" s="57" t="s">
        <v>1263</v>
      </c>
      <c r="I589" s="10">
        <f t="shared" si="30"/>
        <v>0</v>
      </c>
      <c r="J589" s="10" t="e">
        <f t="shared" si="31"/>
        <v>#N/A</v>
      </c>
    </row>
    <row r="590" spans="8:10" hidden="1" x14ac:dyDescent="0.25">
      <c r="H590" s="57" t="s">
        <v>1264</v>
      </c>
      <c r="I590" s="10">
        <f t="shared" si="30"/>
        <v>0</v>
      </c>
      <c r="J590" s="10" t="e">
        <f t="shared" si="31"/>
        <v>#N/A</v>
      </c>
    </row>
    <row r="591" spans="8:10" hidden="1" x14ac:dyDescent="0.25">
      <c r="H591" s="57" t="s">
        <v>1265</v>
      </c>
      <c r="I591" s="10">
        <f t="shared" si="30"/>
        <v>0</v>
      </c>
      <c r="J591" s="10" t="e">
        <f t="shared" si="31"/>
        <v>#N/A</v>
      </c>
    </row>
    <row r="592" spans="8:10" hidden="1" x14ac:dyDescent="0.25">
      <c r="H592" s="57" t="s">
        <v>1261</v>
      </c>
      <c r="I592" s="10">
        <f t="shared" si="30"/>
        <v>0</v>
      </c>
      <c r="J592" s="10" t="e">
        <f t="shared" si="31"/>
        <v>#N/A</v>
      </c>
    </row>
    <row r="593" spans="8:10" hidden="1" x14ac:dyDescent="0.25">
      <c r="H593" s="57" t="s">
        <v>1266</v>
      </c>
      <c r="I593" s="10">
        <f t="shared" si="30"/>
        <v>0</v>
      </c>
      <c r="J593" s="10" t="e">
        <f t="shared" si="31"/>
        <v>#N/A</v>
      </c>
    </row>
    <row r="594" spans="8:10" hidden="1" x14ac:dyDescent="0.25">
      <c r="H594" s="57" t="s">
        <v>1268</v>
      </c>
      <c r="I594" s="10">
        <f t="shared" si="30"/>
        <v>0</v>
      </c>
      <c r="J594" s="10" t="e">
        <f t="shared" si="31"/>
        <v>#N/A</v>
      </c>
    </row>
    <row r="595" spans="8:10" hidden="1" x14ac:dyDescent="0.25">
      <c r="H595" s="57" t="s">
        <v>1269</v>
      </c>
      <c r="I595" s="10">
        <f t="shared" si="30"/>
        <v>0</v>
      </c>
      <c r="J595" s="10" t="e">
        <f t="shared" si="31"/>
        <v>#N/A</v>
      </c>
    </row>
    <row r="596" spans="8:10" hidden="1" x14ac:dyDescent="0.25">
      <c r="H596" s="57" t="s">
        <v>1270</v>
      </c>
      <c r="I596" s="10">
        <f t="shared" si="30"/>
        <v>0</v>
      </c>
      <c r="J596" s="10" t="e">
        <f t="shared" si="31"/>
        <v>#N/A</v>
      </c>
    </row>
    <row r="597" spans="8:10" hidden="1" x14ac:dyDescent="0.25">
      <c r="H597" s="57" t="s">
        <v>1271</v>
      </c>
      <c r="I597" s="10">
        <f t="shared" si="30"/>
        <v>0</v>
      </c>
      <c r="J597" s="10" t="e">
        <f t="shared" si="31"/>
        <v>#N/A</v>
      </c>
    </row>
    <row r="598" spans="8:10" hidden="1" x14ac:dyDescent="0.25">
      <c r="H598" s="57" t="s">
        <v>1267</v>
      </c>
      <c r="I598" s="10">
        <f t="shared" si="30"/>
        <v>0</v>
      </c>
      <c r="J598" s="10" t="e">
        <f t="shared" si="31"/>
        <v>#N/A</v>
      </c>
    </row>
    <row r="599" spans="8:10" hidden="1" x14ac:dyDescent="0.25">
      <c r="H599" s="57" t="s">
        <v>1272</v>
      </c>
      <c r="I599" s="10">
        <f t="shared" si="30"/>
        <v>0</v>
      </c>
      <c r="J599" s="10" t="e">
        <f t="shared" si="31"/>
        <v>#N/A</v>
      </c>
    </row>
    <row r="600" spans="8:10" hidden="1" x14ac:dyDescent="0.25">
      <c r="H600" s="57" t="s">
        <v>1273</v>
      </c>
      <c r="I600" s="10">
        <f t="shared" si="30"/>
        <v>0</v>
      </c>
      <c r="J600" s="10" t="e">
        <f t="shared" si="31"/>
        <v>#N/A</v>
      </c>
    </row>
    <row r="601" spans="8:10" hidden="1" x14ac:dyDescent="0.25">
      <c r="H601" s="57" t="s">
        <v>1274</v>
      </c>
      <c r="I601" s="10">
        <f t="shared" si="30"/>
        <v>0</v>
      </c>
      <c r="J601" s="10" t="e">
        <f t="shared" si="31"/>
        <v>#N/A</v>
      </c>
    </row>
    <row r="602" spans="8:10" x14ac:dyDescent="0.25">
      <c r="H602" s="57" t="s">
        <v>1275</v>
      </c>
      <c r="I602" s="10">
        <f t="shared" si="30"/>
        <v>1</v>
      </c>
      <c r="J602" s="10" t="str">
        <f t="shared" si="31"/>
        <v>rXrscarehr</v>
      </c>
    </row>
    <row r="603" spans="8:10" hidden="1" x14ac:dyDescent="0.25">
      <c r="H603" s="57" t="s">
        <v>1276</v>
      </c>
      <c r="I603" s="10">
        <f t="shared" si="30"/>
        <v>0</v>
      </c>
      <c r="J603" s="10" t="e">
        <f t="shared" si="31"/>
        <v>#N/A</v>
      </c>
    </row>
    <row r="604" spans="8:10" hidden="1" x14ac:dyDescent="0.25">
      <c r="H604" s="57" t="s">
        <v>1067</v>
      </c>
      <c r="I604" s="10">
        <f t="shared" si="30"/>
        <v>0</v>
      </c>
      <c r="J604" s="10" t="e">
        <f t="shared" si="31"/>
        <v>#N/A</v>
      </c>
    </row>
    <row r="605" spans="8:10" hidden="1" x14ac:dyDescent="0.25">
      <c r="H605" s="57" t="s">
        <v>1058</v>
      </c>
      <c r="I605" s="10">
        <f t="shared" si="30"/>
        <v>0</v>
      </c>
      <c r="J605" s="10" t="e">
        <f t="shared" si="31"/>
        <v>#N/A</v>
      </c>
    </row>
    <row r="606" spans="8:10" hidden="1" x14ac:dyDescent="0.25">
      <c r="H606" s="57" t="s">
        <v>1057</v>
      </c>
      <c r="I606" s="10">
        <f t="shared" si="30"/>
        <v>0</v>
      </c>
      <c r="J606" s="10" t="e">
        <f t="shared" si="31"/>
        <v>#N/A</v>
      </c>
    </row>
    <row r="607" spans="8:10" hidden="1" x14ac:dyDescent="0.25">
      <c r="H607" s="57" t="s">
        <v>1056</v>
      </c>
      <c r="I607" s="10">
        <f t="shared" si="30"/>
        <v>0</v>
      </c>
      <c r="J607" s="10" t="e">
        <f t="shared" si="31"/>
        <v>#N/A</v>
      </c>
    </row>
    <row r="608" spans="8:10" hidden="1" x14ac:dyDescent="0.25">
      <c r="H608" s="57" t="s">
        <v>1055</v>
      </c>
      <c r="I608" s="10">
        <f t="shared" si="30"/>
        <v>0</v>
      </c>
      <c r="J608" s="10" t="e">
        <f t="shared" si="31"/>
        <v>#N/A</v>
      </c>
    </row>
    <row r="609" spans="8:10" hidden="1" x14ac:dyDescent="0.25">
      <c r="H609" s="57" t="s">
        <v>1065</v>
      </c>
      <c r="I609" s="10">
        <f t="shared" si="30"/>
        <v>0</v>
      </c>
      <c r="J609" s="10" t="e">
        <f t="shared" si="31"/>
        <v>#N/A</v>
      </c>
    </row>
    <row r="610" spans="8:10" hidden="1" x14ac:dyDescent="0.25">
      <c r="H610" s="57" t="s">
        <v>1064</v>
      </c>
      <c r="I610" s="10">
        <f t="shared" si="30"/>
        <v>0</v>
      </c>
      <c r="J610" s="10" t="e">
        <f t="shared" si="31"/>
        <v>#N/A</v>
      </c>
    </row>
    <row r="611" spans="8:10" hidden="1" x14ac:dyDescent="0.25">
      <c r="H611" s="57" t="s">
        <v>1066</v>
      </c>
      <c r="I611" s="10">
        <f t="shared" si="30"/>
        <v>0</v>
      </c>
      <c r="J611" s="10" t="e">
        <f t="shared" si="31"/>
        <v>#N/A</v>
      </c>
    </row>
    <row r="612" spans="8:10" hidden="1" x14ac:dyDescent="0.25">
      <c r="H612" s="57" t="s">
        <v>1919</v>
      </c>
      <c r="I612" s="10">
        <f t="shared" si="30"/>
        <v>0</v>
      </c>
      <c r="J612" s="10" t="e">
        <f t="shared" si="31"/>
        <v>#N/A</v>
      </c>
    </row>
    <row r="613" spans="8:10" x14ac:dyDescent="0.25">
      <c r="H613" s="57" t="s">
        <v>1920</v>
      </c>
      <c r="I613" s="10">
        <f t="shared" si="30"/>
        <v>1</v>
      </c>
      <c r="J613" s="10" t="str">
        <f t="shared" si="31"/>
        <v>rXsatlifez</v>
      </c>
    </row>
    <row r="614" spans="8:10" hidden="1" x14ac:dyDescent="0.25">
      <c r="H614" s="57" t="s">
        <v>1177</v>
      </c>
      <c r="I614" s="10">
        <f t="shared" si="30"/>
        <v>0</v>
      </c>
      <c r="J614" s="10" t="e">
        <f t="shared" si="31"/>
        <v>#N/A</v>
      </c>
    </row>
    <row r="615" spans="8:10" hidden="1" x14ac:dyDescent="0.25">
      <c r="H615" s="57" t="s">
        <v>1097</v>
      </c>
      <c r="I615" s="10">
        <f t="shared" si="30"/>
        <v>0</v>
      </c>
      <c r="J615" s="10" t="e">
        <f t="shared" si="31"/>
        <v>#N/A</v>
      </c>
    </row>
    <row r="616" spans="8:10" hidden="1" x14ac:dyDescent="0.25">
      <c r="H616" s="57" t="s">
        <v>1134</v>
      </c>
      <c r="I616" s="10">
        <f t="shared" si="30"/>
        <v>0</v>
      </c>
      <c r="J616" s="10" t="e">
        <f t="shared" si="31"/>
        <v>#N/A</v>
      </c>
    </row>
    <row r="617" spans="8:10" hidden="1" x14ac:dyDescent="0.25">
      <c r="H617" s="57" t="s">
        <v>1921</v>
      </c>
      <c r="I617" s="10">
        <f t="shared" si="30"/>
        <v>0</v>
      </c>
      <c r="J617" s="10" t="e">
        <f t="shared" si="31"/>
        <v>#N/A</v>
      </c>
    </row>
    <row r="618" spans="8:10" hidden="1" x14ac:dyDescent="0.25">
      <c r="H618" s="57" t="s">
        <v>1093</v>
      </c>
      <c r="I618" s="10">
        <f t="shared" si="30"/>
        <v>0</v>
      </c>
      <c r="J618" s="10" t="e">
        <f t="shared" si="31"/>
        <v>#N/A</v>
      </c>
    </row>
    <row r="619" spans="8:10" hidden="1" x14ac:dyDescent="0.25">
      <c r="H619" s="57" t="s">
        <v>1077</v>
      </c>
      <c r="I619" s="10">
        <f t="shared" si="30"/>
        <v>0</v>
      </c>
      <c r="J619" s="10" t="e">
        <f t="shared" si="31"/>
        <v>#N/A</v>
      </c>
    </row>
    <row r="620" spans="8:10" hidden="1" x14ac:dyDescent="0.25">
      <c r="H620" s="57" t="s">
        <v>1922</v>
      </c>
      <c r="I620" s="10">
        <f t="shared" si="30"/>
        <v>0</v>
      </c>
      <c r="J620" s="10" t="e">
        <f t="shared" si="31"/>
        <v>#N/A</v>
      </c>
    </row>
    <row r="621" spans="8:10" hidden="1" x14ac:dyDescent="0.25">
      <c r="H621" s="57" t="s">
        <v>1298</v>
      </c>
      <c r="I621" s="10">
        <f t="shared" si="30"/>
        <v>0</v>
      </c>
      <c r="J621" s="10" t="e">
        <f t="shared" si="31"/>
        <v>#N/A</v>
      </c>
    </row>
    <row r="622" spans="8:10" hidden="1" x14ac:dyDescent="0.25">
      <c r="H622" s="57" t="s">
        <v>1280</v>
      </c>
      <c r="I622" s="10">
        <f t="shared" si="30"/>
        <v>0</v>
      </c>
      <c r="J622" s="10" t="e">
        <f t="shared" si="31"/>
        <v>#N/A</v>
      </c>
    </row>
    <row r="623" spans="8:10" hidden="1" x14ac:dyDescent="0.25">
      <c r="H623" s="57" t="s">
        <v>1756</v>
      </c>
      <c r="I623" s="10">
        <f t="shared" si="30"/>
        <v>0</v>
      </c>
      <c r="J623" s="10" t="e">
        <f t="shared" si="31"/>
        <v>#N/A</v>
      </c>
    </row>
    <row r="624" spans="8:10" hidden="1" x14ac:dyDescent="0.25">
      <c r="H624" s="57" t="s">
        <v>1187</v>
      </c>
      <c r="I624" s="10">
        <f t="shared" si="30"/>
        <v>0</v>
      </c>
      <c r="J624" s="10" t="e">
        <f t="shared" si="31"/>
        <v>#N/A</v>
      </c>
    </row>
    <row r="625" spans="8:10" hidden="1" x14ac:dyDescent="0.25">
      <c r="H625" s="57" t="s">
        <v>1145</v>
      </c>
      <c r="I625" s="10">
        <f t="shared" si="30"/>
        <v>0</v>
      </c>
      <c r="J625" s="10" t="e">
        <f t="shared" si="31"/>
        <v>#N/A</v>
      </c>
    </row>
    <row r="626" spans="8:10" hidden="1" x14ac:dyDescent="0.25">
      <c r="H626" s="57" t="s">
        <v>1144</v>
      </c>
      <c r="I626" s="10">
        <f t="shared" si="30"/>
        <v>0</v>
      </c>
      <c r="J626" s="10" t="e">
        <f t="shared" si="31"/>
        <v>#N/A</v>
      </c>
    </row>
    <row r="627" spans="8:10" hidden="1" x14ac:dyDescent="0.25">
      <c r="H627" s="57" t="s">
        <v>1143</v>
      </c>
      <c r="I627" s="10">
        <f t="shared" si="30"/>
        <v>0</v>
      </c>
      <c r="J627" s="10" t="e">
        <f t="shared" si="31"/>
        <v>#N/A</v>
      </c>
    </row>
    <row r="628" spans="8:10" hidden="1" x14ac:dyDescent="0.25">
      <c r="H628" s="57" t="s">
        <v>1221</v>
      </c>
      <c r="I628" s="10">
        <f t="shared" si="30"/>
        <v>0</v>
      </c>
      <c r="J628" s="10" t="e">
        <f t="shared" si="31"/>
        <v>#N/A</v>
      </c>
    </row>
    <row r="629" spans="8:10" hidden="1" x14ac:dyDescent="0.25">
      <c r="H629" s="57" t="s">
        <v>1220</v>
      </c>
      <c r="I629" s="10">
        <f t="shared" si="30"/>
        <v>0</v>
      </c>
      <c r="J629" s="10" t="e">
        <f t="shared" si="31"/>
        <v>#N/A</v>
      </c>
    </row>
    <row r="630" spans="8:10" hidden="1" x14ac:dyDescent="0.25">
      <c r="H630" s="57" t="s">
        <v>1279</v>
      </c>
      <c r="I630" s="10">
        <f t="shared" si="30"/>
        <v>0</v>
      </c>
      <c r="J630" s="10" t="e">
        <f t="shared" si="31"/>
        <v>#N/A</v>
      </c>
    </row>
    <row r="631" spans="8:10" hidden="1" x14ac:dyDescent="0.25">
      <c r="H631" s="57" t="s">
        <v>1278</v>
      </c>
      <c r="I631" s="10">
        <f t="shared" si="30"/>
        <v>0</v>
      </c>
      <c r="J631" s="10" t="e">
        <f t="shared" si="31"/>
        <v>#N/A</v>
      </c>
    </row>
    <row r="632" spans="8:10" hidden="1" x14ac:dyDescent="0.25">
      <c r="H632" s="57" t="s">
        <v>1923</v>
      </c>
      <c r="I632" s="10">
        <f t="shared" si="30"/>
        <v>0</v>
      </c>
      <c r="J632" s="10" t="e">
        <f t="shared" si="31"/>
        <v>#N/A</v>
      </c>
    </row>
    <row r="633" spans="8:10" hidden="1" x14ac:dyDescent="0.25">
      <c r="H633" s="57" t="s">
        <v>1281</v>
      </c>
      <c r="I633" s="10">
        <f t="shared" si="30"/>
        <v>0</v>
      </c>
      <c r="J633" s="10" t="e">
        <f t="shared" si="31"/>
        <v>#N/A</v>
      </c>
    </row>
    <row r="634" spans="8:10" hidden="1" x14ac:dyDescent="0.25">
      <c r="H634" s="57" t="s">
        <v>1282</v>
      </c>
      <c r="I634" s="10">
        <f t="shared" si="30"/>
        <v>0</v>
      </c>
      <c r="J634" s="10" t="e">
        <f t="shared" si="31"/>
        <v>#N/A</v>
      </c>
    </row>
    <row r="635" spans="8:10" hidden="1" x14ac:dyDescent="0.25">
      <c r="H635" s="57" t="s">
        <v>1081</v>
      </c>
      <c r="I635" s="10">
        <f t="shared" si="30"/>
        <v>0</v>
      </c>
      <c r="J635" s="10" t="e">
        <f t="shared" si="31"/>
        <v>#N/A</v>
      </c>
    </row>
    <row r="636" spans="8:10" hidden="1" x14ac:dyDescent="0.25">
      <c r="H636" s="57" t="s">
        <v>1924</v>
      </c>
      <c r="I636" s="10">
        <f t="shared" si="30"/>
        <v>0</v>
      </c>
      <c r="J636" s="10" t="e">
        <f t="shared" si="31"/>
        <v>#N/A</v>
      </c>
    </row>
    <row r="637" spans="8:10" hidden="1" x14ac:dyDescent="0.25">
      <c r="H637" s="57" t="s">
        <v>1036</v>
      </c>
      <c r="I637" s="10">
        <f t="shared" si="30"/>
        <v>0</v>
      </c>
      <c r="J637" s="10" t="e">
        <f t="shared" si="31"/>
        <v>#N/A</v>
      </c>
    </row>
    <row r="638" spans="8:10" x14ac:dyDescent="0.25">
      <c r="H638" s="57" t="s">
        <v>1146</v>
      </c>
      <c r="I638" s="10">
        <f t="shared" si="30"/>
        <v>1</v>
      </c>
      <c r="J638" s="10" t="str">
        <f t="shared" si="31"/>
        <v>rXstrtsmok</v>
      </c>
    </row>
    <row r="639" spans="8:10" hidden="1" x14ac:dyDescent="0.25">
      <c r="H639" s="57" t="s">
        <v>1277</v>
      </c>
      <c r="I639" s="10">
        <f t="shared" si="30"/>
        <v>0</v>
      </c>
      <c r="J639" s="10" t="e">
        <f t="shared" si="31"/>
        <v>#N/A</v>
      </c>
    </row>
    <row r="640" spans="8:10" hidden="1" x14ac:dyDescent="0.25">
      <c r="H640" s="57" t="s">
        <v>1089</v>
      </c>
      <c r="I640" s="10">
        <f t="shared" si="30"/>
        <v>0</v>
      </c>
      <c r="J640" s="10" t="e">
        <f t="shared" si="31"/>
        <v>#N/A</v>
      </c>
    </row>
    <row r="641" spans="8:10" hidden="1" x14ac:dyDescent="0.25">
      <c r="H641" s="57" t="s">
        <v>1073</v>
      </c>
      <c r="I641" s="10">
        <f t="shared" si="30"/>
        <v>0</v>
      </c>
      <c r="J641" s="10" t="e">
        <f t="shared" si="31"/>
        <v>#N/A</v>
      </c>
    </row>
    <row r="642" spans="8:10" hidden="1" x14ac:dyDescent="0.25">
      <c r="H642" s="57" t="s">
        <v>1025</v>
      </c>
      <c r="I642" s="10">
        <f t="shared" si="30"/>
        <v>0</v>
      </c>
      <c r="J642" s="10" t="e">
        <f t="shared" si="31"/>
        <v>#N/A</v>
      </c>
    </row>
    <row r="643" spans="8:10" hidden="1" x14ac:dyDescent="0.25">
      <c r="H643" s="57" t="s">
        <v>1218</v>
      </c>
      <c r="I643" s="10">
        <f t="shared" ref="I643:I670" si="32">1- COUNTIF(J643,"#N/A")</f>
        <v>0</v>
      </c>
      <c r="J643" s="10" t="e">
        <f t="shared" si="31"/>
        <v>#N/A</v>
      </c>
    </row>
    <row r="644" spans="8:10" hidden="1" x14ac:dyDescent="0.25">
      <c r="H644" s="57" t="s">
        <v>1217</v>
      </c>
      <c r="I644" s="10">
        <f t="shared" si="32"/>
        <v>0</v>
      </c>
      <c r="J644" s="10" t="e">
        <f t="shared" ref="J644:J670" si="33">INDEX($B$3:$B$360,MATCH(H644,$B$3:$B$360,0),1)</f>
        <v>#N/A</v>
      </c>
    </row>
    <row r="645" spans="8:10" hidden="1" x14ac:dyDescent="0.25">
      <c r="H645" s="57" t="s">
        <v>1219</v>
      </c>
      <c r="I645" s="10">
        <f t="shared" si="32"/>
        <v>0</v>
      </c>
      <c r="J645" s="10" t="e">
        <f t="shared" si="33"/>
        <v>#N/A</v>
      </c>
    </row>
    <row r="646" spans="8:10" hidden="1" x14ac:dyDescent="0.25">
      <c r="H646" s="57" t="s">
        <v>2165</v>
      </c>
      <c r="I646" s="10">
        <f t="shared" si="32"/>
        <v>0</v>
      </c>
      <c r="J646" s="10" t="e">
        <f t="shared" si="33"/>
        <v>#N/A</v>
      </c>
    </row>
    <row r="647" spans="8:10" hidden="1" x14ac:dyDescent="0.25">
      <c r="H647" s="57" t="s">
        <v>1228</v>
      </c>
      <c r="I647" s="10">
        <f t="shared" si="32"/>
        <v>0</v>
      </c>
      <c r="J647" s="10" t="e">
        <f t="shared" si="33"/>
        <v>#N/A</v>
      </c>
    </row>
    <row r="648" spans="8:10" hidden="1" x14ac:dyDescent="0.25">
      <c r="H648" s="57" t="s">
        <v>1120</v>
      </c>
      <c r="I648" s="10">
        <f t="shared" si="32"/>
        <v>0</v>
      </c>
      <c r="J648" s="10" t="e">
        <f t="shared" si="33"/>
        <v>#N/A</v>
      </c>
    </row>
    <row r="649" spans="8:10" hidden="1" x14ac:dyDescent="0.25">
      <c r="H649" s="57" t="s">
        <v>1122</v>
      </c>
      <c r="I649" s="10">
        <f t="shared" si="32"/>
        <v>0</v>
      </c>
      <c r="J649" s="10" t="e">
        <f t="shared" si="33"/>
        <v>#N/A</v>
      </c>
    </row>
    <row r="650" spans="8:10" hidden="1" x14ac:dyDescent="0.25">
      <c r="H650" s="57" t="s">
        <v>1121</v>
      </c>
      <c r="I650" s="10">
        <f t="shared" si="32"/>
        <v>0</v>
      </c>
      <c r="J650" s="10" t="e">
        <f t="shared" si="33"/>
        <v>#N/A</v>
      </c>
    </row>
    <row r="651" spans="8:10" hidden="1" x14ac:dyDescent="0.25">
      <c r="H651" s="57" t="s">
        <v>1137</v>
      </c>
      <c r="I651" s="10">
        <f t="shared" si="32"/>
        <v>0</v>
      </c>
      <c r="J651" s="10" t="e">
        <f t="shared" si="33"/>
        <v>#N/A</v>
      </c>
    </row>
    <row r="652" spans="8:10" hidden="1" x14ac:dyDescent="0.25">
      <c r="H652" s="57" t="s">
        <v>1139</v>
      </c>
      <c r="I652" s="10">
        <f t="shared" si="32"/>
        <v>0</v>
      </c>
      <c r="J652" s="10" t="e">
        <f t="shared" si="33"/>
        <v>#N/A</v>
      </c>
    </row>
    <row r="653" spans="8:10" hidden="1" x14ac:dyDescent="0.25">
      <c r="H653" s="57" t="s">
        <v>1138</v>
      </c>
      <c r="I653" s="10">
        <f t="shared" si="32"/>
        <v>0</v>
      </c>
      <c r="J653" s="10" t="e">
        <f t="shared" si="33"/>
        <v>#N/A</v>
      </c>
    </row>
    <row r="654" spans="8:10" x14ac:dyDescent="0.25">
      <c r="H654" s="57" t="s">
        <v>1160</v>
      </c>
      <c r="I654" s="10">
        <f t="shared" si="32"/>
        <v>1</v>
      </c>
      <c r="J654" s="10" t="str">
        <f t="shared" si="33"/>
        <v>rXverbf</v>
      </c>
    </row>
    <row r="655" spans="8:10" hidden="1" x14ac:dyDescent="0.25">
      <c r="H655" s="57" t="s">
        <v>1136</v>
      </c>
      <c r="I655" s="10">
        <f t="shared" si="32"/>
        <v>0</v>
      </c>
      <c r="J655" s="10" t="e">
        <f t="shared" si="33"/>
        <v>#N/A</v>
      </c>
    </row>
    <row r="656" spans="8:10" x14ac:dyDescent="0.25">
      <c r="H656" s="57" t="s">
        <v>1161</v>
      </c>
      <c r="I656" s="10">
        <f t="shared" si="32"/>
        <v>1</v>
      </c>
      <c r="J656" s="10" t="str">
        <f t="shared" si="33"/>
        <v>rXvscan</v>
      </c>
    </row>
    <row r="657" spans="8:10" hidden="1" x14ac:dyDescent="0.25">
      <c r="H657" s="57" t="s">
        <v>2166</v>
      </c>
      <c r="I657" s="10">
        <f t="shared" si="32"/>
        <v>0</v>
      </c>
      <c r="J657" s="10" t="e">
        <f t="shared" si="33"/>
        <v>#N/A</v>
      </c>
    </row>
    <row r="658" spans="8:10" hidden="1" x14ac:dyDescent="0.25">
      <c r="H658" s="57" t="s">
        <v>2167</v>
      </c>
      <c r="I658" s="10">
        <f t="shared" si="32"/>
        <v>0</v>
      </c>
      <c r="J658" s="10" t="e">
        <f t="shared" si="33"/>
        <v>#N/A</v>
      </c>
    </row>
    <row r="659" spans="8:10" hidden="1" x14ac:dyDescent="0.25">
      <c r="H659" s="57" t="s">
        <v>1076</v>
      </c>
      <c r="I659" s="10">
        <f t="shared" si="32"/>
        <v>0</v>
      </c>
      <c r="J659" s="10" t="e">
        <f t="shared" si="33"/>
        <v>#N/A</v>
      </c>
    </row>
    <row r="660" spans="8:10" hidden="1" x14ac:dyDescent="0.25">
      <c r="H660" s="57" t="s">
        <v>1925</v>
      </c>
      <c r="I660" s="10">
        <f t="shared" si="32"/>
        <v>0</v>
      </c>
      <c r="J660" s="10" t="e">
        <f t="shared" si="33"/>
        <v>#N/A</v>
      </c>
    </row>
    <row r="661" spans="8:10" hidden="1" x14ac:dyDescent="0.25">
      <c r="H661" s="57" t="s">
        <v>1069</v>
      </c>
      <c r="I661" s="10">
        <f t="shared" si="32"/>
        <v>0</v>
      </c>
      <c r="J661" s="10" t="e">
        <f t="shared" si="33"/>
        <v>#N/A</v>
      </c>
    </row>
    <row r="662" spans="8:10" hidden="1" x14ac:dyDescent="0.25">
      <c r="H662" s="57" t="s">
        <v>1022</v>
      </c>
      <c r="I662" s="10">
        <f t="shared" si="32"/>
        <v>0</v>
      </c>
      <c r="J662" s="10" t="e">
        <f t="shared" si="33"/>
        <v>#N/A</v>
      </c>
    </row>
    <row r="663" spans="8:10" hidden="1" x14ac:dyDescent="0.25">
      <c r="H663" s="57" t="s">
        <v>1238</v>
      </c>
      <c r="I663" s="10">
        <f t="shared" si="32"/>
        <v>0</v>
      </c>
      <c r="J663" s="10" t="e">
        <f t="shared" si="33"/>
        <v>#N/A</v>
      </c>
    </row>
    <row r="664" spans="8:10" hidden="1" x14ac:dyDescent="0.25">
      <c r="H664" s="57" t="s">
        <v>1074</v>
      </c>
      <c r="I664" s="10">
        <f t="shared" si="32"/>
        <v>0</v>
      </c>
      <c r="J664" s="10" t="e">
        <f t="shared" si="33"/>
        <v>#N/A</v>
      </c>
    </row>
    <row r="665" spans="8:10" hidden="1" x14ac:dyDescent="0.25">
      <c r="H665" s="57" t="s">
        <v>1926</v>
      </c>
      <c r="I665" s="10">
        <f t="shared" si="32"/>
        <v>0</v>
      </c>
      <c r="J665" s="10" t="e">
        <f t="shared" si="33"/>
        <v>#N/A</v>
      </c>
    </row>
    <row r="666" spans="8:10" x14ac:dyDescent="0.25">
      <c r="H666" s="57" t="s">
        <v>1087</v>
      </c>
      <c r="I666" s="10">
        <f t="shared" si="32"/>
        <v>1</v>
      </c>
      <c r="J666" s="10" t="str">
        <f t="shared" si="33"/>
        <v>rXweight</v>
      </c>
    </row>
    <row r="667" spans="8:10" hidden="1" x14ac:dyDescent="0.25">
      <c r="H667" s="57" t="s">
        <v>1299</v>
      </c>
      <c r="I667" s="10">
        <f t="shared" si="32"/>
        <v>0</v>
      </c>
      <c r="J667" s="10" t="e">
        <f t="shared" si="33"/>
        <v>#N/A</v>
      </c>
    </row>
    <row r="668" spans="8:10" hidden="1" x14ac:dyDescent="0.25">
      <c r="H668" s="57" t="s">
        <v>1091</v>
      </c>
      <c r="I668" s="10">
        <f t="shared" si="32"/>
        <v>0</v>
      </c>
      <c r="J668" s="10" t="e">
        <f t="shared" si="33"/>
        <v>#N/A</v>
      </c>
    </row>
    <row r="669" spans="8:10" hidden="1" x14ac:dyDescent="0.25">
      <c r="H669" s="57" t="s">
        <v>1927</v>
      </c>
      <c r="I669" s="10">
        <f t="shared" si="32"/>
        <v>0</v>
      </c>
      <c r="J669" s="10" t="e">
        <f t="shared" si="33"/>
        <v>#N/A</v>
      </c>
    </row>
    <row r="670" spans="8:10" hidden="1" x14ac:dyDescent="0.25">
      <c r="H670" s="57" t="s">
        <v>1183</v>
      </c>
      <c r="I670" s="10">
        <f t="shared" si="32"/>
        <v>0</v>
      </c>
      <c r="J670" s="10" t="e">
        <f t="shared" si="33"/>
        <v>#N/A</v>
      </c>
    </row>
    <row r="671" spans="8:10" hidden="1" x14ac:dyDescent="0.25">
      <c r="I671" s="8">
        <f>SUM(I3:I670)</f>
        <v>54</v>
      </c>
    </row>
  </sheetData>
  <autoFilter ref="H2:K671" xr:uid="{5B73C860-14DC-4975-9DA7-4C23B6BBA26D}">
    <filterColumn colId="1">
      <filters>
        <filter val="1"/>
      </filters>
    </filterColumn>
  </autoFilter>
  <sortState xmlns:xlrd2="http://schemas.microsoft.com/office/spreadsheetml/2017/richdata2" ref="H4:H313">
    <sortCondition ref="H3:H313"/>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37BF5-21B3-4074-8EF6-E9C184BDFDF9}">
  <dimension ref="B2:C510"/>
  <sheetViews>
    <sheetView workbookViewId="0">
      <selection activeCell="F14" sqref="F14"/>
    </sheetView>
  </sheetViews>
  <sheetFormatPr defaultRowHeight="15.75" x14ac:dyDescent="0.25"/>
  <cols>
    <col min="2" max="2" width="13.25" bestFit="1" customWidth="1"/>
    <col min="3" max="3" width="8.375" bestFit="1" customWidth="1"/>
  </cols>
  <sheetData>
    <row r="2" spans="2:3" x14ac:dyDescent="0.25">
      <c r="B2" s="166" t="s">
        <v>2031</v>
      </c>
      <c r="C2" s="166" t="s">
        <v>2032</v>
      </c>
    </row>
    <row r="3" spans="2:3" x14ac:dyDescent="0.25">
      <c r="B3" s="124" t="s">
        <v>1192</v>
      </c>
      <c r="C3" s="3" t="s">
        <v>2077</v>
      </c>
    </row>
    <row r="4" spans="2:3" x14ac:dyDescent="0.25">
      <c r="B4" s="109" t="s">
        <v>1283</v>
      </c>
      <c r="C4" s="3" t="s">
        <v>2078</v>
      </c>
    </row>
    <row r="5" spans="2:3" x14ac:dyDescent="0.25">
      <c r="B5" s="109" t="s">
        <v>1196</v>
      </c>
      <c r="C5" s="3" t="s">
        <v>2079</v>
      </c>
    </row>
    <row r="6" spans="2:3" x14ac:dyDescent="0.25">
      <c r="B6" s="109" t="s">
        <v>1195</v>
      </c>
      <c r="C6" s="3" t="s">
        <v>2078</v>
      </c>
    </row>
    <row r="7" spans="2:3" x14ac:dyDescent="0.25">
      <c r="B7" s="109" t="s">
        <v>1193</v>
      </c>
      <c r="C7" s="3" t="s">
        <v>2077</v>
      </c>
    </row>
    <row r="8" spans="2:3" x14ac:dyDescent="0.25">
      <c r="B8" s="124" t="s">
        <v>1197</v>
      </c>
      <c r="C8" s="3" t="s">
        <v>2079</v>
      </c>
    </row>
    <row r="9" spans="2:3" x14ac:dyDescent="0.25">
      <c r="B9" s="124" t="s">
        <v>1199</v>
      </c>
      <c r="C9" s="3" t="s">
        <v>2079</v>
      </c>
    </row>
    <row r="10" spans="2:3" x14ac:dyDescent="0.25">
      <c r="B10" s="124" t="s">
        <v>1200</v>
      </c>
      <c r="C10" s="3" t="s">
        <v>2080</v>
      </c>
    </row>
    <row r="11" spans="2:3" x14ac:dyDescent="0.25">
      <c r="B11" s="109" t="s">
        <v>1201</v>
      </c>
      <c r="C11" s="3" t="s">
        <v>2078</v>
      </c>
    </row>
    <row r="12" spans="2:3" x14ac:dyDescent="0.25">
      <c r="B12" s="109" t="s">
        <v>1231</v>
      </c>
      <c r="C12" s="3" t="s">
        <v>2078</v>
      </c>
    </row>
    <row r="13" spans="2:3" x14ac:dyDescent="0.25">
      <c r="B13" s="124" t="s">
        <v>1232</v>
      </c>
      <c r="C13" s="3" t="s">
        <v>2079</v>
      </c>
    </row>
    <row r="14" spans="2:3" x14ac:dyDescent="0.25">
      <c r="B14" s="124" t="s">
        <v>1233</v>
      </c>
      <c r="C14" s="3" t="s">
        <v>2078</v>
      </c>
    </row>
    <row r="15" spans="2:3" x14ac:dyDescent="0.25">
      <c r="B15" s="109" t="s">
        <v>1234</v>
      </c>
      <c r="C15" s="3" t="s">
        <v>2079</v>
      </c>
    </row>
    <row r="16" spans="2:3" x14ac:dyDescent="0.25">
      <c r="B16" s="109" t="s">
        <v>1203</v>
      </c>
      <c r="C16" s="3" t="s">
        <v>2079</v>
      </c>
    </row>
    <row r="17" spans="2:3" x14ac:dyDescent="0.25">
      <c r="B17" s="98" t="s">
        <v>1541</v>
      </c>
      <c r="C17" s="3" t="s">
        <v>2077</v>
      </c>
    </row>
    <row r="18" spans="2:3" x14ac:dyDescent="0.25">
      <c r="B18" s="124" t="s">
        <v>1542</v>
      </c>
      <c r="C18" s="3" t="s">
        <v>2077</v>
      </c>
    </row>
    <row r="19" spans="2:3" x14ac:dyDescent="0.25">
      <c r="B19" s="98" t="s">
        <v>1006</v>
      </c>
      <c r="C19" s="3" t="s">
        <v>2077</v>
      </c>
    </row>
    <row r="20" spans="2:3" x14ac:dyDescent="0.25">
      <c r="B20" s="124" t="s">
        <v>1543</v>
      </c>
      <c r="C20" s="3" t="s">
        <v>2077</v>
      </c>
    </row>
    <row r="21" spans="2:3" x14ac:dyDescent="0.25">
      <c r="B21" s="129" t="s">
        <v>1204</v>
      </c>
      <c r="C21" s="3" t="s">
        <v>2078</v>
      </c>
    </row>
    <row r="22" spans="2:3" x14ac:dyDescent="0.25">
      <c r="B22" s="124" t="s">
        <v>1205</v>
      </c>
      <c r="C22" s="3" t="s">
        <v>2078</v>
      </c>
    </row>
    <row r="23" spans="2:3" x14ac:dyDescent="0.25">
      <c r="B23" s="109" t="s">
        <v>1235</v>
      </c>
      <c r="C23" s="3" t="s">
        <v>2078</v>
      </c>
    </row>
    <row r="24" spans="2:3" x14ac:dyDescent="0.25">
      <c r="B24" s="124" t="s">
        <v>1237</v>
      </c>
      <c r="C24" s="3" t="s">
        <v>2079</v>
      </c>
    </row>
    <row r="25" spans="2:3" x14ac:dyDescent="0.25">
      <c r="B25" s="124" t="s">
        <v>1236</v>
      </c>
      <c r="C25" s="3" t="s">
        <v>2078</v>
      </c>
    </row>
    <row r="26" spans="2:3" x14ac:dyDescent="0.25">
      <c r="B26" s="124" t="s">
        <v>1007</v>
      </c>
      <c r="C26" s="3" t="s">
        <v>2078</v>
      </c>
    </row>
    <row r="27" spans="2:3" x14ac:dyDescent="0.25">
      <c r="B27" s="109" t="s">
        <v>1897</v>
      </c>
      <c r="C27" s="3" t="s">
        <v>2078</v>
      </c>
    </row>
    <row r="28" spans="2:3" x14ac:dyDescent="0.25">
      <c r="B28" s="124" t="s">
        <v>1198</v>
      </c>
      <c r="C28" s="3" t="s">
        <v>2079</v>
      </c>
    </row>
    <row r="29" spans="2:3" x14ac:dyDescent="0.25">
      <c r="B29" s="109" t="s">
        <v>1207</v>
      </c>
      <c r="C29" s="3" t="s">
        <v>2080</v>
      </c>
    </row>
    <row r="30" spans="2:3" x14ac:dyDescent="0.25">
      <c r="B30" s="109" t="s">
        <v>1206</v>
      </c>
      <c r="C30" s="112" t="s">
        <v>2078</v>
      </c>
    </row>
    <row r="31" spans="2:3" x14ac:dyDescent="0.25">
      <c r="B31" s="109" t="s">
        <v>1008</v>
      </c>
      <c r="C31" s="112" t="s">
        <v>2079</v>
      </c>
    </row>
    <row r="32" spans="2:3" x14ac:dyDescent="0.25">
      <c r="B32" s="125" t="s">
        <v>1084</v>
      </c>
      <c r="C32" s="3" t="s">
        <v>2078</v>
      </c>
    </row>
    <row r="33" spans="2:3" x14ac:dyDescent="0.25">
      <c r="B33" s="124" t="s">
        <v>1898</v>
      </c>
      <c r="C33" s="3" t="s">
        <v>2078</v>
      </c>
    </row>
    <row r="34" spans="2:3" x14ac:dyDescent="0.25">
      <c r="B34" s="15" t="s">
        <v>1029</v>
      </c>
      <c r="C34" s="15" t="s">
        <v>2078</v>
      </c>
    </row>
    <row r="35" spans="2:3" x14ac:dyDescent="0.25">
      <c r="B35" s="109" t="s">
        <v>1037</v>
      </c>
      <c r="C35" s="3" t="s">
        <v>2078</v>
      </c>
    </row>
    <row r="36" spans="2:3" x14ac:dyDescent="0.25">
      <c r="B36" s="124" t="s">
        <v>1070</v>
      </c>
      <c r="C36" s="3" t="s">
        <v>2078</v>
      </c>
    </row>
    <row r="37" spans="2:3" x14ac:dyDescent="0.25">
      <c r="B37" s="124" t="s">
        <v>1023</v>
      </c>
      <c r="C37" s="3" t="s">
        <v>2078</v>
      </c>
    </row>
    <row r="38" spans="2:3" x14ac:dyDescent="0.25">
      <c r="B38" s="124" t="s">
        <v>1072</v>
      </c>
      <c r="C38" s="3" t="s">
        <v>2078</v>
      </c>
    </row>
    <row r="39" spans="2:3" x14ac:dyDescent="0.25">
      <c r="B39" s="124" t="s">
        <v>1702</v>
      </c>
      <c r="C39" s="3" t="s">
        <v>2078</v>
      </c>
    </row>
    <row r="40" spans="2:3" x14ac:dyDescent="0.25">
      <c r="B40" s="124" t="s">
        <v>1239</v>
      </c>
      <c r="C40" s="3" t="s">
        <v>2078</v>
      </c>
    </row>
    <row r="41" spans="2:3" x14ac:dyDescent="0.25">
      <c r="B41" s="125" t="s">
        <v>1042</v>
      </c>
      <c r="C41" s="3" t="s">
        <v>2079</v>
      </c>
    </row>
    <row r="42" spans="2:3" x14ac:dyDescent="0.25">
      <c r="B42" s="124" t="s">
        <v>1086</v>
      </c>
      <c r="C42" s="3" t="s">
        <v>2077</v>
      </c>
    </row>
    <row r="43" spans="2:3" x14ac:dyDescent="0.25">
      <c r="B43" s="124" t="s">
        <v>1051</v>
      </c>
      <c r="C43" s="3" t="s">
        <v>2078</v>
      </c>
    </row>
    <row r="44" spans="2:3" x14ac:dyDescent="0.25">
      <c r="B44" s="125" t="s">
        <v>1090</v>
      </c>
      <c r="C44" s="3" t="s">
        <v>2078</v>
      </c>
    </row>
    <row r="45" spans="2:3" x14ac:dyDescent="0.25">
      <c r="B45" s="125" t="s">
        <v>1164</v>
      </c>
      <c r="C45" s="3" t="s">
        <v>2078</v>
      </c>
    </row>
    <row r="46" spans="2:3" x14ac:dyDescent="0.25">
      <c r="B46" s="125" t="s">
        <v>1899</v>
      </c>
      <c r="C46" s="3" t="s">
        <v>2081</v>
      </c>
    </row>
    <row r="47" spans="2:3" x14ac:dyDescent="0.25">
      <c r="B47" s="125" t="s">
        <v>1032</v>
      </c>
      <c r="C47" s="3" t="s">
        <v>2078</v>
      </c>
    </row>
    <row r="48" spans="2:3" x14ac:dyDescent="0.25">
      <c r="B48" s="124" t="s">
        <v>1078</v>
      </c>
      <c r="C48" s="3" t="s">
        <v>2078</v>
      </c>
    </row>
    <row r="49" spans="2:3" x14ac:dyDescent="0.25">
      <c r="B49" s="124" t="s">
        <v>1900</v>
      </c>
      <c r="C49" s="3" t="s">
        <v>2078</v>
      </c>
    </row>
    <row r="50" spans="2:3" x14ac:dyDescent="0.25">
      <c r="B50" s="125" t="s">
        <v>1049</v>
      </c>
      <c r="C50" s="3" t="s">
        <v>2078</v>
      </c>
    </row>
    <row r="51" spans="2:3" x14ac:dyDescent="0.25">
      <c r="B51" s="124" t="s">
        <v>1080</v>
      </c>
      <c r="C51" s="3" t="s">
        <v>2078</v>
      </c>
    </row>
    <row r="52" spans="2:3" x14ac:dyDescent="0.25">
      <c r="B52" s="125" t="s">
        <v>1901</v>
      </c>
      <c r="C52" s="3" t="s">
        <v>2078</v>
      </c>
    </row>
    <row r="53" spans="2:3" x14ac:dyDescent="0.25">
      <c r="B53" s="125" t="s">
        <v>1079</v>
      </c>
      <c r="C53" s="3" t="s">
        <v>2078</v>
      </c>
    </row>
    <row r="54" spans="2:3" x14ac:dyDescent="0.25">
      <c r="B54" s="109" t="s">
        <v>1902</v>
      </c>
      <c r="C54" s="3" t="s">
        <v>2078</v>
      </c>
    </row>
    <row r="55" spans="2:3" x14ac:dyDescent="0.25">
      <c r="B55" s="109" t="s">
        <v>1059</v>
      </c>
      <c r="C55" s="3" t="s">
        <v>2078</v>
      </c>
    </row>
    <row r="56" spans="2:3" x14ac:dyDescent="0.25">
      <c r="B56" s="125" t="s">
        <v>1062</v>
      </c>
      <c r="C56" s="3" t="s">
        <v>2078</v>
      </c>
    </row>
    <row r="57" spans="2:3" x14ac:dyDescent="0.25">
      <c r="B57" s="125" t="s">
        <v>1063</v>
      </c>
      <c r="C57" s="3" t="s">
        <v>2078</v>
      </c>
    </row>
    <row r="58" spans="2:3" x14ac:dyDescent="0.25">
      <c r="B58" s="124" t="s">
        <v>1061</v>
      </c>
      <c r="C58" s="3" t="s">
        <v>2078</v>
      </c>
    </row>
    <row r="59" spans="2:3" x14ac:dyDescent="0.25">
      <c r="B59" s="125" t="s">
        <v>1060</v>
      </c>
      <c r="C59" s="3" t="s">
        <v>2078</v>
      </c>
    </row>
    <row r="60" spans="2:3" x14ac:dyDescent="0.25">
      <c r="B60" s="125" t="s">
        <v>1210</v>
      </c>
      <c r="C60" s="3" t="s">
        <v>2079</v>
      </c>
    </row>
    <row r="61" spans="2:3" x14ac:dyDescent="0.25">
      <c r="B61" s="124" t="s">
        <v>1212</v>
      </c>
      <c r="C61" s="3" t="s">
        <v>2078</v>
      </c>
    </row>
    <row r="62" spans="2:3" x14ac:dyDescent="0.25">
      <c r="B62" s="125" t="s">
        <v>1213</v>
      </c>
      <c r="C62" s="3" t="s">
        <v>2079</v>
      </c>
    </row>
    <row r="63" spans="2:3" x14ac:dyDescent="0.25">
      <c r="B63" s="124" t="s">
        <v>1156</v>
      </c>
      <c r="C63" s="3" t="s">
        <v>2079</v>
      </c>
    </row>
    <row r="64" spans="2:3" x14ac:dyDescent="0.25">
      <c r="B64" s="125" t="s">
        <v>1155</v>
      </c>
      <c r="C64" s="3" t="s">
        <v>2078</v>
      </c>
    </row>
    <row r="65" spans="2:3" x14ac:dyDescent="0.25">
      <c r="B65" s="125" t="s">
        <v>1296</v>
      </c>
      <c r="C65" s="3" t="s">
        <v>2078</v>
      </c>
    </row>
    <row r="66" spans="2:3" x14ac:dyDescent="0.25">
      <c r="B66" s="125" t="s">
        <v>1031</v>
      </c>
      <c r="C66" s="3" t="s">
        <v>2078</v>
      </c>
    </row>
    <row r="67" spans="2:3" x14ac:dyDescent="0.25">
      <c r="B67" s="125" t="s">
        <v>1083</v>
      </c>
      <c r="C67" s="3" t="s">
        <v>2078</v>
      </c>
    </row>
    <row r="68" spans="2:3" x14ac:dyDescent="0.25">
      <c r="B68" s="125" t="s">
        <v>1903</v>
      </c>
      <c r="C68" s="3" t="s">
        <v>2078</v>
      </c>
    </row>
    <row r="69" spans="2:3" x14ac:dyDescent="0.25">
      <c r="B69" s="124" t="s">
        <v>1149</v>
      </c>
      <c r="C69" s="3" t="s">
        <v>2079</v>
      </c>
    </row>
    <row r="70" spans="2:3" x14ac:dyDescent="0.25">
      <c r="B70" s="124" t="s">
        <v>1148</v>
      </c>
      <c r="C70" s="3" t="s">
        <v>2078</v>
      </c>
    </row>
    <row r="71" spans="2:3" x14ac:dyDescent="0.25">
      <c r="B71" s="124" t="s">
        <v>1068</v>
      </c>
      <c r="C71" s="3" t="s">
        <v>2078</v>
      </c>
    </row>
    <row r="72" spans="2:3" x14ac:dyDescent="0.25">
      <c r="B72" s="125" t="s">
        <v>1904</v>
      </c>
      <c r="C72" s="3" t="s">
        <v>2078</v>
      </c>
    </row>
    <row r="73" spans="2:3" x14ac:dyDescent="0.25">
      <c r="B73" s="124" t="s">
        <v>1038</v>
      </c>
      <c r="C73" s="3" t="s">
        <v>2078</v>
      </c>
    </row>
    <row r="74" spans="2:3" x14ac:dyDescent="0.25">
      <c r="B74" s="124" t="s">
        <v>1041</v>
      </c>
      <c r="C74" s="3" t="s">
        <v>2078</v>
      </c>
    </row>
    <row r="75" spans="2:3" x14ac:dyDescent="0.25">
      <c r="B75" s="125" t="s">
        <v>1045</v>
      </c>
      <c r="C75" s="3" t="s">
        <v>2078</v>
      </c>
    </row>
    <row r="76" spans="2:3" x14ac:dyDescent="0.25">
      <c r="B76" s="125" t="s">
        <v>1044</v>
      </c>
      <c r="C76" s="3" t="s">
        <v>2078</v>
      </c>
    </row>
    <row r="77" spans="2:3" x14ac:dyDescent="0.25">
      <c r="B77" s="124" t="s">
        <v>1043</v>
      </c>
      <c r="C77" s="3" t="s">
        <v>2078</v>
      </c>
    </row>
    <row r="78" spans="2:3" x14ac:dyDescent="0.25">
      <c r="B78" s="109" t="s">
        <v>1039</v>
      </c>
      <c r="C78" s="3" t="s">
        <v>2079</v>
      </c>
    </row>
    <row r="79" spans="2:3" x14ac:dyDescent="0.25">
      <c r="B79" s="109" t="s">
        <v>1040</v>
      </c>
      <c r="C79" s="3" t="s">
        <v>2079</v>
      </c>
    </row>
    <row r="80" spans="2:3" x14ac:dyDescent="0.25">
      <c r="B80" s="125" t="s">
        <v>1046</v>
      </c>
      <c r="C80" s="3" t="s">
        <v>2078</v>
      </c>
    </row>
    <row r="81" spans="2:3" x14ac:dyDescent="0.25">
      <c r="B81" s="124" t="s">
        <v>1071</v>
      </c>
      <c r="C81" s="3" t="s">
        <v>2078</v>
      </c>
    </row>
    <row r="82" spans="2:3" x14ac:dyDescent="0.25">
      <c r="B82" s="125" t="s">
        <v>1024</v>
      </c>
      <c r="C82" s="3" t="s">
        <v>2078</v>
      </c>
    </row>
    <row r="83" spans="2:3" x14ac:dyDescent="0.25">
      <c r="B83" s="125" t="s">
        <v>1297</v>
      </c>
      <c r="C83" s="3" t="s">
        <v>2078</v>
      </c>
    </row>
    <row r="84" spans="2:3" x14ac:dyDescent="0.25">
      <c r="B84" s="125" t="s">
        <v>1304</v>
      </c>
      <c r="C84" s="3" t="s">
        <v>2078</v>
      </c>
    </row>
    <row r="85" spans="2:3" x14ac:dyDescent="0.25">
      <c r="B85" s="125" t="s">
        <v>1301</v>
      </c>
      <c r="C85" s="3" t="s">
        <v>2078</v>
      </c>
    </row>
    <row r="86" spans="2:3" x14ac:dyDescent="0.25">
      <c r="B86" s="125" t="s">
        <v>1099</v>
      </c>
      <c r="C86" s="3" t="s">
        <v>2078</v>
      </c>
    </row>
    <row r="87" spans="2:3" x14ac:dyDescent="0.25">
      <c r="B87" s="125" t="s">
        <v>1101</v>
      </c>
      <c r="C87" s="3" t="s">
        <v>2078</v>
      </c>
    </row>
    <row r="88" spans="2:3" x14ac:dyDescent="0.25">
      <c r="B88" s="125" t="s">
        <v>1100</v>
      </c>
      <c r="C88" s="3" t="s">
        <v>2079</v>
      </c>
    </row>
    <row r="89" spans="2:3" x14ac:dyDescent="0.25">
      <c r="B89" s="125" t="s">
        <v>1092</v>
      </c>
      <c r="C89" s="3" t="s">
        <v>2078</v>
      </c>
    </row>
    <row r="90" spans="2:3" x14ac:dyDescent="0.25">
      <c r="B90" s="125" t="s">
        <v>1287</v>
      </c>
      <c r="C90" s="3" t="s">
        <v>2078</v>
      </c>
    </row>
    <row r="91" spans="2:3" x14ac:dyDescent="0.25">
      <c r="B91" s="125" t="s">
        <v>1300</v>
      </c>
      <c r="C91" s="3" t="s">
        <v>2078</v>
      </c>
    </row>
    <row r="92" spans="2:3" x14ac:dyDescent="0.25">
      <c r="B92" s="125" t="s">
        <v>1050</v>
      </c>
      <c r="C92" s="3" t="s">
        <v>2078</v>
      </c>
    </row>
    <row r="93" spans="2:3" x14ac:dyDescent="0.25">
      <c r="B93" s="124" t="s">
        <v>1286</v>
      </c>
      <c r="C93" s="3" t="s">
        <v>2078</v>
      </c>
    </row>
    <row r="94" spans="2:3" x14ac:dyDescent="0.25">
      <c r="B94" s="124" t="s">
        <v>1285</v>
      </c>
      <c r="C94" s="3" t="s">
        <v>2078</v>
      </c>
    </row>
    <row r="95" spans="2:3" x14ac:dyDescent="0.25">
      <c r="B95" s="124" t="s">
        <v>1302</v>
      </c>
      <c r="C95" s="3" t="s">
        <v>2078</v>
      </c>
    </row>
    <row r="96" spans="2:3" x14ac:dyDescent="0.25">
      <c r="B96" s="109" t="s">
        <v>1288</v>
      </c>
      <c r="C96" s="3" t="s">
        <v>2080</v>
      </c>
    </row>
    <row r="97" spans="2:3" x14ac:dyDescent="0.25">
      <c r="B97" s="125" t="s">
        <v>1303</v>
      </c>
      <c r="C97" s="3" t="s">
        <v>2078</v>
      </c>
    </row>
    <row r="98" spans="2:3" x14ac:dyDescent="0.25">
      <c r="B98" s="125" t="s">
        <v>1240</v>
      </c>
      <c r="C98" s="3" t="s">
        <v>2078</v>
      </c>
    </row>
    <row r="99" spans="2:3" x14ac:dyDescent="0.25">
      <c r="B99" s="124" t="s">
        <v>1284</v>
      </c>
      <c r="C99" s="3" t="s">
        <v>2078</v>
      </c>
    </row>
    <row r="100" spans="2:3" x14ac:dyDescent="0.25">
      <c r="B100" s="124" t="s">
        <v>1241</v>
      </c>
      <c r="C100" s="3" t="s">
        <v>2078</v>
      </c>
    </row>
    <row r="101" spans="2:3" x14ac:dyDescent="0.25">
      <c r="B101" s="125" t="s">
        <v>1242</v>
      </c>
      <c r="C101" s="3" t="s">
        <v>2078</v>
      </c>
    </row>
    <row r="102" spans="2:3" x14ac:dyDescent="0.25">
      <c r="B102" s="124" t="s">
        <v>1094</v>
      </c>
      <c r="C102" s="3" t="s">
        <v>2078</v>
      </c>
    </row>
    <row r="103" spans="2:3" x14ac:dyDescent="0.25">
      <c r="B103" s="124" t="s">
        <v>1096</v>
      </c>
      <c r="C103" s="3" t="s">
        <v>2078</v>
      </c>
    </row>
    <row r="104" spans="2:3" x14ac:dyDescent="0.25">
      <c r="B104" s="124" t="s">
        <v>1095</v>
      </c>
      <c r="C104" s="3" t="s">
        <v>2078</v>
      </c>
    </row>
    <row r="105" spans="2:3" x14ac:dyDescent="0.25">
      <c r="B105" s="124" t="s">
        <v>1035</v>
      </c>
      <c r="C105" s="3" t="s">
        <v>2078</v>
      </c>
    </row>
    <row r="106" spans="2:3" x14ac:dyDescent="0.25">
      <c r="B106" s="124" t="s">
        <v>1088</v>
      </c>
      <c r="C106" s="3" t="s">
        <v>2077</v>
      </c>
    </row>
    <row r="107" spans="2:3" x14ac:dyDescent="0.25">
      <c r="B107" s="124" t="s">
        <v>1030</v>
      </c>
      <c r="C107" s="3" t="s">
        <v>2078</v>
      </c>
    </row>
    <row r="108" spans="2:3" x14ac:dyDescent="0.25">
      <c r="B108" s="124" t="s">
        <v>1104</v>
      </c>
      <c r="C108" s="3" t="s">
        <v>2078</v>
      </c>
    </row>
    <row r="109" spans="2:3" x14ac:dyDescent="0.25">
      <c r="B109" s="124" t="s">
        <v>1102</v>
      </c>
      <c r="C109" s="3" t="s">
        <v>2078</v>
      </c>
    </row>
    <row r="110" spans="2:3" x14ac:dyDescent="0.25">
      <c r="B110" s="109" t="s">
        <v>1103</v>
      </c>
      <c r="C110" s="3" t="s">
        <v>2078</v>
      </c>
    </row>
    <row r="111" spans="2:3" x14ac:dyDescent="0.25">
      <c r="B111" s="124" t="s">
        <v>1098</v>
      </c>
      <c r="C111" s="3" t="s">
        <v>2078</v>
      </c>
    </row>
    <row r="112" spans="2:3" x14ac:dyDescent="0.25">
      <c r="B112" s="124" t="s">
        <v>1150</v>
      </c>
      <c r="C112" s="3" t="s">
        <v>2082</v>
      </c>
    </row>
    <row r="113" spans="2:3" x14ac:dyDescent="0.25">
      <c r="B113" s="125" t="s">
        <v>1034</v>
      </c>
      <c r="C113" s="3" t="s">
        <v>2078</v>
      </c>
    </row>
    <row r="114" spans="2:3" x14ac:dyDescent="0.25">
      <c r="B114" s="125" t="s">
        <v>1545</v>
      </c>
      <c r="C114" s="3" t="s">
        <v>2077</v>
      </c>
    </row>
    <row r="115" spans="2:3" x14ac:dyDescent="0.25">
      <c r="B115" s="124" t="s">
        <v>1555</v>
      </c>
      <c r="C115" s="3" t="s">
        <v>2077</v>
      </c>
    </row>
    <row r="116" spans="2:3" x14ac:dyDescent="0.25">
      <c r="B116" s="125" t="s">
        <v>1162</v>
      </c>
      <c r="C116" s="3" t="s">
        <v>2077</v>
      </c>
    </row>
    <row r="117" spans="2:3" x14ac:dyDescent="0.25">
      <c r="B117" s="125" t="s">
        <v>1315</v>
      </c>
      <c r="C117" s="3" t="s">
        <v>2078</v>
      </c>
    </row>
    <row r="118" spans="2:3" x14ac:dyDescent="0.25">
      <c r="B118" s="125" t="s">
        <v>1556</v>
      </c>
      <c r="C118" s="3" t="s">
        <v>2077</v>
      </c>
    </row>
    <row r="119" spans="2:3" x14ac:dyDescent="0.25">
      <c r="B119" s="125" t="s">
        <v>1557</v>
      </c>
      <c r="C119" s="3" t="s">
        <v>2080</v>
      </c>
    </row>
    <row r="120" spans="2:3" x14ac:dyDescent="0.25">
      <c r="B120" s="124" t="s">
        <v>1558</v>
      </c>
      <c r="C120" s="3" t="s">
        <v>2080</v>
      </c>
    </row>
    <row r="121" spans="2:3" x14ac:dyDescent="0.25">
      <c r="B121" s="125" t="s">
        <v>1559</v>
      </c>
      <c r="C121" s="3" t="s">
        <v>2077</v>
      </c>
    </row>
    <row r="122" spans="2:3" x14ac:dyDescent="0.25">
      <c r="B122" s="109" t="s">
        <v>1560</v>
      </c>
      <c r="C122" s="3" t="s">
        <v>2080</v>
      </c>
    </row>
    <row r="123" spans="2:3" x14ac:dyDescent="0.25">
      <c r="B123" s="98" t="s">
        <v>1905</v>
      </c>
      <c r="C123" s="3" t="s">
        <v>2080</v>
      </c>
    </row>
    <row r="124" spans="2:3" x14ac:dyDescent="0.25">
      <c r="B124" s="109" t="s">
        <v>1906</v>
      </c>
      <c r="C124" s="3" t="s">
        <v>2080</v>
      </c>
    </row>
    <row r="125" spans="2:3" x14ac:dyDescent="0.25">
      <c r="B125" s="124" t="s">
        <v>1561</v>
      </c>
      <c r="C125" s="3" t="s">
        <v>2080</v>
      </c>
    </row>
    <row r="126" spans="2:3" x14ac:dyDescent="0.25">
      <c r="B126" s="98" t="s">
        <v>1724</v>
      </c>
      <c r="C126" s="3" t="s">
        <v>2079</v>
      </c>
    </row>
    <row r="127" spans="2:3" x14ac:dyDescent="0.25">
      <c r="B127" s="98" t="s">
        <v>1725</v>
      </c>
      <c r="C127" s="3" t="s">
        <v>2079</v>
      </c>
    </row>
    <row r="128" spans="2:3" x14ac:dyDescent="0.25">
      <c r="B128" s="98" t="s">
        <v>1229</v>
      </c>
      <c r="C128" s="3" t="s">
        <v>2079</v>
      </c>
    </row>
    <row r="129" spans="2:3" x14ac:dyDescent="0.25">
      <c r="B129" s="98" t="s">
        <v>1759</v>
      </c>
      <c r="C129" s="3" t="s">
        <v>2078</v>
      </c>
    </row>
    <row r="130" spans="2:3" x14ac:dyDescent="0.25">
      <c r="B130" s="98" t="s">
        <v>1075</v>
      </c>
      <c r="C130" s="3" t="s">
        <v>2078</v>
      </c>
    </row>
    <row r="131" spans="2:3" x14ac:dyDescent="0.25">
      <c r="B131" s="98" t="s">
        <v>1907</v>
      </c>
      <c r="C131" s="3" t="s">
        <v>2078</v>
      </c>
    </row>
    <row r="132" spans="2:3" x14ac:dyDescent="0.25">
      <c r="B132" s="98" t="s">
        <v>1726</v>
      </c>
      <c r="C132" s="98" t="s">
        <v>2078</v>
      </c>
    </row>
    <row r="133" spans="2:3" x14ac:dyDescent="0.25">
      <c r="B133" s="98" t="s">
        <v>1230</v>
      </c>
      <c r="C133" s="3" t="s">
        <v>2078</v>
      </c>
    </row>
    <row r="134" spans="2:3" x14ac:dyDescent="0.25">
      <c r="B134" s="109" t="s">
        <v>1293</v>
      </c>
      <c r="C134" s="112" t="s">
        <v>2078</v>
      </c>
    </row>
    <row r="135" spans="2:3" x14ac:dyDescent="0.25">
      <c r="B135" s="109" t="s">
        <v>1292</v>
      </c>
      <c r="C135" s="112" t="s">
        <v>2078</v>
      </c>
    </row>
    <row r="136" spans="2:3" x14ac:dyDescent="0.25">
      <c r="B136" s="124" t="s">
        <v>1291</v>
      </c>
      <c r="C136" s="3" t="s">
        <v>2078</v>
      </c>
    </row>
    <row r="137" spans="2:3" x14ac:dyDescent="0.25">
      <c r="B137" s="124" t="s">
        <v>1290</v>
      </c>
      <c r="C137" s="3" t="s">
        <v>2078</v>
      </c>
    </row>
    <row r="138" spans="2:3" x14ac:dyDescent="0.25">
      <c r="B138" s="124" t="s">
        <v>1908</v>
      </c>
      <c r="C138" s="3" t="s">
        <v>2078</v>
      </c>
    </row>
    <row r="139" spans="2:3" x14ac:dyDescent="0.25">
      <c r="B139" s="124" t="s">
        <v>1311</v>
      </c>
      <c r="C139" s="3" t="s">
        <v>2078</v>
      </c>
    </row>
    <row r="140" spans="2:3" x14ac:dyDescent="0.25">
      <c r="B140" s="125" t="s">
        <v>1308</v>
      </c>
      <c r="C140" s="3" t="s">
        <v>2078</v>
      </c>
    </row>
    <row r="141" spans="2:3" x14ac:dyDescent="0.25">
      <c r="B141" s="124" t="s">
        <v>1307</v>
      </c>
      <c r="C141" s="3" t="s">
        <v>2078</v>
      </c>
    </row>
    <row r="142" spans="2:3" x14ac:dyDescent="0.25">
      <c r="B142" s="124" t="s">
        <v>1082</v>
      </c>
      <c r="C142" s="3" t="s">
        <v>2078</v>
      </c>
    </row>
    <row r="143" spans="2:3" x14ac:dyDescent="0.25">
      <c r="B143" s="124" t="s">
        <v>1909</v>
      </c>
      <c r="C143" s="3" t="s">
        <v>2078</v>
      </c>
    </row>
    <row r="144" spans="2:3" x14ac:dyDescent="0.25">
      <c r="B144" s="124" t="s">
        <v>1310</v>
      </c>
      <c r="C144" s="3" t="s">
        <v>2078</v>
      </c>
    </row>
    <row r="145" spans="2:3" x14ac:dyDescent="0.25">
      <c r="B145" s="124" t="s">
        <v>1227</v>
      </c>
      <c r="C145" s="3" t="s">
        <v>2079</v>
      </c>
    </row>
    <row r="146" spans="2:3" x14ac:dyDescent="0.25">
      <c r="B146" s="124" t="s">
        <v>1309</v>
      </c>
      <c r="C146" s="3" t="s">
        <v>2078</v>
      </c>
    </row>
    <row r="147" spans="2:3" x14ac:dyDescent="0.25">
      <c r="B147" s="124" t="s">
        <v>1052</v>
      </c>
      <c r="C147" s="3" t="s">
        <v>2078</v>
      </c>
    </row>
    <row r="148" spans="2:3" x14ac:dyDescent="0.25">
      <c r="B148" s="124" t="s">
        <v>2011</v>
      </c>
      <c r="C148" s="3" t="s">
        <v>2078</v>
      </c>
    </row>
    <row r="149" spans="2:3" x14ac:dyDescent="0.25">
      <c r="B149" s="125" t="s">
        <v>1135</v>
      </c>
      <c r="C149" s="3" t="s">
        <v>2078</v>
      </c>
    </row>
    <row r="150" spans="2:3" x14ac:dyDescent="0.25">
      <c r="B150" s="124" t="s">
        <v>1910</v>
      </c>
      <c r="C150" s="3" t="s">
        <v>2078</v>
      </c>
    </row>
    <row r="151" spans="2:3" x14ac:dyDescent="0.25">
      <c r="B151" s="124" t="s">
        <v>1133</v>
      </c>
      <c r="C151" s="3" t="s">
        <v>2078</v>
      </c>
    </row>
    <row r="152" spans="2:3" x14ac:dyDescent="0.25">
      <c r="B152" s="125" t="s">
        <v>1911</v>
      </c>
      <c r="C152" s="3" t="s">
        <v>2078</v>
      </c>
    </row>
    <row r="153" spans="2:3" x14ac:dyDescent="0.25">
      <c r="B153" s="103" t="s">
        <v>1209</v>
      </c>
      <c r="C153" s="3" t="s">
        <v>2079</v>
      </c>
    </row>
    <row r="154" spans="2:3" x14ac:dyDescent="0.25">
      <c r="B154" s="124" t="s">
        <v>1211</v>
      </c>
      <c r="C154" s="3" t="s">
        <v>2078</v>
      </c>
    </row>
    <row r="155" spans="2:3" x14ac:dyDescent="0.25">
      <c r="B155" s="124" t="s">
        <v>1132</v>
      </c>
      <c r="C155" s="3" t="s">
        <v>2078</v>
      </c>
    </row>
    <row r="156" spans="2:3" x14ac:dyDescent="0.25">
      <c r="B156" s="124" t="s">
        <v>1912</v>
      </c>
      <c r="C156" s="3" t="s">
        <v>2078</v>
      </c>
    </row>
    <row r="157" spans="2:3" x14ac:dyDescent="0.25">
      <c r="B157" s="124" t="s">
        <v>1020</v>
      </c>
      <c r="C157" s="3" t="s">
        <v>2079</v>
      </c>
    </row>
    <row r="158" spans="2:3" x14ac:dyDescent="0.25">
      <c r="B158" s="125" t="s">
        <v>1021</v>
      </c>
      <c r="C158" s="3" t="s">
        <v>2078</v>
      </c>
    </row>
    <row r="159" spans="2:3" x14ac:dyDescent="0.25">
      <c r="B159" s="125" t="s">
        <v>1913</v>
      </c>
      <c r="C159" s="3" t="s">
        <v>2078</v>
      </c>
    </row>
    <row r="160" spans="2:3" x14ac:dyDescent="0.25">
      <c r="B160" s="125" t="s">
        <v>1190</v>
      </c>
      <c r="C160" s="3" t="s">
        <v>2078</v>
      </c>
    </row>
    <row r="161" spans="2:3" x14ac:dyDescent="0.25">
      <c r="B161" s="125" t="s">
        <v>1189</v>
      </c>
      <c r="C161" s="3" t="s">
        <v>2078</v>
      </c>
    </row>
    <row r="162" spans="2:3" x14ac:dyDescent="0.25">
      <c r="B162" s="125" t="s">
        <v>1316</v>
      </c>
      <c r="C162" s="3" t="s">
        <v>2078</v>
      </c>
    </row>
    <row r="163" spans="2:3" x14ac:dyDescent="0.25">
      <c r="B163" s="124" t="s">
        <v>1154</v>
      </c>
      <c r="C163" s="3" t="s">
        <v>2078</v>
      </c>
    </row>
    <row r="164" spans="2:3" x14ac:dyDescent="0.25">
      <c r="B164" s="124" t="s">
        <v>1142</v>
      </c>
      <c r="C164" s="3" t="s">
        <v>2078</v>
      </c>
    </row>
    <row r="165" spans="2:3" x14ac:dyDescent="0.25">
      <c r="B165" s="125" t="s">
        <v>1140</v>
      </c>
      <c r="C165" s="3" t="s">
        <v>2078</v>
      </c>
    </row>
    <row r="166" spans="2:3" x14ac:dyDescent="0.25">
      <c r="B166" s="125" t="s">
        <v>1141</v>
      </c>
      <c r="C166" s="3" t="s">
        <v>2078</v>
      </c>
    </row>
    <row r="167" spans="2:3" x14ac:dyDescent="0.25">
      <c r="B167" s="124" t="s">
        <v>1053</v>
      </c>
      <c r="C167" s="3" t="s">
        <v>2078</v>
      </c>
    </row>
    <row r="168" spans="2:3" x14ac:dyDescent="0.25">
      <c r="B168" s="106" t="s">
        <v>1318</v>
      </c>
      <c r="C168" s="3" t="s">
        <v>2078</v>
      </c>
    </row>
    <row r="169" spans="2:3" x14ac:dyDescent="0.25">
      <c r="B169" s="124" t="s">
        <v>1054</v>
      </c>
      <c r="C169" s="3" t="s">
        <v>2078</v>
      </c>
    </row>
    <row r="170" spans="2:3" x14ac:dyDescent="0.25">
      <c r="B170" s="109" t="s">
        <v>1188</v>
      </c>
      <c r="C170" s="3" t="s">
        <v>2078</v>
      </c>
    </row>
    <row r="171" spans="2:3" x14ac:dyDescent="0.25">
      <c r="B171" s="124" t="s">
        <v>2019</v>
      </c>
      <c r="C171" s="3" t="s">
        <v>2079</v>
      </c>
    </row>
    <row r="172" spans="2:3" x14ac:dyDescent="0.25">
      <c r="B172" s="124" t="s">
        <v>1319</v>
      </c>
      <c r="C172" s="3" t="s">
        <v>2078</v>
      </c>
    </row>
    <row r="173" spans="2:3" x14ac:dyDescent="0.25">
      <c r="B173" s="125" t="s">
        <v>1085</v>
      </c>
      <c r="C173" s="3" t="s">
        <v>2078</v>
      </c>
    </row>
    <row r="174" spans="2:3" x14ac:dyDescent="0.25">
      <c r="B174" s="125" t="s">
        <v>1914</v>
      </c>
      <c r="C174" s="3" t="s">
        <v>2078</v>
      </c>
    </row>
    <row r="175" spans="2:3" x14ac:dyDescent="0.25">
      <c r="B175" s="125" t="s">
        <v>1147</v>
      </c>
      <c r="C175" s="3" t="s">
        <v>2079</v>
      </c>
    </row>
    <row r="176" spans="2:3" x14ac:dyDescent="0.25">
      <c r="B176" s="124" t="s">
        <v>1243</v>
      </c>
      <c r="C176" s="3" t="s">
        <v>2078</v>
      </c>
    </row>
    <row r="177" spans="2:3" x14ac:dyDescent="0.25">
      <c r="B177" s="125" t="s">
        <v>1244</v>
      </c>
      <c r="C177" s="3" t="s">
        <v>2078</v>
      </c>
    </row>
    <row r="178" spans="2:3" x14ac:dyDescent="0.25">
      <c r="B178" s="124" t="s">
        <v>1245</v>
      </c>
      <c r="C178" s="3" t="s">
        <v>2078</v>
      </c>
    </row>
    <row r="179" spans="2:3" x14ac:dyDescent="0.25">
      <c r="B179" s="125" t="s">
        <v>1246</v>
      </c>
      <c r="C179" s="3" t="s">
        <v>2078</v>
      </c>
    </row>
    <row r="180" spans="2:3" x14ac:dyDescent="0.25">
      <c r="B180" s="109" t="s">
        <v>1915</v>
      </c>
      <c r="C180" s="3" t="s">
        <v>2078</v>
      </c>
    </row>
    <row r="181" spans="2:3" x14ac:dyDescent="0.25">
      <c r="B181" s="124" t="s">
        <v>1247</v>
      </c>
      <c r="C181" s="3" t="s">
        <v>2078</v>
      </c>
    </row>
    <row r="182" spans="2:3" x14ac:dyDescent="0.25">
      <c r="B182" s="125" t="s">
        <v>1249</v>
      </c>
      <c r="C182" s="3" t="s">
        <v>2079</v>
      </c>
    </row>
    <row r="183" spans="2:3" x14ac:dyDescent="0.25">
      <c r="B183" s="124" t="s">
        <v>1250</v>
      </c>
      <c r="C183" s="3" t="s">
        <v>2079</v>
      </c>
    </row>
    <row r="184" spans="2:3" x14ac:dyDescent="0.25">
      <c r="B184" s="124" t="s">
        <v>1251</v>
      </c>
      <c r="C184" s="3" t="s">
        <v>2079</v>
      </c>
    </row>
    <row r="185" spans="2:3" x14ac:dyDescent="0.25">
      <c r="B185" s="124" t="s">
        <v>1252</v>
      </c>
      <c r="C185" s="3" t="s">
        <v>2079</v>
      </c>
    </row>
    <row r="186" spans="2:3" x14ac:dyDescent="0.25">
      <c r="B186" s="124" t="s">
        <v>1248</v>
      </c>
      <c r="C186" s="3" t="s">
        <v>2079</v>
      </c>
    </row>
    <row r="187" spans="2:3" x14ac:dyDescent="0.25">
      <c r="B187" s="124" t="s">
        <v>1223</v>
      </c>
      <c r="C187" s="3" t="s">
        <v>2078</v>
      </c>
    </row>
    <row r="188" spans="2:3" x14ac:dyDescent="0.25">
      <c r="B188" s="124" t="s">
        <v>1222</v>
      </c>
      <c r="C188" s="3" t="s">
        <v>2078</v>
      </c>
    </row>
    <row r="189" spans="2:3" x14ac:dyDescent="0.25">
      <c r="B189" s="124" t="s">
        <v>1033</v>
      </c>
      <c r="C189" s="3" t="s">
        <v>2078</v>
      </c>
    </row>
    <row r="190" spans="2:3" x14ac:dyDescent="0.25">
      <c r="B190" s="124" t="s">
        <v>1320</v>
      </c>
      <c r="C190" s="3" t="s">
        <v>2078</v>
      </c>
    </row>
    <row r="191" spans="2:3" x14ac:dyDescent="0.25">
      <c r="B191" s="124" t="s">
        <v>1253</v>
      </c>
      <c r="C191" s="3" t="s">
        <v>2078</v>
      </c>
    </row>
    <row r="192" spans="2:3" x14ac:dyDescent="0.25">
      <c r="B192" s="124" t="s">
        <v>1254</v>
      </c>
      <c r="C192" s="3" t="s">
        <v>2078</v>
      </c>
    </row>
    <row r="193" spans="2:3" x14ac:dyDescent="0.25">
      <c r="B193" s="124" t="s">
        <v>1256</v>
      </c>
      <c r="C193" s="3" t="s">
        <v>2079</v>
      </c>
    </row>
    <row r="194" spans="2:3" x14ac:dyDescent="0.25">
      <c r="B194" s="124" t="s">
        <v>1257</v>
      </c>
      <c r="C194" s="3" t="s">
        <v>2079</v>
      </c>
    </row>
    <row r="195" spans="2:3" x14ac:dyDescent="0.25">
      <c r="B195" s="124" t="s">
        <v>1258</v>
      </c>
      <c r="C195" s="3" t="s">
        <v>2079</v>
      </c>
    </row>
    <row r="196" spans="2:3" x14ac:dyDescent="0.25">
      <c r="B196" s="124" t="s">
        <v>1259</v>
      </c>
      <c r="C196" s="3" t="s">
        <v>2079</v>
      </c>
    </row>
    <row r="197" spans="2:3" x14ac:dyDescent="0.25">
      <c r="B197" s="124" t="s">
        <v>1255</v>
      </c>
      <c r="C197" s="3" t="s">
        <v>2079</v>
      </c>
    </row>
    <row r="198" spans="2:3" x14ac:dyDescent="0.25">
      <c r="B198" s="125" t="s">
        <v>1224</v>
      </c>
      <c r="C198" s="3" t="s">
        <v>2078</v>
      </c>
    </row>
    <row r="199" spans="2:3" x14ac:dyDescent="0.25">
      <c r="B199" s="124" t="s">
        <v>1225</v>
      </c>
      <c r="C199" s="3" t="s">
        <v>2078</v>
      </c>
    </row>
    <row r="200" spans="2:3" x14ac:dyDescent="0.25">
      <c r="B200" s="124" t="s">
        <v>1916</v>
      </c>
      <c r="C200" s="3" t="s">
        <v>2078</v>
      </c>
    </row>
    <row r="201" spans="2:3" x14ac:dyDescent="0.25">
      <c r="B201" s="109" t="s">
        <v>1917</v>
      </c>
      <c r="C201" s="3" t="s">
        <v>2078</v>
      </c>
    </row>
    <row r="202" spans="2:3" x14ac:dyDescent="0.25">
      <c r="B202" s="124" t="s">
        <v>2020</v>
      </c>
      <c r="C202" s="3" t="s">
        <v>2078</v>
      </c>
    </row>
    <row r="203" spans="2:3" x14ac:dyDescent="0.25">
      <c r="B203" s="103" t="s">
        <v>1734</v>
      </c>
      <c r="C203" s="3" t="s">
        <v>2079</v>
      </c>
    </row>
    <row r="204" spans="2:3" x14ac:dyDescent="0.25">
      <c r="B204" s="125" t="s">
        <v>1736</v>
      </c>
      <c r="C204" s="3" t="s">
        <v>2079</v>
      </c>
    </row>
    <row r="205" spans="2:3" x14ac:dyDescent="0.25">
      <c r="B205" s="125" t="s">
        <v>1738</v>
      </c>
      <c r="C205" s="3" t="s">
        <v>2079</v>
      </c>
    </row>
    <row r="206" spans="2:3" x14ac:dyDescent="0.25">
      <c r="B206" s="109" t="s">
        <v>1918</v>
      </c>
      <c r="C206" s="98" t="s">
        <v>2078</v>
      </c>
    </row>
    <row r="207" spans="2:3" x14ac:dyDescent="0.25">
      <c r="B207" s="124" t="s">
        <v>2021</v>
      </c>
      <c r="C207" s="3" t="s">
        <v>2078</v>
      </c>
    </row>
    <row r="208" spans="2:3" x14ac:dyDescent="0.25">
      <c r="B208" s="109" t="s">
        <v>2022</v>
      </c>
      <c r="C208" s="98" t="s">
        <v>2079</v>
      </c>
    </row>
    <row r="209" spans="2:3" x14ac:dyDescent="0.25">
      <c r="B209" s="124" t="s">
        <v>1740</v>
      </c>
      <c r="C209" s="3" t="s">
        <v>2079</v>
      </c>
    </row>
    <row r="210" spans="2:3" x14ac:dyDescent="0.25">
      <c r="B210" s="124" t="s">
        <v>2023</v>
      </c>
      <c r="C210" s="3" t="s">
        <v>2080</v>
      </c>
    </row>
    <row r="211" spans="2:3" x14ac:dyDescent="0.25">
      <c r="B211" s="124" t="s">
        <v>2024</v>
      </c>
      <c r="C211" s="3" t="s">
        <v>2078</v>
      </c>
    </row>
    <row r="212" spans="2:3" x14ac:dyDescent="0.25">
      <c r="B212" s="109" t="s">
        <v>1742</v>
      </c>
      <c r="C212" s="3" t="s">
        <v>2079</v>
      </c>
    </row>
    <row r="213" spans="2:3" x14ac:dyDescent="0.25">
      <c r="B213" s="125" t="s">
        <v>1744</v>
      </c>
      <c r="C213" s="3" t="s">
        <v>2079</v>
      </c>
    </row>
    <row r="214" spans="2:3" x14ac:dyDescent="0.25">
      <c r="B214" s="125" t="s">
        <v>2025</v>
      </c>
      <c r="C214" s="3" t="s">
        <v>2079</v>
      </c>
    </row>
    <row r="215" spans="2:3" x14ac:dyDescent="0.25">
      <c r="B215" s="125" t="s">
        <v>1746</v>
      </c>
      <c r="C215" s="3" t="s">
        <v>2078</v>
      </c>
    </row>
    <row r="216" spans="2:3" x14ac:dyDescent="0.25">
      <c r="B216" s="109" t="s">
        <v>1747</v>
      </c>
      <c r="C216" s="98" t="s">
        <v>2079</v>
      </c>
    </row>
    <row r="217" spans="2:3" x14ac:dyDescent="0.25">
      <c r="B217" s="125" t="s">
        <v>1749</v>
      </c>
      <c r="C217" s="3" t="s">
        <v>2079</v>
      </c>
    </row>
    <row r="218" spans="2:3" x14ac:dyDescent="0.25">
      <c r="B218" s="124" t="s">
        <v>2026</v>
      </c>
      <c r="C218" s="3" t="s">
        <v>2079</v>
      </c>
    </row>
    <row r="219" spans="2:3" x14ac:dyDescent="0.25">
      <c r="B219" s="124" t="s">
        <v>1751</v>
      </c>
      <c r="C219" s="3" t="s">
        <v>2078</v>
      </c>
    </row>
    <row r="220" spans="2:3" x14ac:dyDescent="0.25">
      <c r="B220" s="124" t="s">
        <v>1752</v>
      </c>
      <c r="C220" s="3" t="s">
        <v>2079</v>
      </c>
    </row>
    <row r="221" spans="2:3" x14ac:dyDescent="0.25">
      <c r="B221" s="124" t="s">
        <v>1754</v>
      </c>
      <c r="C221" s="3" t="s">
        <v>2079</v>
      </c>
    </row>
    <row r="222" spans="2:3" x14ac:dyDescent="0.25">
      <c r="B222" s="109" t="s">
        <v>1260</v>
      </c>
      <c r="C222" s="98" t="s">
        <v>2078</v>
      </c>
    </row>
    <row r="223" spans="2:3" x14ac:dyDescent="0.25">
      <c r="B223" s="109" t="s">
        <v>1262</v>
      </c>
      <c r="C223" s="3" t="s">
        <v>2079</v>
      </c>
    </row>
    <row r="224" spans="2:3" x14ac:dyDescent="0.25">
      <c r="B224" s="125" t="s">
        <v>1264</v>
      </c>
      <c r="C224" s="3" t="s">
        <v>2079</v>
      </c>
    </row>
    <row r="225" spans="2:3" x14ac:dyDescent="0.25">
      <c r="B225" s="125" t="s">
        <v>1265</v>
      </c>
      <c r="C225" s="3" t="s">
        <v>2079</v>
      </c>
    </row>
    <row r="226" spans="2:3" x14ac:dyDescent="0.25">
      <c r="B226" s="125" t="s">
        <v>1261</v>
      </c>
      <c r="C226" s="3" t="s">
        <v>2079</v>
      </c>
    </row>
    <row r="227" spans="2:3" x14ac:dyDescent="0.25">
      <c r="B227" s="109" t="s">
        <v>1266</v>
      </c>
      <c r="C227" s="3" t="s">
        <v>2078</v>
      </c>
    </row>
    <row r="228" spans="2:3" x14ac:dyDescent="0.25">
      <c r="B228" s="125" t="s">
        <v>1268</v>
      </c>
      <c r="C228" s="3" t="s">
        <v>2079</v>
      </c>
    </row>
    <row r="229" spans="2:3" x14ac:dyDescent="0.25">
      <c r="B229" s="125" t="s">
        <v>1269</v>
      </c>
      <c r="C229" s="3" t="s">
        <v>2079</v>
      </c>
    </row>
    <row r="230" spans="2:3" x14ac:dyDescent="0.25">
      <c r="B230" s="125" t="s">
        <v>1270</v>
      </c>
      <c r="C230" s="3" t="s">
        <v>2079</v>
      </c>
    </row>
    <row r="231" spans="2:3" x14ac:dyDescent="0.25">
      <c r="B231" s="125" t="s">
        <v>1271</v>
      </c>
      <c r="C231" s="3" t="s">
        <v>2079</v>
      </c>
    </row>
    <row r="232" spans="2:3" x14ac:dyDescent="0.25">
      <c r="B232" s="124" t="s">
        <v>1267</v>
      </c>
      <c r="C232" s="3" t="s">
        <v>2079</v>
      </c>
    </row>
    <row r="233" spans="2:3" x14ac:dyDescent="0.25">
      <c r="B233" s="124" t="s">
        <v>1272</v>
      </c>
      <c r="C233" s="124" t="s">
        <v>2078</v>
      </c>
    </row>
    <row r="234" spans="2:3" x14ac:dyDescent="0.25">
      <c r="B234" s="109" t="s">
        <v>1273</v>
      </c>
      <c r="C234" s="3" t="s">
        <v>2079</v>
      </c>
    </row>
    <row r="235" spans="2:3" x14ac:dyDescent="0.25">
      <c r="B235" s="103" t="s">
        <v>1275</v>
      </c>
      <c r="C235" s="3" t="s">
        <v>2079</v>
      </c>
    </row>
    <row r="236" spans="2:3" x14ac:dyDescent="0.25">
      <c r="B236" s="125" t="s">
        <v>1067</v>
      </c>
      <c r="C236" s="3" t="s">
        <v>2078</v>
      </c>
    </row>
    <row r="237" spans="2:3" x14ac:dyDescent="0.25">
      <c r="B237" s="125" t="s">
        <v>1058</v>
      </c>
      <c r="C237" s="3" t="s">
        <v>2078</v>
      </c>
    </row>
    <row r="238" spans="2:3" x14ac:dyDescent="0.25">
      <c r="B238" s="125" t="s">
        <v>1057</v>
      </c>
      <c r="C238" s="3" t="s">
        <v>2078</v>
      </c>
    </row>
    <row r="239" spans="2:3" x14ac:dyDescent="0.25">
      <c r="B239" s="125" t="s">
        <v>1056</v>
      </c>
      <c r="C239" s="3" t="s">
        <v>2078</v>
      </c>
    </row>
    <row r="240" spans="2:3" x14ac:dyDescent="0.25">
      <c r="B240" s="124" t="s">
        <v>1055</v>
      </c>
      <c r="C240" s="3" t="s">
        <v>2078</v>
      </c>
    </row>
    <row r="241" spans="2:3" x14ac:dyDescent="0.25">
      <c r="B241" s="125" t="s">
        <v>1065</v>
      </c>
      <c r="C241" s="3" t="s">
        <v>2078</v>
      </c>
    </row>
    <row r="242" spans="2:3" x14ac:dyDescent="0.25">
      <c r="B242" s="124" t="s">
        <v>1064</v>
      </c>
      <c r="C242" s="3" t="s">
        <v>2078</v>
      </c>
    </row>
    <row r="243" spans="2:3" x14ac:dyDescent="0.25">
      <c r="B243" s="124" t="s">
        <v>1066</v>
      </c>
      <c r="C243" s="3" t="s">
        <v>2078</v>
      </c>
    </row>
    <row r="244" spans="2:3" x14ac:dyDescent="0.25">
      <c r="B244" s="124" t="s">
        <v>1919</v>
      </c>
      <c r="C244" s="3" t="s">
        <v>2078</v>
      </c>
    </row>
    <row r="245" spans="2:3" x14ac:dyDescent="0.25">
      <c r="B245" s="125" t="s">
        <v>1920</v>
      </c>
      <c r="C245" s="3" t="s">
        <v>2080</v>
      </c>
    </row>
    <row r="246" spans="2:3" x14ac:dyDescent="0.25">
      <c r="B246" s="125" t="s">
        <v>1177</v>
      </c>
      <c r="C246" s="3" t="s">
        <v>2079</v>
      </c>
    </row>
    <row r="247" spans="2:3" x14ac:dyDescent="0.25">
      <c r="B247" s="125" t="s">
        <v>1097</v>
      </c>
      <c r="C247" s="3" t="s">
        <v>2078</v>
      </c>
    </row>
    <row r="248" spans="2:3" x14ac:dyDescent="0.25">
      <c r="B248" s="124" t="s">
        <v>1134</v>
      </c>
      <c r="C248" s="3" t="s">
        <v>2078</v>
      </c>
    </row>
    <row r="249" spans="2:3" x14ac:dyDescent="0.25">
      <c r="B249" s="109" t="s">
        <v>1921</v>
      </c>
      <c r="C249" s="3" t="s">
        <v>2078</v>
      </c>
    </row>
    <row r="250" spans="2:3" x14ac:dyDescent="0.25">
      <c r="B250" s="109" t="s">
        <v>2029</v>
      </c>
      <c r="C250" s="3" t="s">
        <v>2078</v>
      </c>
    </row>
    <row r="251" spans="2:3" x14ac:dyDescent="0.25">
      <c r="B251" s="124" t="s">
        <v>1093</v>
      </c>
      <c r="C251" s="3" t="s">
        <v>2078</v>
      </c>
    </row>
    <row r="252" spans="2:3" x14ac:dyDescent="0.25">
      <c r="B252" s="124" t="s">
        <v>1077</v>
      </c>
      <c r="C252" s="3" t="s">
        <v>2078</v>
      </c>
    </row>
    <row r="253" spans="2:3" x14ac:dyDescent="0.25">
      <c r="B253" s="124" t="s">
        <v>1922</v>
      </c>
      <c r="C253" s="3" t="s">
        <v>2078</v>
      </c>
    </row>
    <row r="254" spans="2:3" x14ac:dyDescent="0.25">
      <c r="B254" s="125" t="s">
        <v>1298</v>
      </c>
      <c r="C254" s="3" t="s">
        <v>2078</v>
      </c>
    </row>
    <row r="255" spans="2:3" x14ac:dyDescent="0.25">
      <c r="B255" s="103" t="s">
        <v>1280</v>
      </c>
      <c r="C255" s="3" t="s">
        <v>2078</v>
      </c>
    </row>
    <row r="256" spans="2:3" x14ac:dyDescent="0.25">
      <c r="B256" s="125" t="s">
        <v>1756</v>
      </c>
      <c r="C256" s="3" t="s">
        <v>2078</v>
      </c>
    </row>
    <row r="257" spans="2:3" x14ac:dyDescent="0.25">
      <c r="B257" s="124" t="s">
        <v>1187</v>
      </c>
      <c r="C257" s="3" t="s">
        <v>2078</v>
      </c>
    </row>
    <row r="258" spans="2:3" x14ac:dyDescent="0.25">
      <c r="B258" s="124" t="s">
        <v>1145</v>
      </c>
      <c r="C258" s="3" t="s">
        <v>2079</v>
      </c>
    </row>
    <row r="259" spans="2:3" x14ac:dyDescent="0.25">
      <c r="B259" s="125" t="s">
        <v>1144</v>
      </c>
      <c r="C259" s="3" t="s">
        <v>2078</v>
      </c>
    </row>
    <row r="260" spans="2:3" x14ac:dyDescent="0.25">
      <c r="B260" s="125" t="s">
        <v>1143</v>
      </c>
      <c r="C260" s="3" t="s">
        <v>2078</v>
      </c>
    </row>
    <row r="261" spans="2:3" x14ac:dyDescent="0.25">
      <c r="B261" s="124" t="s">
        <v>1221</v>
      </c>
      <c r="C261" s="3" t="s">
        <v>2078</v>
      </c>
    </row>
    <row r="262" spans="2:3" x14ac:dyDescent="0.25">
      <c r="B262" s="124" t="s">
        <v>1220</v>
      </c>
      <c r="C262" s="3" t="s">
        <v>2078</v>
      </c>
    </row>
    <row r="263" spans="2:3" x14ac:dyDescent="0.25">
      <c r="B263" s="124" t="s">
        <v>1279</v>
      </c>
      <c r="C263" s="3" t="s">
        <v>2078</v>
      </c>
    </row>
    <row r="264" spans="2:3" x14ac:dyDescent="0.25">
      <c r="B264" s="124" t="s">
        <v>1278</v>
      </c>
      <c r="C264" s="3" t="s">
        <v>2078</v>
      </c>
    </row>
    <row r="265" spans="2:3" x14ac:dyDescent="0.25">
      <c r="B265" s="125" t="s">
        <v>1923</v>
      </c>
      <c r="C265" s="3" t="s">
        <v>2078</v>
      </c>
    </row>
    <row r="266" spans="2:3" x14ac:dyDescent="0.25">
      <c r="B266" s="125" t="s">
        <v>1281</v>
      </c>
      <c r="C266" s="3" t="s">
        <v>2080</v>
      </c>
    </row>
    <row r="267" spans="2:3" x14ac:dyDescent="0.25">
      <c r="B267" s="125" t="s">
        <v>1081</v>
      </c>
      <c r="C267" s="3" t="s">
        <v>2078</v>
      </c>
    </row>
    <row r="268" spans="2:3" x14ac:dyDescent="0.25">
      <c r="B268" s="109" t="s">
        <v>1924</v>
      </c>
      <c r="C268" s="3" t="s">
        <v>2078</v>
      </c>
    </row>
    <row r="269" spans="2:3" x14ac:dyDescent="0.25">
      <c r="B269" s="125" t="s">
        <v>1036</v>
      </c>
      <c r="C269" s="3" t="s">
        <v>2078</v>
      </c>
    </row>
    <row r="270" spans="2:3" x14ac:dyDescent="0.25">
      <c r="B270" s="109" t="s">
        <v>1146</v>
      </c>
      <c r="C270" s="3" t="s">
        <v>2079</v>
      </c>
    </row>
    <row r="271" spans="2:3" x14ac:dyDescent="0.25">
      <c r="B271" s="125" t="s">
        <v>1277</v>
      </c>
      <c r="C271" s="3" t="s">
        <v>2078</v>
      </c>
    </row>
    <row r="272" spans="2:3" x14ac:dyDescent="0.25">
      <c r="B272" s="103" t="s">
        <v>1089</v>
      </c>
      <c r="C272" s="3" t="s">
        <v>2078</v>
      </c>
    </row>
    <row r="273" spans="2:3" x14ac:dyDescent="0.25">
      <c r="B273" s="125" t="s">
        <v>1073</v>
      </c>
      <c r="C273" s="3" t="s">
        <v>2078</v>
      </c>
    </row>
    <row r="274" spans="2:3" x14ac:dyDescent="0.25">
      <c r="B274" s="124" t="s">
        <v>1025</v>
      </c>
      <c r="C274" s="3" t="s">
        <v>2078</v>
      </c>
    </row>
    <row r="275" spans="2:3" x14ac:dyDescent="0.25">
      <c r="B275" s="103" t="s">
        <v>1218</v>
      </c>
      <c r="C275" s="3" t="s">
        <v>2080</v>
      </c>
    </row>
    <row r="276" spans="2:3" x14ac:dyDescent="0.25">
      <c r="B276" s="125" t="s">
        <v>1217</v>
      </c>
      <c r="C276" s="3" t="s">
        <v>2078</v>
      </c>
    </row>
    <row r="277" spans="2:3" x14ac:dyDescent="0.25">
      <c r="B277" s="124" t="s">
        <v>1228</v>
      </c>
      <c r="C277" s="3" t="s">
        <v>2078</v>
      </c>
    </row>
    <row r="278" spans="2:3" x14ac:dyDescent="0.25">
      <c r="B278" s="124" t="s">
        <v>1137</v>
      </c>
      <c r="C278" s="3" t="s">
        <v>2078</v>
      </c>
    </row>
    <row r="279" spans="2:3" x14ac:dyDescent="0.25">
      <c r="B279" s="124" t="s">
        <v>1139</v>
      </c>
      <c r="C279" s="3" t="s">
        <v>2078</v>
      </c>
    </row>
    <row r="280" spans="2:3" x14ac:dyDescent="0.25">
      <c r="B280" s="125" t="s">
        <v>1138</v>
      </c>
      <c r="C280" s="3" t="s">
        <v>2078</v>
      </c>
    </row>
    <row r="281" spans="2:3" x14ac:dyDescent="0.25">
      <c r="B281" s="124" t="s">
        <v>1160</v>
      </c>
      <c r="C281" s="3" t="s">
        <v>2079</v>
      </c>
    </row>
    <row r="282" spans="2:3" x14ac:dyDescent="0.25">
      <c r="B282" s="125" t="s">
        <v>1136</v>
      </c>
      <c r="C282" s="3" t="s">
        <v>2078</v>
      </c>
    </row>
    <row r="283" spans="2:3" x14ac:dyDescent="0.25">
      <c r="B283" s="2" t="s">
        <v>1161</v>
      </c>
      <c r="C283" s="2" t="s">
        <v>2079</v>
      </c>
    </row>
    <row r="284" spans="2:3" x14ac:dyDescent="0.25">
      <c r="B284" s="2" t="s">
        <v>1076</v>
      </c>
      <c r="C284" s="2" t="s">
        <v>2078</v>
      </c>
    </row>
    <row r="285" spans="2:3" x14ac:dyDescent="0.25">
      <c r="B285" s="2" t="s">
        <v>1925</v>
      </c>
      <c r="C285" s="2" t="s">
        <v>2078</v>
      </c>
    </row>
    <row r="286" spans="2:3" x14ac:dyDescent="0.25">
      <c r="B286" s="2" t="s">
        <v>1069</v>
      </c>
      <c r="C286" s="2" t="s">
        <v>2078</v>
      </c>
    </row>
    <row r="287" spans="2:3" x14ac:dyDescent="0.25">
      <c r="B287" s="2" t="s">
        <v>1022</v>
      </c>
      <c r="C287" s="2" t="s">
        <v>2078</v>
      </c>
    </row>
    <row r="288" spans="2:3" x14ac:dyDescent="0.25">
      <c r="B288" s="2" t="s">
        <v>1238</v>
      </c>
      <c r="C288" s="2" t="s">
        <v>2078</v>
      </c>
    </row>
    <row r="289" spans="2:3" x14ac:dyDescent="0.25">
      <c r="B289" s="2" t="s">
        <v>1074</v>
      </c>
      <c r="C289" s="2" t="s">
        <v>2078</v>
      </c>
    </row>
    <row r="290" spans="2:3" x14ac:dyDescent="0.25">
      <c r="B290" s="2" t="s">
        <v>1926</v>
      </c>
      <c r="C290" s="2" t="s">
        <v>2078</v>
      </c>
    </row>
    <row r="291" spans="2:3" x14ac:dyDescent="0.25">
      <c r="B291" s="2" t="s">
        <v>1087</v>
      </c>
      <c r="C291" s="2" t="s">
        <v>2080</v>
      </c>
    </row>
    <row r="292" spans="2:3" x14ac:dyDescent="0.25">
      <c r="B292" s="2" t="s">
        <v>1299</v>
      </c>
      <c r="C292" s="2" t="s">
        <v>2078</v>
      </c>
    </row>
    <row r="293" spans="2:3" x14ac:dyDescent="0.25">
      <c r="B293" s="2" t="s">
        <v>1091</v>
      </c>
      <c r="C293" s="2" t="s">
        <v>2078</v>
      </c>
    </row>
    <row r="294" spans="2:3" x14ac:dyDescent="0.25">
      <c r="B294" s="2" t="s">
        <v>1927</v>
      </c>
      <c r="C294" s="2" t="s">
        <v>2078</v>
      </c>
    </row>
    <row r="295" spans="2:3" x14ac:dyDescent="0.25">
      <c r="B295" s="2" t="s">
        <v>1014</v>
      </c>
      <c r="C295" s="2" t="s">
        <v>2078</v>
      </c>
    </row>
    <row r="296" spans="2:3" x14ac:dyDescent="0.25">
      <c r="B296" s="2" t="s">
        <v>1660</v>
      </c>
      <c r="C296" s="2" t="s">
        <v>2078</v>
      </c>
    </row>
    <row r="297" spans="2:3" x14ac:dyDescent="0.25">
      <c r="B297" s="2" t="s">
        <v>1659</v>
      </c>
      <c r="C297" s="2" t="s">
        <v>2079</v>
      </c>
    </row>
    <row r="298" spans="2:3" x14ac:dyDescent="0.25">
      <c r="B298" s="2" t="s">
        <v>1214</v>
      </c>
      <c r="C298" s="2" t="s">
        <v>2079</v>
      </c>
    </row>
    <row r="299" spans="2:3" x14ac:dyDescent="0.25">
      <c r="B299" s="2" t="s">
        <v>1216</v>
      </c>
      <c r="C299" s="2" t="s">
        <v>2078</v>
      </c>
    </row>
    <row r="300" spans="2:3" x14ac:dyDescent="0.25">
      <c r="B300" s="2" t="s">
        <v>1011</v>
      </c>
      <c r="C300" s="2" t="s">
        <v>2078</v>
      </c>
    </row>
    <row r="301" spans="2:3" x14ac:dyDescent="0.25">
      <c r="B301" s="2" t="s">
        <v>1013</v>
      </c>
      <c r="C301" s="2" t="s">
        <v>2078</v>
      </c>
    </row>
    <row r="302" spans="2:3" x14ac:dyDescent="0.25">
      <c r="B302" s="2" t="s">
        <v>1215</v>
      </c>
      <c r="C302" s="2" t="s">
        <v>2078</v>
      </c>
    </row>
    <row r="510" spans="3:3" x14ac:dyDescent="0.25">
      <c r="C510"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Sections</vt:lpstr>
      <vt:lpstr>Features</vt:lpstr>
      <vt:lpstr>FeatWithoutNull</vt:lpstr>
      <vt:lpstr>PythonvsExcel</vt:lpstr>
      <vt:lpstr>Dtypes508Feat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Zaldivar Pichardo</dc:creator>
  <cp:lastModifiedBy>CARLOS ARTURO GARCIA GOMEZ</cp:lastModifiedBy>
  <dcterms:created xsi:type="dcterms:W3CDTF">2024-02-26T20:24:45Z</dcterms:created>
  <dcterms:modified xsi:type="dcterms:W3CDTF">2024-03-24T06:33:11Z</dcterms:modified>
</cp:coreProperties>
</file>