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Burndown Chart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K22" i="1"/>
  <c r="J22" i="1"/>
  <c r="I22" i="1"/>
  <c r="H22" i="1"/>
  <c r="G22" i="1"/>
  <c r="K20" i="1"/>
  <c r="K21" i="1"/>
  <c r="F20" i="1" l="1"/>
  <c r="G20" i="1"/>
  <c r="H20" i="1"/>
  <c r="I20" i="1"/>
  <c r="J20" i="1"/>
  <c r="E20" i="1"/>
  <c r="D21" i="1"/>
  <c r="D22" i="1" s="1"/>
  <c r="E21" i="1" l="1"/>
  <c r="F21" i="1" s="1"/>
  <c r="G21" i="1" s="1"/>
  <c r="H21" i="1" s="1"/>
  <c r="I21" i="1" s="1"/>
  <c r="J21" i="1" s="1"/>
</calcChain>
</file>

<file path=xl/sharedStrings.xml><?xml version="1.0" encoding="utf-8"?>
<sst xmlns="http://schemas.openxmlformats.org/spreadsheetml/2006/main" count="15" uniqueCount="15">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</sst>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0" borderId="0" xfId="0" applyFont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Chart'!$B$20:$C$20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291264"/>
        <c:axId val="137292800"/>
      </c:barChart>
      <c:lineChart>
        <c:grouping val="standard"/>
        <c:varyColors val="0"/>
        <c:ser>
          <c:idx val="0"/>
          <c:order val="0"/>
          <c:tx>
            <c:strRef>
              <c:f>'Burndown Chart'!$B$21:$C$21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Chart'!$B$22:$C$22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General</c:formatCode>
                <c:ptCount val="16"/>
                <c:pt idx="0">
                  <c:v>20</c:v>
                </c:pt>
                <c:pt idx="1">
                  <c:v>17.142857142857142</c:v>
                </c:pt>
                <c:pt idx="2" formatCode="0.0">
                  <c:v>14.285714285714285</c:v>
                </c:pt>
                <c:pt idx="3" formatCode="0.0">
                  <c:v>11.428571428571429</c:v>
                </c:pt>
                <c:pt idx="4" formatCode="0.0">
                  <c:v>8.5714285714285712</c:v>
                </c:pt>
                <c:pt idx="5" formatCode="0.0">
                  <c:v>5.7142857142857135</c:v>
                </c:pt>
                <c:pt idx="6" formatCode="0.0">
                  <c:v>2.8571428571428577</c:v>
                </c:pt>
                <c:pt idx="7" formatCode="0.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91264"/>
        <c:axId val="137292800"/>
      </c:lineChart>
      <c:catAx>
        <c:axId val="1372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292800"/>
        <c:crosses val="autoZero"/>
        <c:auto val="1"/>
        <c:lblAlgn val="ctr"/>
        <c:lblOffset val="100"/>
        <c:noMultiLvlLbl val="0"/>
      </c:catAx>
      <c:valAx>
        <c:axId val="13729280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2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tabSelected="1" zoomScale="85" zoomScaleNormal="85" workbookViewId="0">
      <selection activeCell="G16" sqref="G16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19" ht="15.75" thickBot="1" x14ac:dyDescent="0.3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19" x14ac:dyDescent="0.25">
      <c r="B4" s="40" t="s">
        <v>1</v>
      </c>
      <c r="C4" s="38" t="s">
        <v>2</v>
      </c>
      <c r="D4" s="4" t="s">
        <v>3</v>
      </c>
      <c r="E4" s="5">
        <v>45220</v>
      </c>
      <c r="F4" s="5">
        <v>45221</v>
      </c>
      <c r="G4" s="5">
        <v>45222</v>
      </c>
      <c r="H4" s="5">
        <v>45223</v>
      </c>
      <c r="I4" s="5">
        <v>45224</v>
      </c>
      <c r="J4" s="5">
        <v>45225</v>
      </c>
      <c r="K4" s="5">
        <v>45226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1"/>
      <c r="C5" s="39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30">
        <v>1</v>
      </c>
      <c r="C6" s="31"/>
      <c r="D6" s="34">
        <v>1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2">
        <v>2</v>
      </c>
      <c r="C7" s="33"/>
      <c r="D7" s="35">
        <v>1</v>
      </c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2">
        <v>3</v>
      </c>
      <c r="C8" s="33"/>
      <c r="D8" s="35">
        <v>2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2">
        <v>4</v>
      </c>
      <c r="C9" s="33"/>
      <c r="D9" s="35">
        <v>1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2">
        <v>5</v>
      </c>
      <c r="C10" s="33"/>
      <c r="D10" s="36">
        <v>2</v>
      </c>
      <c r="E10" s="19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2">
        <v>6</v>
      </c>
      <c r="C11" s="33"/>
      <c r="D11" s="36">
        <v>1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2">
        <v>7</v>
      </c>
      <c r="C12" s="33"/>
      <c r="D12" s="36">
        <v>1</v>
      </c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2">
        <v>8</v>
      </c>
      <c r="C13" s="33"/>
      <c r="D13" s="36">
        <v>1</v>
      </c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2">
        <v>9</v>
      </c>
      <c r="C14" s="33"/>
      <c r="D14" s="36">
        <v>4</v>
      </c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2">
        <v>10</v>
      </c>
      <c r="C15" s="33"/>
      <c r="D15" s="36">
        <v>1</v>
      </c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2">
        <v>11</v>
      </c>
      <c r="C16" s="37"/>
      <c r="D16" s="36">
        <v>2</v>
      </c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2">
        <v>12</v>
      </c>
      <c r="C17" s="33"/>
      <c r="D17" s="36">
        <v>1</v>
      </c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2">
        <v>13</v>
      </c>
      <c r="C18" s="33"/>
      <c r="D18" s="36">
        <v>1</v>
      </c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2">
        <v>14</v>
      </c>
      <c r="C19" s="33"/>
      <c r="D19" s="36">
        <v>1</v>
      </c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2" t="s">
        <v>13</v>
      </c>
      <c r="C20" s="53"/>
      <c r="D20" s="3">
        <v>0</v>
      </c>
      <c r="E20" s="21">
        <f t="shared" ref="E20:S20" si="0">SUM(E6:E19)</f>
        <v>0</v>
      </c>
      <c r="F20" s="21">
        <f t="shared" si="0"/>
        <v>0</v>
      </c>
      <c r="G20" s="21">
        <f t="shared" si="0"/>
        <v>0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7"/>
      <c r="T20" s="28"/>
    </row>
    <row r="21" spans="2:20" x14ac:dyDescent="0.25">
      <c r="B21" s="42" t="s">
        <v>12</v>
      </c>
      <c r="C21" s="43"/>
      <c r="D21" s="24">
        <f>SUM(D6:D20)</f>
        <v>20</v>
      </c>
      <c r="E21" s="25">
        <f t="shared" ref="E21:S21" si="1">D21-SUM(E6:E19)</f>
        <v>20</v>
      </c>
      <c r="F21" s="22">
        <f t="shared" si="1"/>
        <v>20</v>
      </c>
      <c r="G21" s="22">
        <f t="shared" si="1"/>
        <v>20</v>
      </c>
      <c r="H21" s="22">
        <f t="shared" si="1"/>
        <v>20</v>
      </c>
      <c r="I21" s="22">
        <f t="shared" si="1"/>
        <v>20</v>
      </c>
      <c r="J21" s="20">
        <f t="shared" si="1"/>
        <v>20</v>
      </c>
      <c r="K21" s="20">
        <f t="shared" si="1"/>
        <v>20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4" t="s">
        <v>14</v>
      </c>
      <c r="C22" s="45"/>
      <c r="D22" s="26">
        <f>D21</f>
        <v>20</v>
      </c>
      <c r="E22" s="26">
        <f>$D$22-($D$22/7*1)</f>
        <v>17.142857142857142</v>
      </c>
      <c r="F22" s="1">
        <f>$D$22-($D$22/7*2)</f>
        <v>14.285714285714285</v>
      </c>
      <c r="G22" s="1">
        <f>$D$22-($D$22/7*3)</f>
        <v>11.428571428571429</v>
      </c>
      <c r="H22" s="1">
        <f>$D$22-($D$22/7*4)</f>
        <v>8.5714285714285712</v>
      </c>
      <c r="I22" s="1">
        <f>$D$22-($D$22/7*5)</f>
        <v>5.7142857142857135</v>
      </c>
      <c r="J22" s="1">
        <f>$D$22-($D$22/7*6)</f>
        <v>2.8571428571428577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  <row r="31" spans="2:20" x14ac:dyDescent="0.25">
      <c r="S31" s="29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José Leonardo Fidalgo Trigueiro</cp:lastModifiedBy>
  <dcterms:created xsi:type="dcterms:W3CDTF">2021-11-14T17:33:15Z</dcterms:created>
  <dcterms:modified xsi:type="dcterms:W3CDTF">2023-10-21T22:37:42Z</dcterms:modified>
</cp:coreProperties>
</file>