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rndown Chart" sheetId="1" r:id="rId4"/>
  </sheets>
</workbook>
</file>

<file path=xl/sharedStrings.xml><?xml version="1.0" encoding="utf-8"?>
<sst xmlns="http://schemas.openxmlformats.org/spreadsheetml/2006/main" uniqueCount="21">
  <si>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</si>
  <si>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</si>
  <si>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</si>
  <si>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</si>
  <si>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</si>
  <si>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</si>
  <si>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</si>
  <si>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</si>
  <si>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</si>
  <si>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</si>
  <si>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</si>
  <si>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</si>
  <si>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User Story 1 - Work</t>
  </si>
  <si>
    <t>3</t>
  </si>
  <si>
    <t>0.5</t>
  </si>
  <si>
    <t>User Story 2 - Work</t>
  </si>
  <si>
    <t>User Story 3 - Work</t>
  </si>
  <si>
    <t xml:space="preserve">Meeting 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</si>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</sst>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mm/yy"/>
    <numFmt numFmtId="60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0"/>
      <color indexed="9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9"/>
      <name val="Calibri"/>
    </font>
    <font>
      <sz val="10"/>
      <color indexed="19"/>
      <name val="Calibri"/>
    </font>
    <font>
      <sz val="14"/>
      <color indexed="19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horizontal="center" vertical="bottom"/>
    </xf>
    <xf numFmtId="0" fontId="3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bottom"/>
    </xf>
    <xf numFmtId="49" fontId="4" fillId="4" borderId="11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bottom"/>
    </xf>
    <xf numFmtId="59" fontId="4" fillId="4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4" fillId="4" borderId="14" applyNumberFormat="0" applyFont="1" applyFill="1" applyBorder="1" applyAlignment="1" applyProtection="0">
      <alignment horizontal="center" vertical="center"/>
    </xf>
    <xf numFmtId="0" fontId="4" fillId="4" borderId="15" applyNumberFormat="0" applyFont="1" applyFill="1" applyBorder="1" applyAlignment="1" applyProtection="0">
      <alignment horizontal="center" vertical="center"/>
    </xf>
    <xf numFmtId="49" fontId="4" fillId="4" borderId="15" applyNumberFormat="1" applyFont="1" applyFill="1" applyBorder="1" applyAlignment="1" applyProtection="0">
      <alignment horizontal="center" vertical="bottom"/>
    </xf>
    <xf numFmtId="0" fontId="4" fillId="4" borderId="15" applyNumberFormat="0" applyFont="1" applyFill="1" applyBorder="1" applyAlignment="1" applyProtection="0">
      <alignment horizontal="center" vertical="bottom"/>
    </xf>
    <xf numFmtId="0" fontId="4" fillId="4" borderId="16" applyNumberFormat="0" applyFont="1" applyFill="1" applyBorder="1" applyAlignment="1" applyProtection="0">
      <alignment horizontal="center" vertical="bottom"/>
    </xf>
    <xf numFmtId="0" fontId="0" fillId="5" borderId="11" applyNumberFormat="1" applyFont="1" applyFill="1" applyBorder="1" applyAlignment="1" applyProtection="0">
      <alignment horizontal="right" vertical="bottom" wrapText="1"/>
    </xf>
    <xf numFmtId="49" fontId="0" fillId="5" borderId="12" applyNumberFormat="1" applyFont="1" applyFill="1" applyBorder="1" applyAlignment="1" applyProtection="0">
      <alignment vertical="bottom" wrapText="1"/>
    </xf>
    <xf numFmtId="0" fontId="0" fillId="6" borderId="17" applyNumberFormat="1" applyFont="1" applyFill="1" applyBorder="1" applyAlignment="1" applyProtection="0">
      <alignment horizontal="center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5" borderId="18" applyNumberFormat="1" applyFont="1" applyFill="1" applyBorder="1" applyAlignment="1" applyProtection="0">
      <alignment horizontal="right" vertical="bottom" wrapText="1"/>
    </xf>
    <xf numFmtId="49" fontId="0" fillId="5" borderId="19" applyNumberFormat="1" applyFont="1" applyFill="1" applyBorder="1" applyAlignment="1" applyProtection="0">
      <alignment vertical="bottom" wrapText="1"/>
    </xf>
    <xf numFmtId="0" fontId="0" fillId="6" borderId="20" applyNumberFormat="1" applyFont="1" applyFill="1" applyBorder="1" applyAlignment="1" applyProtection="0">
      <alignment horizontal="center" vertical="bottom"/>
    </xf>
    <xf numFmtId="49" fontId="0" fillId="2" borderId="18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horizontal="center" vertical="bottom"/>
    </xf>
    <xf numFmtId="49" fontId="0" fillId="2" borderId="19" applyNumberFormat="1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horizontal="center" vertical="bottom"/>
    </xf>
    <xf numFmtId="0" fontId="0" fillId="2" borderId="18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5" borderId="19" applyNumberFormat="0" applyFont="1" applyFill="1" applyBorder="1" applyAlignment="1" applyProtection="0">
      <alignment vertical="bottom" wrapText="1"/>
    </xf>
    <xf numFmtId="0" fontId="0" fillId="6" borderId="20" applyNumberFormat="0" applyFont="1" applyFill="1" applyBorder="1" applyAlignment="1" applyProtection="0">
      <alignment horizontal="center" vertical="bottom"/>
    </xf>
    <xf numFmtId="0" fontId="0" fillId="5" borderId="14" applyNumberFormat="1" applyFont="1" applyFill="1" applyBorder="1" applyAlignment="1" applyProtection="0">
      <alignment horizontal="right" vertical="bottom" wrapText="1"/>
    </xf>
    <xf numFmtId="0" fontId="0" fillId="5" borderId="15" applyNumberFormat="0" applyFont="1" applyFill="1" applyBorder="1" applyAlignment="1" applyProtection="0">
      <alignment vertical="bottom" wrapText="1"/>
    </xf>
    <xf numFmtId="0" fontId="0" fillId="6" borderId="16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horizontal="center" vertical="bottom"/>
    </xf>
    <xf numFmtId="49" fontId="4" fillId="7" borderId="21" applyNumberFormat="1" applyFont="1" applyFill="1" applyBorder="1" applyAlignment="1" applyProtection="0">
      <alignment horizontal="center" vertical="bottom" wrapText="1"/>
    </xf>
    <xf numFmtId="0" fontId="4" fillId="7" borderId="22" applyNumberFormat="0" applyFont="1" applyFill="1" applyBorder="1" applyAlignment="1" applyProtection="0">
      <alignment horizontal="center" vertical="bottom" wrapText="1"/>
    </xf>
    <xf numFmtId="0" fontId="0" fillId="7" borderId="17" applyNumberFormat="1" applyFont="1" applyFill="1" applyBorder="1" applyAlignment="1" applyProtection="0">
      <alignment horizontal="center" vertical="bottom"/>
    </xf>
    <xf numFmtId="0" fontId="0" fillId="7" borderId="11" applyNumberFormat="1" applyFont="1" applyFill="1" applyBorder="1" applyAlignment="1" applyProtection="0">
      <alignment horizontal="center" vertical="bottom"/>
    </xf>
    <xf numFmtId="0" fontId="0" fillId="7" borderId="12" applyNumberFormat="1" applyFont="1" applyFill="1" applyBorder="1" applyAlignment="1" applyProtection="0">
      <alignment horizontal="center" vertical="bottom"/>
    </xf>
    <xf numFmtId="0" fontId="0" fillId="7" borderId="12" applyNumberFormat="0" applyFont="1" applyFill="1" applyBorder="1" applyAlignment="1" applyProtection="0">
      <alignment horizontal="center" vertical="bottom"/>
    </xf>
    <xf numFmtId="0" fontId="0" fillId="7" borderId="17" applyNumberFormat="0" applyFont="1" applyFill="1" applyBorder="1" applyAlignment="1" applyProtection="0">
      <alignment horizontal="center" vertical="bottom"/>
    </xf>
    <xf numFmtId="49" fontId="4" fillId="8" borderId="18" applyNumberFormat="1" applyFont="1" applyFill="1" applyBorder="1" applyAlignment="1" applyProtection="0">
      <alignment horizontal="center" vertical="bottom"/>
    </xf>
    <xf numFmtId="0" fontId="4" fillId="8" borderId="19" applyNumberFormat="0" applyFont="1" applyFill="1" applyBorder="1" applyAlignment="1" applyProtection="0">
      <alignment horizontal="center" vertical="bottom"/>
    </xf>
    <xf numFmtId="0" fontId="0" fillId="8" borderId="20" applyNumberFormat="1" applyFont="1" applyFill="1" applyBorder="1" applyAlignment="1" applyProtection="0">
      <alignment horizontal="center" vertical="bottom"/>
    </xf>
    <xf numFmtId="60" fontId="0" fillId="8" borderId="18" applyNumberFormat="1" applyFont="1" applyFill="1" applyBorder="1" applyAlignment="1" applyProtection="0">
      <alignment horizontal="center" vertical="bottom"/>
    </xf>
    <xf numFmtId="60" fontId="0" fillId="8" borderId="19" applyNumberFormat="1" applyFont="1" applyFill="1" applyBorder="1" applyAlignment="1" applyProtection="0">
      <alignment horizontal="center" vertical="bottom"/>
    </xf>
    <xf numFmtId="60" fontId="0" fillId="8" borderId="20" applyNumberFormat="1" applyFont="1" applyFill="1" applyBorder="1" applyAlignment="1" applyProtection="0">
      <alignment horizontal="center" vertical="bottom"/>
    </xf>
    <xf numFmtId="49" fontId="4" fillId="9" borderId="14" applyNumberFormat="1" applyFont="1" applyFill="1" applyBorder="1" applyAlignment="1" applyProtection="0">
      <alignment horizontal="center" vertical="bottom"/>
    </xf>
    <xf numFmtId="0" fontId="4" fillId="9" borderId="15" applyNumberFormat="0" applyFont="1" applyFill="1" applyBorder="1" applyAlignment="1" applyProtection="0">
      <alignment horizontal="center" vertical="bottom"/>
    </xf>
    <xf numFmtId="0" fontId="0" fillId="9" borderId="16" applyNumberFormat="1" applyFont="1" applyFill="1" applyBorder="1" applyAlignment="1" applyProtection="0">
      <alignment horizontal="center" vertical="bottom"/>
    </xf>
    <xf numFmtId="60" fontId="0" fillId="9" borderId="14" applyNumberFormat="1" applyFont="1" applyFill="1" applyBorder="1" applyAlignment="1" applyProtection="0">
      <alignment horizontal="center" vertical="bottom"/>
    </xf>
    <xf numFmtId="60" fontId="0" fillId="9" borderId="15" applyNumberFormat="1" applyFont="1" applyFill="1" applyBorder="1" applyAlignment="1" applyProtection="0">
      <alignment horizontal="center" vertical="bottom"/>
    </xf>
    <xf numFmtId="60" fontId="0" fillId="9" borderId="16" applyNumberFormat="1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48135"/>
      <rgbColor rgb="fff7caac"/>
      <rgbColor rgb="fff2f2f2"/>
      <rgbColor rgb="ffd8d8d8"/>
      <rgbColor rgb="fffff2cb"/>
      <rgbColor rgb="ffb4c6e7"/>
      <rgbColor rgb="ffc5deb5"/>
      <rgbColor rgb="ffd9d9d9"/>
      <rgbColor rgb="ff59595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layout>
        <c:manualLayout>
          <c:xMode val="edge"/>
          <c:yMode val="edge"/>
          <c:x val="0.412987"/>
          <c:y val="0"/>
          <c:w val="0.174026"/>
          <c:h val="0.072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6513"/>
          <c:y val="0.0724894"/>
          <c:w val="0.948487"/>
          <c:h val="0.828312"/>
        </c:manualLayout>
      </c:layout>
      <c:barChart>
        <c:barDir val="col"/>
        <c:grouping val="stacked"/>
        <c:varyColors val="0"/>
        <c:ser>
          <c:idx val="0"/>
          <c:order val="0"/>
          <c:tx>
            <c:v>Remaining Effort</c:v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Chart'!$D$15:$S$15</c:f>
              <c:numCache>
                <c:ptCount val="8"/>
                <c:pt idx="0">
                  <c:v>8.000000</c:v>
                </c:pt>
                <c:pt idx="1">
                  <c:v>7.000000</c:v>
                </c:pt>
                <c:pt idx="2">
                  <c:v>6.000000</c:v>
                </c:pt>
                <c:pt idx="3">
                  <c:v>3.000000</c:v>
                </c:pt>
                <c:pt idx="4">
                  <c:v>3.000000</c:v>
                </c:pt>
                <c:pt idx="5">
                  <c:v>0.000000</c:v>
                </c:pt>
                <c:pt idx="6">
                  <c:v>-3.000000</c:v>
                </c:pt>
                <c:pt idx="7">
                  <c:v>-5.000000</c:v>
                </c:pt>
              </c:numCache>
            </c:numRef>
          </c:val>
        </c:ser>
        <c:ser>
          <c:idx val="1"/>
          <c:order val="1"/>
          <c:tx>
            <c:v>Ideal Burndown</c:v>
          </c:tx>
          <c:spPr>
            <a:solidFill>
              <a:srgbClr val="00B050"/>
            </a:solidFill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Chart'!$D$16:$S$16</c:f>
              <c:numCache>
                <c:ptCount val="8"/>
                <c:pt idx="0">
                  <c:v>8.000000</c:v>
                </c:pt>
                <c:pt idx="1">
                  <c:v>6.857143</c:v>
                </c:pt>
                <c:pt idx="2">
                  <c:v>5.714286</c:v>
                </c:pt>
                <c:pt idx="3">
                  <c:v>4.571429</c:v>
                </c:pt>
                <c:pt idx="4">
                  <c:v>3.428571</c:v>
                </c:pt>
                <c:pt idx="5">
                  <c:v>2.285714</c:v>
                </c:pt>
                <c:pt idx="6">
                  <c:v>1.142857</c:v>
                </c:pt>
                <c:pt idx="7">
                  <c:v>-0.000000</c:v>
                </c:pt>
              </c:numCache>
            </c:numRef>
          </c:val>
        </c:ser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Chart'!$D$14:$S$14</c:f>
              <c:numCache>
                <c:ptCount val="8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3.000000</c:v>
                </c:pt>
                <c:pt idx="4">
                  <c:v>0.000000</c:v>
                </c:pt>
                <c:pt idx="5">
                  <c:v>3.000000</c:v>
                </c:pt>
                <c:pt idx="6">
                  <c:v>3.000000</c:v>
                </c:pt>
                <c:pt idx="7">
                  <c:v>2.000000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82538"/>
          <c:y val="0.960188"/>
          <c:w val="0.465549"/>
          <c:h val="0.03981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181058</xdr:colOff>
      <xdr:row>18</xdr:row>
      <xdr:rowOff>153439</xdr:rowOff>
    </xdr:from>
    <xdr:to>
      <xdr:col>8</xdr:col>
      <xdr:colOff>331161</xdr:colOff>
      <xdr:row>43</xdr:row>
      <xdr:rowOff>42721</xdr:rowOff>
    </xdr:to>
    <xdr:graphicFrame>
      <xdr:nvGraphicFramePr>
        <xdr:cNvPr id="2" name="Chart 2"/>
        <xdr:cNvGraphicFramePr/>
      </xdr:nvGraphicFramePr>
      <xdr:xfrm>
        <a:off x="854158" y="3532909"/>
        <a:ext cx="9535404" cy="419140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46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1" customWidth="1"/>
    <col min="2" max="2" width="7.17188" style="1" customWidth="1"/>
    <col min="3" max="3" width="60.1719" style="1" customWidth="1"/>
    <col min="4" max="4" width="14.5" style="1" customWidth="1"/>
    <col min="5" max="11" width="10.3516" style="1" customWidth="1"/>
    <col min="12" max="16" width="10" style="1" customWidth="1"/>
    <col min="17" max="19" width="9.67188" style="1" customWidth="1"/>
    <col min="20" max="20" width="8.85156" style="1" customWidth="1"/>
    <col min="21" max="16384" width="8.85156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</row>
    <row r="2" ht="26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8"/>
    </row>
    <row r="3" ht="15" customHeight="1">
      <c r="A3" s="4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8"/>
    </row>
    <row r="4" ht="14.05" customHeight="1">
      <c r="A4" s="4"/>
      <c r="B4" t="s" s="12">
        <v>1</v>
      </c>
      <c r="C4" t="s" s="13">
        <v>2</v>
      </c>
      <c r="D4" t="s" s="14">
        <v>3</v>
      </c>
      <c r="E4" s="15">
        <v>45248</v>
      </c>
      <c r="F4" s="15">
        <v>45249</v>
      </c>
      <c r="G4" s="15">
        <v>45250</v>
      </c>
      <c r="H4" s="15">
        <v>45251</v>
      </c>
      <c r="I4" s="15">
        <v>45252</v>
      </c>
      <c r="J4" s="15">
        <v>45253</v>
      </c>
      <c r="K4" s="15">
        <v>45254</v>
      </c>
      <c r="L4" s="15"/>
      <c r="M4" s="15"/>
      <c r="N4" s="15"/>
      <c r="O4" s="15"/>
      <c r="P4" s="15"/>
      <c r="Q4" s="15"/>
      <c r="R4" s="15"/>
      <c r="S4" s="15"/>
      <c r="T4" s="16"/>
    </row>
    <row r="5" ht="15" customHeight="1">
      <c r="A5" s="4"/>
      <c r="B5" s="17"/>
      <c r="C5" s="18"/>
      <c r="D5" t="s" s="19">
        <v>4</v>
      </c>
      <c r="E5" t="s" s="19">
        <v>5</v>
      </c>
      <c r="F5" t="s" s="19">
        <v>6</v>
      </c>
      <c r="G5" t="s" s="19">
        <v>7</v>
      </c>
      <c r="H5" t="s" s="19">
        <v>8</v>
      </c>
      <c r="I5" t="s" s="19">
        <v>9</v>
      </c>
      <c r="J5" t="s" s="19">
        <v>10</v>
      </c>
      <c r="K5" t="s" s="19">
        <v>11</v>
      </c>
      <c r="L5" s="20"/>
      <c r="M5" s="20"/>
      <c r="N5" s="20"/>
      <c r="O5" s="20"/>
      <c r="P5" s="20"/>
      <c r="Q5" s="20"/>
      <c r="R5" s="20"/>
      <c r="S5" s="21"/>
      <c r="T5" s="8"/>
    </row>
    <row r="6" ht="14.05" customHeight="1">
      <c r="A6" s="4"/>
      <c r="B6" s="22">
        <v>1</v>
      </c>
      <c r="C6" t="s" s="23">
        <v>12</v>
      </c>
      <c r="D6" s="24">
        <v>2</v>
      </c>
      <c r="E6" t="s" s="25">
        <v>13</v>
      </c>
      <c r="F6" t="s" s="26">
        <v>14</v>
      </c>
      <c r="G6" s="27">
        <v>1</v>
      </c>
      <c r="H6" t="s" s="26">
        <v>14</v>
      </c>
      <c r="I6" s="27">
        <v>1</v>
      </c>
      <c r="J6" s="27">
        <v>1</v>
      </c>
      <c r="K6" s="27">
        <v>1</v>
      </c>
      <c r="L6" s="28"/>
      <c r="M6" s="28"/>
      <c r="N6" s="28"/>
      <c r="O6" s="28"/>
      <c r="P6" s="28"/>
      <c r="Q6" s="28"/>
      <c r="R6" s="28"/>
      <c r="S6" s="29"/>
      <c r="T6" s="8"/>
    </row>
    <row r="7" ht="13.55" customHeight="1">
      <c r="A7" s="4"/>
      <c r="B7" s="30">
        <v>2</v>
      </c>
      <c r="C7" t="s" s="31">
        <v>15</v>
      </c>
      <c r="D7" s="32">
        <v>2</v>
      </c>
      <c r="E7" t="s" s="33">
        <v>13</v>
      </c>
      <c r="F7" s="34">
        <v>1</v>
      </c>
      <c r="G7" s="34">
        <v>1</v>
      </c>
      <c r="H7" t="s" s="35">
        <v>14</v>
      </c>
      <c r="I7" s="34">
        <v>1</v>
      </c>
      <c r="J7" s="34">
        <v>1</v>
      </c>
      <c r="K7" t="s" s="35">
        <v>14</v>
      </c>
      <c r="L7" s="36"/>
      <c r="M7" s="36"/>
      <c r="N7" s="36"/>
      <c r="O7" s="36"/>
      <c r="P7" s="36"/>
      <c r="Q7" s="36"/>
      <c r="R7" s="36"/>
      <c r="S7" s="37"/>
      <c r="T7" s="8"/>
    </row>
    <row r="8" ht="13.55" customHeight="1">
      <c r="A8" s="4"/>
      <c r="B8" s="30">
        <v>3</v>
      </c>
      <c r="C8" t="s" s="31">
        <v>16</v>
      </c>
      <c r="D8" s="32">
        <v>2</v>
      </c>
      <c r="E8" s="38">
        <v>1</v>
      </c>
      <c r="F8" s="36"/>
      <c r="G8" s="34">
        <v>1</v>
      </c>
      <c r="H8" t="s" s="35">
        <v>14</v>
      </c>
      <c r="I8" s="34">
        <v>1</v>
      </c>
      <c r="J8" s="34">
        <v>1</v>
      </c>
      <c r="K8" t="s" s="35">
        <v>14</v>
      </c>
      <c r="L8" s="36"/>
      <c r="M8" s="36"/>
      <c r="N8" s="36"/>
      <c r="O8" s="36"/>
      <c r="P8" s="36"/>
      <c r="Q8" s="36"/>
      <c r="R8" s="36"/>
      <c r="S8" s="37"/>
      <c r="T8" s="8"/>
    </row>
    <row r="9" ht="13.55" customHeight="1">
      <c r="A9" s="4"/>
      <c r="B9" s="30">
        <v>4</v>
      </c>
      <c r="C9" t="s" s="31">
        <v>17</v>
      </c>
      <c r="D9" s="32">
        <v>2</v>
      </c>
      <c r="E9" s="39"/>
      <c r="F9" s="36"/>
      <c r="G9" s="36"/>
      <c r="H9" s="36"/>
      <c r="I9" s="36"/>
      <c r="J9" s="36"/>
      <c r="K9" s="34">
        <v>1</v>
      </c>
      <c r="L9" s="36"/>
      <c r="M9" s="36"/>
      <c r="N9" s="36"/>
      <c r="O9" s="36"/>
      <c r="P9" s="36"/>
      <c r="Q9" s="36"/>
      <c r="R9" s="36"/>
      <c r="S9" s="37"/>
      <c r="T9" s="8"/>
    </row>
    <row r="10" ht="13.55" customHeight="1">
      <c r="A10" s="4"/>
      <c r="B10" s="30">
        <v>5</v>
      </c>
      <c r="C10" s="40"/>
      <c r="D10" s="41"/>
      <c r="E10" s="39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  <c r="T10" s="8"/>
    </row>
    <row r="11" ht="13.55" customHeight="1">
      <c r="A11" s="4"/>
      <c r="B11" s="30">
        <v>6</v>
      </c>
      <c r="C11" s="40"/>
      <c r="D11" s="41"/>
      <c r="E11" s="39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/>
      <c r="T11" s="8"/>
    </row>
    <row r="12" ht="13.55" customHeight="1">
      <c r="A12" s="4"/>
      <c r="B12" s="30">
        <v>7</v>
      </c>
      <c r="C12" s="40"/>
      <c r="D12" s="41"/>
      <c r="E12" s="39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  <c r="T12" s="8"/>
    </row>
    <row r="13" ht="15" customHeight="1">
      <c r="A13" s="4"/>
      <c r="B13" s="42">
        <v>8</v>
      </c>
      <c r="C13" s="43"/>
      <c r="D13" s="44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  <c r="T13" s="8"/>
    </row>
    <row r="14" ht="14.05" customHeight="1">
      <c r="A14" s="4"/>
      <c r="B14" t="s" s="48">
        <v>18</v>
      </c>
      <c r="C14" s="49"/>
      <c r="D14" s="50">
        <v>0</v>
      </c>
      <c r="E14" s="51">
        <f>SUM(E6:E13)</f>
        <v>1</v>
      </c>
      <c r="F14" s="52">
        <f>SUM(F6:F13)</f>
        <v>1</v>
      </c>
      <c r="G14" s="52">
        <f>SUM(G6:G13)</f>
        <v>3</v>
      </c>
      <c r="H14" s="52">
        <f>SUM(H6:H13)</f>
        <v>0</v>
      </c>
      <c r="I14" s="52">
        <f>SUM(I6:I13)</f>
        <v>3</v>
      </c>
      <c r="J14" s="52">
        <f>SUM(J6:J13)</f>
        <v>3</v>
      </c>
      <c r="K14" s="52">
        <f>SUM(K6:K13)</f>
        <v>2</v>
      </c>
      <c r="L14" s="53"/>
      <c r="M14" s="53"/>
      <c r="N14" s="53"/>
      <c r="O14" s="53"/>
      <c r="P14" s="53"/>
      <c r="Q14" s="53"/>
      <c r="R14" s="53"/>
      <c r="S14" s="54"/>
      <c r="T14" s="8"/>
    </row>
    <row r="15" ht="13.55" customHeight="1">
      <c r="A15" s="4"/>
      <c r="B15" t="s" s="55">
        <v>19</v>
      </c>
      <c r="C15" s="56"/>
      <c r="D15" s="57">
        <f>SUM(D6:D14)</f>
        <v>8</v>
      </c>
      <c r="E15" s="58">
        <f>D15-SUM(E6:E13)</f>
        <v>7</v>
      </c>
      <c r="F15" s="59">
        <f>E15-SUM(F6:F13)</f>
        <v>6</v>
      </c>
      <c r="G15" s="59">
        <f>F15-SUM(G6:G13)</f>
        <v>3</v>
      </c>
      <c r="H15" s="59">
        <f>G15-SUM(H6:H13)</f>
        <v>3</v>
      </c>
      <c r="I15" s="59">
        <f>H15-SUM(I6:I13)</f>
        <v>0</v>
      </c>
      <c r="J15" s="59">
        <f>I15-SUM(J6:J13)</f>
        <v>-3</v>
      </c>
      <c r="K15" s="59">
        <f>J15-SUM(K6:K13)</f>
        <v>-5</v>
      </c>
      <c r="L15" s="59"/>
      <c r="M15" s="59"/>
      <c r="N15" s="59"/>
      <c r="O15" s="59"/>
      <c r="P15" s="59"/>
      <c r="Q15" s="59"/>
      <c r="R15" s="59"/>
      <c r="S15" s="60"/>
      <c r="T15" s="8"/>
    </row>
    <row r="16" ht="15" customHeight="1">
      <c r="A16" s="4"/>
      <c r="B16" t="s" s="61">
        <v>20</v>
      </c>
      <c r="C16" s="62"/>
      <c r="D16" s="63">
        <f>D15</f>
        <v>8</v>
      </c>
      <c r="E16" s="64">
        <f>$D$16-($D$16/7*1)</f>
        <v>6.85714285714286</v>
      </c>
      <c r="F16" s="65">
        <f>$D$16-($D$16/7*2)</f>
        <v>5.71428571428571</v>
      </c>
      <c r="G16" s="65">
        <f>$D$16-($D$16/7*3)</f>
        <v>4.57142857142857</v>
      </c>
      <c r="H16" s="65">
        <f>$D$16-($D$16/7*4)</f>
        <v>3.42857142857143</v>
      </c>
      <c r="I16" s="65">
        <f>$D$16-($D$16/7*5)</f>
        <v>2.28571428571429</v>
      </c>
      <c r="J16" s="65">
        <f>$D$16-($D$16/7*6)</f>
        <v>1.14285714285714</v>
      </c>
      <c r="K16" s="65">
        <f>$D$16-($D$16/7*7)</f>
        <v>-1e-33</v>
      </c>
      <c r="L16" s="65"/>
      <c r="M16" s="65"/>
      <c r="N16" s="65"/>
      <c r="O16" s="65"/>
      <c r="P16" s="65"/>
      <c r="Q16" s="65"/>
      <c r="R16" s="65"/>
      <c r="S16" s="66"/>
      <c r="T16" s="8"/>
    </row>
    <row r="17" ht="14.05" customHeight="1">
      <c r="A17" s="2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3.5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3.5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3.5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3.5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3.5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3.5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3.5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3.5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3.5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3.5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3.5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3.5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3.5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3.5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3.5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3.5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3.5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3.5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3.5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3.5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3.5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3.5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3.55" customHeight="1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70"/>
    </row>
    <row r="46" ht="13.55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3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