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esktop\ES2324\Sprint3\"/>
    </mc:Choice>
  </mc:AlternateContent>
  <xr:revisionPtr revIDLastSave="0" documentId="13_ncr:1_{0E0CEA64-9F06-4CA8-AE0B-438132DB3C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<sst xmlns="http://schemas.openxmlformats.org/spreadsheetml/2006/main" count="23" uniqueCount="23">
  <si>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</si>
  <si>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</si>
  <si>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</si>
  <si>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</si>
  <si>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</si>
  <si>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</si>
  <si>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</si>
  <si>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</si>
  <si>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</si>
  <si>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</si>
  <si>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</si>
  <si>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</si>
  <si>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</si>
  <si>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</si>
  <si>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</si>
  <si>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FreeCol</t>
  </si>
  <si>
    <t>Compreender o código do projeto</t>
  </si>
  <si>
    <t>Fazer os Use Case Diagrams</t>
  </si>
  <si>
    <t>Obter as Code Base Metrics</t>
  </si>
  <si>
    <t>Reunir o grupo para organizar a entrega da 2ª fase do projeto</t>
  </si>
  <si>
    <t>Organizar o repositório no Github</t>
  </si>
  <si>
    <t>Identificar 3 GOF Patterns no código fornecido</t>
  </si>
  <si>
    <t>Identificar 3 Code Smells no código fornecido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</si>
</sst>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6" borderId="2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11" borderId="3" xfId="0" applyFill="1" applyBorder="1" applyAlignment="1">
      <alignment wrapText="1"/>
    </xf>
    <xf numFmtId="0" fontId="0" fillId="11" borderId="2" xfId="0" applyFill="1" applyBorder="1" applyAlignment="1">
      <alignment horizontal="right" wrapText="1"/>
    </xf>
    <xf numFmtId="0" fontId="0" fillId="10" borderId="6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  <xf numFmtId="0" fontId="0" fillId="5" borderId="2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17.5</c:v>
                </c:pt>
                <c:pt idx="2">
                  <c:v>13.5</c:v>
                </c:pt>
                <c:pt idx="3">
                  <c:v>9.5</c:v>
                </c:pt>
                <c:pt idx="4">
                  <c:v>5.5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M30" sqref="M3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2:19" ht="15.75" thickBot="1" x14ac:dyDescent="0.3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6"/>
    </row>
    <row r="4" spans="2:19" x14ac:dyDescent="0.25">
      <c r="B4" s="45" t="s">
        <v>1</v>
      </c>
      <c r="C4" s="43" t="s">
        <v>2</v>
      </c>
      <c r="D4" s="4" t="s">
        <v>3</v>
      </c>
      <c r="E4" s="5">
        <v>45234</v>
      </c>
      <c r="F4" s="5">
        <v>45235</v>
      </c>
      <c r="G4" s="5">
        <v>45236</v>
      </c>
      <c r="H4" s="5">
        <v>45237</v>
      </c>
      <c r="I4" s="5">
        <v>45238</v>
      </c>
      <c r="J4" s="5">
        <v>45239</v>
      </c>
      <c r="K4" s="5">
        <v>45240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6"/>
      <c r="C5" s="44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41">
        <v>1</v>
      </c>
      <c r="C6" s="40" t="s">
        <v>15</v>
      </c>
      <c r="D6" s="32">
        <v>3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42">
        <v>2</v>
      </c>
      <c r="C7" s="37" t="s">
        <v>16</v>
      </c>
      <c r="D7" s="33">
        <v>4</v>
      </c>
      <c r="E7" s="13">
        <v>2</v>
      </c>
      <c r="F7" s="14">
        <v>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9">
        <v>3</v>
      </c>
      <c r="C8" s="38" t="s">
        <v>17</v>
      </c>
      <c r="D8" s="33">
        <v>2</v>
      </c>
      <c r="E8" s="17"/>
      <c r="F8" s="14"/>
      <c r="G8" s="14">
        <v>1</v>
      </c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9">
        <v>4</v>
      </c>
      <c r="C9" s="38" t="s">
        <v>18</v>
      </c>
      <c r="D9" s="33">
        <v>1</v>
      </c>
      <c r="E9" s="18"/>
      <c r="F9" s="14"/>
      <c r="G9" s="14">
        <v>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9">
        <v>5</v>
      </c>
      <c r="C10" s="38" t="s">
        <v>22</v>
      </c>
      <c r="D10" s="34">
        <v>2.5</v>
      </c>
      <c r="E10" s="19"/>
      <c r="F10" s="14">
        <v>2</v>
      </c>
      <c r="G10" s="14">
        <v>0.5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9">
        <v>6</v>
      </c>
      <c r="C11" s="59" t="s">
        <v>19</v>
      </c>
      <c r="D11" s="34">
        <v>2</v>
      </c>
      <c r="E11" s="19"/>
      <c r="F11" s="14"/>
      <c r="G11" s="14">
        <v>1</v>
      </c>
      <c r="H11" s="14">
        <v>0.5</v>
      </c>
      <c r="I11" s="14">
        <v>0.5</v>
      </c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9">
        <v>7</v>
      </c>
      <c r="C12" s="38" t="s">
        <v>20</v>
      </c>
      <c r="D12" s="34">
        <v>3</v>
      </c>
      <c r="E12" s="19">
        <v>0.5</v>
      </c>
      <c r="F12" s="14">
        <v>1</v>
      </c>
      <c r="G12" s="14">
        <v>0.5</v>
      </c>
      <c r="H12" s="14">
        <v>0.5</v>
      </c>
      <c r="I12" s="14">
        <v>0.5</v>
      </c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9">
        <v>8</v>
      </c>
      <c r="C13" s="38" t="s">
        <v>21</v>
      </c>
      <c r="D13" s="34">
        <v>2.5</v>
      </c>
      <c r="E13" s="19"/>
      <c r="F13" s="14"/>
      <c r="G13" s="14"/>
      <c r="H13" s="14">
        <v>2</v>
      </c>
      <c r="I13" s="14">
        <v>0.5</v>
      </c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0">
        <v>9</v>
      </c>
      <c r="C14" s="36"/>
      <c r="D14" s="34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0">
        <v>10</v>
      </c>
      <c r="C15" s="31"/>
      <c r="D15" s="34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0">
        <v>11</v>
      </c>
      <c r="C16" s="35"/>
      <c r="D16" s="34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0">
        <v>12</v>
      </c>
      <c r="C17" s="31"/>
      <c r="D17" s="34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0">
        <v>13</v>
      </c>
      <c r="C18" s="31"/>
      <c r="D18" s="34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0">
        <v>14</v>
      </c>
      <c r="C19" s="31"/>
      <c r="D19" s="34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7" t="s">
        <v>12</v>
      </c>
      <c r="C20" s="58"/>
      <c r="D20" s="3">
        <v>0</v>
      </c>
      <c r="E20" s="21">
        <f t="shared" ref="E20:K20" si="0">SUM(E6:E19)</f>
        <v>2.5</v>
      </c>
      <c r="F20" s="21">
        <f t="shared" si="0"/>
        <v>4</v>
      </c>
      <c r="G20" s="21">
        <f t="shared" si="0"/>
        <v>4</v>
      </c>
      <c r="H20" s="21">
        <f t="shared" si="0"/>
        <v>4</v>
      </c>
      <c r="I20" s="21">
        <f t="shared" si="0"/>
        <v>1.5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7" t="s">
        <v>13</v>
      </c>
      <c r="C21" s="48"/>
      <c r="D21" s="24">
        <f>SUM(D6:D20)</f>
        <v>20</v>
      </c>
      <c r="E21" s="25">
        <f t="shared" ref="E21:K21" si="1">D21-SUM(E6:E19)</f>
        <v>17.5</v>
      </c>
      <c r="F21" s="22">
        <f t="shared" si="1"/>
        <v>13.5</v>
      </c>
      <c r="G21" s="22">
        <f t="shared" si="1"/>
        <v>9.5</v>
      </c>
      <c r="H21" s="22">
        <f t="shared" si="1"/>
        <v>5.5</v>
      </c>
      <c r="I21" s="22">
        <f t="shared" si="1"/>
        <v>4</v>
      </c>
      <c r="J21" s="20">
        <f t="shared" si="1"/>
        <v>4</v>
      </c>
      <c r="K21" s="20">
        <f t="shared" si="1"/>
        <v>4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9" t="s">
        <v>14</v>
      </c>
      <c r="C22" s="50"/>
      <c r="D22" s="26">
        <f>D21</f>
        <v>20</v>
      </c>
      <c r="E22" s="27">
        <f>$D$22-($D$22/7*1)</f>
        <v>17.142857142857142</v>
      </c>
      <c r="F22" s="1">
        <f>$D$22-($D$22/7*2)</f>
        <v>14.285714285714285</v>
      </c>
      <c r="G22" s="1">
        <f>$D$22-($D$22/7*3)</f>
        <v>11.428571428571429</v>
      </c>
      <c r="H22" s="1">
        <f>$D$22-($D$22/7*4)</f>
        <v>8.5714285714285712</v>
      </c>
      <c r="I22" s="1">
        <f>$D$22-($D$22/7*5)</f>
        <v>5.7142857142857135</v>
      </c>
      <c r="J22" s="1">
        <f>$D$22-($D$22/7*6)</f>
        <v>2.8571428571428577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Jose Ricardo Moderno Pereira</cp:lastModifiedBy>
  <cp:revision/>
  <dcterms:created xsi:type="dcterms:W3CDTF">2021-11-14T17:33:15Z</dcterms:created>
  <dcterms:modified xsi:type="dcterms:W3CDTF">2023-11-08T23:59:51Z</dcterms:modified>
  <cp:category/>
  <cp:contentStatus/>
</cp:coreProperties>
</file>