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bookViews>
    <workbookView xWindow="-120" yWindow="16080" windowWidth="29040" windowHeight="16440" activeTab="1"/>
  </bookViews>
  <sheets>
    <sheet name="summary" sheetId="2" r:id="rId4"/>
    <sheet name="results_all_models" sheetId="1" r:id="rId5"/>
  </sheets>
  <definedNames/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<sst xmlns="http://schemas.openxmlformats.org/spreadsheetml/2006/main" count="33" uniqueCount="23">
  <si>
    <t>model</t>
  </si>
  <si>
    <t>auc</t>
  </si>
  <si>
    <t>modeln</t>
  </si>
  <si>
    <t>sononet</t>
  </si>
  <si>
    <t>ag_sononet</t>
  </si>
  <si>
    <t>No Finding</t>
  </si>
  <si>
    <t>Enlarged Cardiomediastinum</t>
  </si>
  <si>
    <t>Cardiomegaly</t>
  </si>
  <si>
    <t>Lung Lesion</t>
  </si>
  <si>
    <t>Lung Opacity</t>
  </si>
  <si>
    <t>Edema</t>
  </si>
  <si>
    <t>Consolidation</t>
  </si>
  <si>
    <t>Pneumonia</t>
  </si>
  <si>
    <t>Atelectasis</t>
  </si>
  <si>
    <t>Pneumothorax</t>
  </si>
  <si>
    <t>Pleural Effusion</t>
  </si>
  <si>
    <t>Pleural Other</t>
  </si>
  <si>
    <t>Fracture</t>
  </si>
  <si>
    <t>Support Devices</t>
  </si>
  <si>
    <t>Row Labels</t>
  </si>
  <si>
    <t>Grand Total</t>
  </si>
  <si>
    <t>Average of auc</t>
  </si>
  <si>
    <t>StdDev of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</si>
</sst>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 val="single"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2" fillId="0" borderId="0" xfId="20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7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By="Ricardo Bigolin Lanfredi" refreshedDate="44407.642625810186" recordCount="10">
  <cacheSource type="worksheet">
    <worksheetSource ref="A1:Q11" sheet="results_all_models"/>
  </cacheSource>
  <cacheFields count="17">
    <cacheField name="model" numFmtId="0">
      <sharedItems count="2">
        <s v="sononet"/>
        <s v="ag_sononet"/>
      </sharedItems>
    </cacheField>
    <cacheField name="modeln" numFmtId="0">
      <sharedItems containsSemiMixedTypes="0" containsString="0" containsNumber="1" containsInteger="1" count="0"/>
    </cacheField>
    <cacheField name="No Finding" numFmtId="0">
      <sharedItems containsSemiMixedTypes="0" containsString="0" containsNumber="1" count="0"/>
    </cacheField>
    <cacheField name="Enlarged Cardiomediastinum" numFmtId="0">
      <sharedItems containsSemiMixedTypes="0" containsString="0" containsNumber="1" count="0"/>
    </cacheField>
    <cacheField name="Cardiomegaly" numFmtId="0">
      <sharedItems containsSemiMixedTypes="0" containsString="0" containsNumber="1" count="0"/>
    </cacheField>
    <cacheField name="Lung Lesion" numFmtId="0">
      <sharedItems containsSemiMixedTypes="0" containsString="0" containsNumber="1" count="0"/>
    </cacheField>
    <cacheField name="Lung Opacity" numFmtId="0">
      <sharedItems containsSemiMixedTypes="0" containsString="0" containsNumber="1" count="0"/>
    </cacheField>
    <cacheField name="Edema" numFmtId="0">
      <sharedItems containsSemiMixedTypes="0" containsString="0" containsNumber="1" count="0"/>
    </cacheField>
    <cacheField name="Consolidation" numFmtId="0">
      <sharedItems containsSemiMixedTypes="0" containsString="0" containsNumber="1" count="0"/>
    </cacheField>
    <cacheField name="Pneumonia" numFmtId="0">
      <sharedItems containsSemiMixedTypes="0" containsString="0" containsNumber="1" count="0"/>
    </cacheField>
    <cacheField name="Atelectasis" numFmtId="0">
      <sharedItems containsSemiMixedTypes="0" containsString="0" containsNumber="1" count="0"/>
    </cacheField>
    <cacheField name="Pneumothorax" numFmtId="0">
      <sharedItems containsSemiMixedTypes="0" containsString="0" containsNumber="1" count="0"/>
    </cacheField>
    <cacheField name="Pleural Effusion" numFmtId="0">
      <sharedItems containsSemiMixedTypes="0" containsString="0" containsNumber="1" count="0"/>
    </cacheField>
    <cacheField name="Pleural Other" numFmtId="0">
      <sharedItems containsSemiMixedTypes="0" containsString="0" containsNumber="1" count="0"/>
    </cacheField>
    <cacheField name="Fracture" numFmtId="0">
      <sharedItems containsSemiMixedTypes="0" containsString="0" containsNumber="1" count="0"/>
    </cacheField>
    <cacheField name="Support Devices" numFmtId="0">
      <sharedItems containsSemiMixedTypes="0" containsString="0" containsNumber="1" count="0"/>
    </cacheField>
    <cacheField name="auc" numFmtId="0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n v="0.81128381199999999"/>
    <n v="0.70011663300000004"/>
    <n v="0.76543581100000002"/>
    <n v="0.65983722300000003"/>
    <n v="0.70994425500000002"/>
    <n v="0.83043366900000004"/>
    <n v="0.75472265800000005"/>
    <n v="0.71479109600000001"/>
    <n v="0.74722877899999995"/>
    <n v="0.83969868599999997"/>
    <n v="0.87256536600000001"/>
    <n v="0.85532128500000004"/>
    <n v="0.69212395800000004"/>
    <n v="0.86678530399999998"/>
    <n v="0.77287775250000024"/>
  </r>
  <r>
    <x v="0"/>
    <n v="2"/>
    <n v="0.81407374099999996"/>
    <n v="0.72072277200000001"/>
    <n v="0.76389881299999995"/>
    <n v="0.67685398399999996"/>
    <n v="0.70827877500000003"/>
    <n v="0.83179568100000001"/>
    <n v="0.75395811300000004"/>
    <n v="0.72082903799999998"/>
    <n v="0.74993133000000001"/>
    <n v="0.85339195700000003"/>
    <n v="0.86875219199999998"/>
    <n v="0.86691767099999995"/>
    <n v="0.69888637200000003"/>
    <n v="0.86711947599999994"/>
    <n v="0.7782435653571429"/>
  </r>
  <r>
    <x v="0"/>
    <n v="3"/>
    <n v="0.80950578500000003"/>
    <n v="0.704007826"/>
    <n v="0.76685601699999995"/>
    <n v="0.67877926499999997"/>
    <n v="0.71039245799999995"/>
    <n v="0.826720283"/>
    <n v="0.74897529699999998"/>
    <n v="0.72364851100000005"/>
    <n v="0.752607688"/>
    <n v="0.83914598699999998"/>
    <n v="0.86763527900000004"/>
    <n v="0.85354333999999998"/>
    <n v="0.69266876799999999"/>
    <n v="0.86412916699999998"/>
    <n v="0.77418683364285723"/>
  </r>
  <r>
    <x v="0"/>
    <n v="4"/>
    <n v="0.814270194"/>
    <n v="0.712200045"/>
    <n v="0.76730571299999994"/>
    <n v="0.66038865700000005"/>
    <n v="0.71181256699999995"/>
    <n v="0.83261565699999995"/>
    <n v="0.74625603100000004"/>
    <n v="0.71222217300000001"/>
    <n v="0.747373552"/>
    <n v="0.83796358400000004"/>
    <n v="0.87348475699999995"/>
    <n v="0.847146921"/>
    <n v="0.65926299799999999"/>
    <n v="0.86803002500000004"/>
    <n v="0.77073806242857124"/>
  </r>
  <r>
    <x v="0"/>
    <n v="5"/>
    <n v="0.81372063400000005"/>
    <n v="0.71131574900000005"/>
    <n v="0.76484234699999998"/>
    <n v="0.65978984900000004"/>
    <n v="0.71461334499999996"/>
    <n v="0.83185542199999996"/>
    <n v="0.74990089199999999"/>
    <n v="0.71446980599999999"/>
    <n v="0.74871049199999995"/>
    <n v="0.84014084499999997"/>
    <n v="0.87159008699999996"/>
    <n v="0.84459086299999997"/>
    <n v="0.67222454799999998"/>
    <n v="0.86507106899999997"/>
    <n v="0.77163113914285719"/>
  </r>
  <r>
    <x v="1"/>
    <n v="1"/>
    <n v="0.807098812"/>
    <n v="0.69648690899999999"/>
    <n v="0.76110714099999999"/>
    <n v="0.64018456899999998"/>
    <n v="0.70120344400000001"/>
    <n v="0.82703974899999999"/>
    <n v="0.75404660199999995"/>
    <n v="0.70033585600000003"/>
    <n v="0.74337547400000004"/>
    <n v="0.83277193999999999"/>
    <n v="0.86773719000000005"/>
    <n v="0.848021252"/>
    <n v="0.69039718800000005"/>
    <n v="0.86396430099999999"/>
    <n v="0.76669788764285707"/>
  </r>
  <r>
    <x v="1"/>
    <n v="2"/>
    <n v="0.80507458399999998"/>
    <n v="0.70489359100000004"/>
    <n v="0.75485553800000005"/>
    <n v="0.63896421400000003"/>
    <n v="0.703219233"/>
    <n v="0.82613198399999999"/>
    <n v="0.74579146299999999"/>
    <n v="0.70002432299999995"/>
    <n v="0.74376590200000003"/>
    <n v="0.81288099000000003"/>
    <n v="0.87037701599999995"/>
    <n v="0.84031124499999998"/>
    <n v="0.71168478599999996"/>
    <n v="0.85368646800000003"/>
    <n v="0.76511866692857133"/>
  </r>
  <r>
    <x v="1"/>
    <n v="3"/>
    <n v="0.80896935000000003"/>
    <n v="0.69396181999999995"/>
    <n v="0.760953871"/>
    <n v="0.67960546899999996"/>
    <n v="0.70311359100000004"/>
    <n v="0.82714138100000001"/>
    <n v="0.75520934699999998"/>
    <n v="0.704861089"/>
    <n v="0.74293673000000005"/>
    <n v="0.83093623500000002"/>
    <n v="0.86876150600000002"/>
    <n v="0.83385207500000003"/>
    <n v="0.70788958499999999"/>
    <n v="0.86039030000000005"/>
    <n v="0.76989873921428575"/>
  </r>
  <r>
    <x v="1"/>
    <n v="4"/>
    <n v="0.80996643400000001"/>
    <n v="0.70079968500000001"/>
    <n v="0.76413362399999996"/>
    <n v="0.65228200800000002"/>
    <n v="0.70749420799999996"/>
    <n v="0.83129007200000005"/>
    <n v="0.76392816799999996"/>
    <n v="0.72579996599999996"/>
    <n v="0.75288272199999995"/>
    <n v="0.834381598"/>
    <n v="0.87030797999999998"/>
    <n v="0.83983015400000005"/>
    <n v="0.73236601400000001"/>
    <n v="0.86408866900000003"/>
    <n v="0.77496795014285702"/>
  </r>
  <r>
    <x v="1"/>
    <n v="5"/>
    <n v="0.80594888499999995"/>
    <n v="0.71565643499999998"/>
    <n v="0.75568687800000001"/>
    <n v="0.64235619600000005"/>
    <n v="0.70175179600000004"/>
    <n v="0.82576844000000005"/>
    <n v="0.74815323499999997"/>
    <n v="0.71126492600000002"/>
    <n v="0.74298858700000003"/>
    <n v="0.83255086099999998"/>
    <n v="0.86784156700000004"/>
    <n v="0.83369310600000002"/>
    <n v="0.68674665400000001"/>
    <n v="0.85774827200000003"/>
    <n v="0.76629684557142863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7" updatedVersion="7" indent="0" multipleFieldFilters="0" showMemberPropertyTips="1">
  <location ref="A1:C4" firstHeaderRow="0" firstDataRow="1" firstDataCol="1"/>
  <pivotFields count="1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16" subtotal="average" baseField="0" baseItem="0"/>
    <dataField name="StdDev of auc" fld="1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CACD10B-717F-436D-BC90-B0932B94983A}">
  <dimension ref="A1:K6"/>
  <sheetViews>
    <sheetView workbookViewId="0" topLeftCell="A1">
      <selection pane="topLeft" activeCell="H19" sqref="H19"/>
    </sheetView>
  </sheetViews>
  <sheetFormatPr defaultRowHeight="15"/>
  <cols>
    <col min="1" max="1" width="13.142857142857142" bestFit="1" customWidth="1"/>
    <col min="2" max="2" width="14.142857142857142" bestFit="1" customWidth="1"/>
    <col min="3" max="3" width="13.142857142857142" bestFit="1" customWidth="1"/>
  </cols>
  <sheetData>
    <row r="1" spans="1:11" ht="15">
      <c r="A1" s="2" t="s">
        <v>19</v>
      </c>
      <c r="B1" t="s">
        <v>21</v>
      </c>
      <c r="C1" t="s">
        <v>22</v>
      </c>
      <c r="K1" s="4"/>
    </row>
    <row r="2" spans="1:11" ht="15">
      <c r="A2" s="3" t="s">
        <v>4</v>
      </c>
      <c r="B2" s="1">
        <v>0.76859601789999998</v>
      </c>
      <c r="C2" s="1">
        <v>0.0039774258314472346</v>
      </c>
      <c r="K2" s="4"/>
    </row>
    <row r="3" spans="1:3" ht="15">
      <c r="A3" s="3" t="s">
        <v>3</v>
      </c>
      <c r="B3" s="1">
        <v>0.77353547061428574</v>
      </c>
      <c r="C3" s="1">
        <v>0.0029357705092364697</v>
      </c>
    </row>
    <row r="4" spans="1:3" ht="15">
      <c r="A4" s="3" t="s">
        <v>20</v>
      </c>
      <c r="B4" s="1">
        <v>0.77106574425714292</v>
      </c>
      <c r="C4" s="1">
        <v>0.0041998695972021256</v>
      </c>
    </row>
    <row r="5" spans="11:11" ht="15">
      <c r="K5" s="4"/>
    </row>
    <row r="6" spans="11:11" ht="15">
      <c r="K6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E1F024-68BF-48CB-A33C-6117400FB6CE}">
  <dimension ref="A1:Q11"/>
  <sheetViews>
    <sheetView tabSelected="1" workbookViewId="0" topLeftCell="A1">
      <selection pane="topLeft" activeCell="P28" sqref="P28"/>
    </sheetView>
  </sheetViews>
  <sheetFormatPr defaultRowHeight="15"/>
  <sheetData>
    <row r="1" spans="1:17" ht="1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</v>
      </c>
    </row>
    <row r="2" spans="1:17" ht="15">
      <c r="A2" t="s">
        <v>3</v>
      </c>
      <c r="B2">
        <v>1</v>
      </c>
      <c r="C2">
        <v>0.81128381199999999</v>
      </c>
      <c r="D2">
        <v>0.70011663300000004</v>
      </c>
      <c r="E2">
        <v>0.76543581100000002</v>
      </c>
      <c r="F2">
        <v>0.65983722300000003</v>
      </c>
      <c r="G2">
        <v>0.70994425500000002</v>
      </c>
      <c r="H2">
        <v>0.83043366900000004</v>
      </c>
      <c r="I2">
        <v>0.75472265800000005</v>
      </c>
      <c r="J2">
        <v>0.71479109600000001</v>
      </c>
      <c r="K2">
        <v>0.74722877899999995</v>
      </c>
      <c r="L2">
        <v>0.83969868599999997</v>
      </c>
      <c r="M2">
        <v>0.87256536600000001</v>
      </c>
      <c r="N2">
        <v>0.85532128500000004</v>
      </c>
      <c r="O2">
        <v>0.69212395800000004</v>
      </c>
      <c r="P2">
        <v>0.86678530399999998</v>
      </c>
      <c r="Q2">
        <f t="shared" si="0" ref="Q2:Q10">AVERAGE(C2:P2)</f>
        <v>0.77287775250000024</v>
      </c>
    </row>
    <row r="3" spans="1:17" ht="15">
      <c r="A3" t="s">
        <v>3</v>
      </c>
      <c r="B3">
        <v>2</v>
      </c>
      <c r="C3">
        <v>0.81407374099999996</v>
      </c>
      <c r="D3">
        <v>0.72072277200000001</v>
      </c>
      <c r="E3">
        <v>0.76389881299999995</v>
      </c>
      <c r="F3">
        <v>0.67685398399999996</v>
      </c>
      <c r="G3">
        <v>0.70827877500000003</v>
      </c>
      <c r="H3">
        <v>0.83179568100000001</v>
      </c>
      <c r="I3">
        <v>0.75395811300000004</v>
      </c>
      <c r="J3">
        <v>0.72082903799999998</v>
      </c>
      <c r="K3">
        <v>0.74993133000000001</v>
      </c>
      <c r="L3">
        <v>0.85339195700000003</v>
      </c>
      <c r="M3">
        <v>0.86875219199999998</v>
      </c>
      <c r="N3">
        <v>0.86691767099999995</v>
      </c>
      <c r="O3">
        <v>0.69888637200000003</v>
      </c>
      <c r="P3">
        <v>0.86711947599999994</v>
      </c>
      <c r="Q3">
        <f t="shared" si="0"/>
        <v>0.7782435653571429</v>
      </c>
    </row>
    <row r="4" spans="1:17" ht="15">
      <c r="A4" t="s">
        <v>3</v>
      </c>
      <c r="B4">
        <v>3</v>
      </c>
      <c r="C4">
        <v>0.80950578500000003</v>
      </c>
      <c r="D4">
        <v>0.704007826</v>
      </c>
      <c r="E4">
        <v>0.76685601699999995</v>
      </c>
      <c r="F4">
        <v>0.67877926499999997</v>
      </c>
      <c r="G4">
        <v>0.71039245799999995</v>
      </c>
      <c r="H4">
        <v>0.826720283</v>
      </c>
      <c r="I4">
        <v>0.74897529699999998</v>
      </c>
      <c r="J4">
        <v>0.72364851100000005</v>
      </c>
      <c r="K4">
        <v>0.752607688</v>
      </c>
      <c r="L4">
        <v>0.83914598699999998</v>
      </c>
      <c r="M4">
        <v>0.86763527900000004</v>
      </c>
      <c r="N4">
        <v>0.85354333999999998</v>
      </c>
      <c r="O4">
        <v>0.69266876799999999</v>
      </c>
      <c r="P4">
        <v>0.86412916699999998</v>
      </c>
      <c r="Q4">
        <f t="shared" si="0"/>
        <v>0.77418683364285723</v>
      </c>
    </row>
    <row r="5" spans="1:17" ht="15">
      <c r="A5" t="s">
        <v>3</v>
      </c>
      <c r="B5">
        <v>4</v>
      </c>
      <c r="C5">
        <v>0.814270194</v>
      </c>
      <c r="D5">
        <v>0.712200045</v>
      </c>
      <c r="E5">
        <v>0.76730571299999994</v>
      </c>
      <c r="F5">
        <v>0.66038865700000005</v>
      </c>
      <c r="G5">
        <v>0.71181256699999995</v>
      </c>
      <c r="H5">
        <v>0.83261565699999995</v>
      </c>
      <c r="I5">
        <v>0.74625603100000004</v>
      </c>
      <c r="J5">
        <v>0.71222217300000001</v>
      </c>
      <c r="K5">
        <v>0.747373552</v>
      </c>
      <c r="L5">
        <v>0.83796358400000004</v>
      </c>
      <c r="M5">
        <v>0.87348475699999995</v>
      </c>
      <c r="N5">
        <v>0.847146921</v>
      </c>
      <c r="O5">
        <v>0.65926299799999999</v>
      </c>
      <c r="P5">
        <v>0.86803002500000004</v>
      </c>
      <c r="Q5">
        <f t="shared" si="0"/>
        <v>0.77073806242857124</v>
      </c>
    </row>
    <row r="6" spans="1:17" ht="15">
      <c r="A6" t="s">
        <v>3</v>
      </c>
      <c r="B6">
        <v>5</v>
      </c>
      <c r="C6">
        <v>0.81372063400000005</v>
      </c>
      <c r="D6">
        <v>0.71131574900000005</v>
      </c>
      <c r="E6">
        <v>0.76484234699999998</v>
      </c>
      <c r="F6">
        <v>0.65978984900000004</v>
      </c>
      <c r="G6">
        <v>0.71461334499999996</v>
      </c>
      <c r="H6">
        <v>0.83185542199999996</v>
      </c>
      <c r="I6">
        <v>0.74990089199999999</v>
      </c>
      <c r="J6">
        <v>0.71446980599999999</v>
      </c>
      <c r="K6">
        <v>0.74871049199999995</v>
      </c>
      <c r="L6">
        <v>0.84014084499999997</v>
      </c>
      <c r="M6">
        <v>0.87159008699999996</v>
      </c>
      <c r="N6">
        <v>0.84459086299999997</v>
      </c>
      <c r="O6">
        <v>0.67222454799999998</v>
      </c>
      <c r="P6">
        <v>0.86507106899999997</v>
      </c>
      <c r="Q6">
        <f t="shared" si="0"/>
        <v>0.77163113914285719</v>
      </c>
    </row>
    <row r="7" spans="1:17" ht="15">
      <c r="A7" t="s">
        <v>4</v>
      </c>
      <c r="B7">
        <v>1</v>
      </c>
      <c r="C7">
        <v>0.807098812</v>
      </c>
      <c r="D7">
        <v>0.69648690899999999</v>
      </c>
      <c r="E7">
        <v>0.76110714099999999</v>
      </c>
      <c r="F7">
        <v>0.64018456899999998</v>
      </c>
      <c r="G7">
        <v>0.70120344400000001</v>
      </c>
      <c r="H7">
        <v>0.82703974899999999</v>
      </c>
      <c r="I7">
        <v>0.75404660199999995</v>
      </c>
      <c r="J7">
        <v>0.70033585600000003</v>
      </c>
      <c r="K7">
        <v>0.74337547400000004</v>
      </c>
      <c r="L7">
        <v>0.83277193999999999</v>
      </c>
      <c r="M7">
        <v>0.86773719000000005</v>
      </c>
      <c r="N7">
        <v>0.848021252</v>
      </c>
      <c r="O7">
        <v>0.69039718800000005</v>
      </c>
      <c r="P7">
        <v>0.86396430099999999</v>
      </c>
      <c r="Q7">
        <f t="shared" si="0"/>
        <v>0.76669788764285707</v>
      </c>
    </row>
    <row r="8" spans="1:17" ht="15">
      <c r="A8" t="s">
        <v>4</v>
      </c>
      <c r="B8">
        <v>2</v>
      </c>
      <c r="C8">
        <v>0.80507458399999998</v>
      </c>
      <c r="D8">
        <v>0.70489359100000004</v>
      </c>
      <c r="E8">
        <v>0.75485553800000005</v>
      </c>
      <c r="F8">
        <v>0.63896421400000003</v>
      </c>
      <c r="G8">
        <v>0.703219233</v>
      </c>
      <c r="H8">
        <v>0.82613198399999999</v>
      </c>
      <c r="I8">
        <v>0.74579146299999999</v>
      </c>
      <c r="J8">
        <v>0.70002432299999995</v>
      </c>
      <c r="K8">
        <v>0.74376590200000003</v>
      </c>
      <c r="L8">
        <v>0.81288099000000003</v>
      </c>
      <c r="M8">
        <v>0.87037701599999995</v>
      </c>
      <c r="N8">
        <v>0.84031124499999998</v>
      </c>
      <c r="O8">
        <v>0.71168478599999996</v>
      </c>
      <c r="P8">
        <v>0.85368646800000003</v>
      </c>
      <c r="Q8">
        <f t="shared" si="0"/>
        <v>0.76511866692857133</v>
      </c>
    </row>
    <row r="9" spans="1:17" ht="15">
      <c r="A9" t="s">
        <v>4</v>
      </c>
      <c r="B9">
        <v>3</v>
      </c>
      <c r="C9">
        <v>0.80896935000000003</v>
      </c>
      <c r="D9">
        <v>0.69396181999999995</v>
      </c>
      <c r="E9">
        <v>0.760953871</v>
      </c>
      <c r="F9">
        <v>0.67960546899999996</v>
      </c>
      <c r="G9">
        <v>0.70311359100000004</v>
      </c>
      <c r="H9">
        <v>0.82714138100000001</v>
      </c>
      <c r="I9">
        <v>0.75520934699999998</v>
      </c>
      <c r="J9">
        <v>0.704861089</v>
      </c>
      <c r="K9">
        <v>0.74293673000000005</v>
      </c>
      <c r="L9">
        <v>0.83093623500000002</v>
      </c>
      <c r="M9">
        <v>0.86876150600000002</v>
      </c>
      <c r="N9">
        <v>0.83385207500000003</v>
      </c>
      <c r="O9">
        <v>0.70788958499999999</v>
      </c>
      <c r="P9">
        <v>0.86039030000000005</v>
      </c>
      <c r="Q9">
        <f t="shared" si="0"/>
        <v>0.76989873921428575</v>
      </c>
    </row>
    <row r="10" spans="1:17" ht="15">
      <c r="A10" t="s">
        <v>4</v>
      </c>
      <c r="B10">
        <v>4</v>
      </c>
      <c r="C10">
        <v>0.80996643400000001</v>
      </c>
      <c r="D10">
        <v>0.70079968500000001</v>
      </c>
      <c r="E10">
        <v>0.76413362399999996</v>
      </c>
      <c r="F10">
        <v>0.65228200800000002</v>
      </c>
      <c r="G10">
        <v>0.70749420799999996</v>
      </c>
      <c r="H10">
        <v>0.83129007200000005</v>
      </c>
      <c r="I10">
        <v>0.76392816799999996</v>
      </c>
      <c r="J10">
        <v>0.72579996599999996</v>
      </c>
      <c r="K10">
        <v>0.75288272199999995</v>
      </c>
      <c r="L10">
        <v>0.834381598</v>
      </c>
      <c r="M10">
        <v>0.87030797999999998</v>
      </c>
      <c r="N10">
        <v>0.83983015400000005</v>
      </c>
      <c r="O10">
        <v>0.73236601400000001</v>
      </c>
      <c r="P10">
        <v>0.86408866900000003</v>
      </c>
      <c r="Q10">
        <f t="shared" si="0"/>
        <v>0.77496795014285702</v>
      </c>
    </row>
    <row r="11" spans="1:17" ht="15">
      <c r="A11" t="s">
        <v>4</v>
      </c>
      <c r="B11">
        <v>5</v>
      </c>
      <c r="C11">
        <v>0.80594888499999995</v>
      </c>
      <c r="D11">
        <v>0.71565643499999998</v>
      </c>
      <c r="E11">
        <v>0.75568687800000001</v>
      </c>
      <c r="F11">
        <v>0.64235619600000005</v>
      </c>
      <c r="G11">
        <v>0.70175179600000004</v>
      </c>
      <c r="H11">
        <v>0.82576844000000005</v>
      </c>
      <c r="I11">
        <v>0.74815323499999997</v>
      </c>
      <c r="J11">
        <v>0.71126492600000002</v>
      </c>
      <c r="K11">
        <v>0.74298858700000003</v>
      </c>
      <c r="L11">
        <v>0.83255086099999998</v>
      </c>
      <c r="M11">
        <v>0.86784156700000004</v>
      </c>
      <c r="N11">
        <v>0.83369310600000002</v>
      </c>
      <c r="O11">
        <v>0.68674665400000001</v>
      </c>
      <c r="P11">
        <v>0.85774827200000003</v>
      </c>
      <c r="Q11">
        <f>AVERAGE(C11:P11)</f>
        <v>0.76629684557142863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results_all_models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