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ic\Desktop\UNI\Electronics And Telecommuncations Bach\Year 3\4. Research Project (Thur)\"/>
    </mc:Choice>
  </mc:AlternateContent>
  <xr:revisionPtr revIDLastSave="0" documentId="13_ncr:1_{A6C53A83-F64A-4AB4-8EE8-4F5417C1E3CE}" xr6:coauthVersionLast="45" xr6:coauthVersionMax="45" xr10:uidLastSave="{00000000-0000-0000-0000-000000000000}"/>
  <bookViews>
    <workbookView xWindow="-96" yWindow="-96" windowWidth="19392" windowHeight="10536" tabRatio="169" xr2:uid="{00000000-000D-0000-FFFF-FFFF00000000}"/>
  </bookViews>
  <sheets>
    <sheet name="Parts List Query" sheetId="2" r:id="rId1"/>
    <sheet name="Parts List Original" sheetId="1" r:id="rId2"/>
  </sheets>
  <definedNames>
    <definedName name="_xlcn.WorksheetConnection_PartsList.xlsxTable2_21" hidden="1">Table2_2[]</definedName>
    <definedName name="ExternalData_1" localSheetId="0" hidden="1">'Parts List Query'!$A$1:$I$43</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2" name="Table2_2" connection="WorksheetConnection_Parts List.xlsx!Table2_2"/>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5" i="2" l="1"/>
  <c r="A46" i="2"/>
  <c r="E46" i="2"/>
  <c r="F4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7856E7-4B5D-4D00-A552-8EB589FEFD2D}"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 id="2" xr16:uid="{5ABC402A-AA6D-437A-885B-94DFFF0CBE8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B4E0C38-FB24-4331-9555-B469520DEAA8}" name="WorksheetConnection_Parts List.xlsx!Table2_2" type="102" refreshedVersion="6" minRefreshableVersion="5">
    <extLst>
      <ext xmlns:x15="http://schemas.microsoft.com/office/spreadsheetml/2010/11/main" uri="{DE250136-89BD-433C-8126-D09CA5730AF9}">
        <x15:connection id="Table2_2">
          <x15:rangePr sourceName="_xlcn.WorksheetConnection_PartsList.xlsxTable2_21"/>
        </x15:connection>
      </ext>
    </extLst>
  </connection>
</connections>
</file>

<file path=xl/sharedStrings.xml><?xml version="1.0" encoding="utf-8"?>
<sst xmlns="http://schemas.openxmlformats.org/spreadsheetml/2006/main" count="462" uniqueCount="186">
  <si>
    <t>Part Reference</t>
  </si>
  <si>
    <t>Part</t>
  </si>
  <si>
    <t>Available At</t>
  </si>
  <si>
    <t>Comment</t>
  </si>
  <si>
    <t>600g Latex Balloon</t>
  </si>
  <si>
    <t>Quantity</t>
  </si>
  <si>
    <t>1-2</t>
  </si>
  <si>
    <t>Price/Seller</t>
  </si>
  <si>
    <t>£34.77/Kaymont</t>
  </si>
  <si>
    <t>uBlox Max-M8Q-10</t>
  </si>
  <si>
    <t>1</t>
  </si>
  <si>
    <t>£26.39/Uputronics</t>
  </si>
  <si>
    <t>Radiometrix NTX2B</t>
  </si>
  <si>
    <t>£21/Radiometrix</t>
  </si>
  <si>
    <t>£15.46/High-Alitude-Balloons</t>
  </si>
  <si>
    <t>Raspberry Pi 3 A+</t>
  </si>
  <si>
    <t>£35.71/RS</t>
  </si>
  <si>
    <t>Kaymont: 600g totex TA600 natural latex, helium 1-2lbs payload 250m/min 02.11.19</t>
  </si>
  <si>
    <t>Raspberry Pi Cam V2</t>
  </si>
  <si>
    <t>£21.49/RS</t>
  </si>
  <si>
    <t>£9.53/Amazon</t>
  </si>
  <si>
    <t>8L Polysterene Box</t>
  </si>
  <si>
    <t>Helium Canister</t>
  </si>
  <si>
    <t>1+</t>
  </si>
  <si>
    <t>Nokia GSM Phone</t>
  </si>
  <si>
    <t>Action Camera</t>
  </si>
  <si>
    <t>Lithium AA Energiser</t>
  </si>
  <si>
    <t>Raspberry Pi SD Card</t>
  </si>
  <si>
    <t>9 Axis Sensor Module (3 acc, 3 gyr, 3 magno)</t>
  </si>
  <si>
    <t>4+</t>
  </si>
  <si>
    <t>External Temperature Sensor (Thermistor)</t>
  </si>
  <si>
    <t>Internal Temp, Air Pressure, Altitude Sensor module</t>
  </si>
  <si>
    <t>Insulation Wool for electronics</t>
  </si>
  <si>
    <t>Handwarmers to keep electronics warm</t>
  </si>
  <si>
    <t>70cm Mag-Mount Whip Antenna</t>
  </si>
  <si>
    <t>Mobile Internet Dongle / Mobile Hotspot (HABHUB)</t>
  </si>
  <si>
    <t>As Required</t>
  </si>
  <si>
    <t>£29.99/Amazon:Dragon Touch</t>
  </si>
  <si>
    <t>£7.68/Rapid</t>
  </si>
  <si>
    <t>Action Camera SD</t>
  </si>
  <si>
    <t>£8.49/Rapid</t>
  </si>
  <si>
    <t>Parachute (36"? Requires calc)</t>
  </si>
  <si>
    <t>Laptop</t>
  </si>
  <si>
    <t>?</t>
  </si>
  <si>
    <t>BMP180, or successor; BMP280, GY995, MPU….</t>
  </si>
  <si>
    <t>BMP280: https://www.ebay.co.uk/itm/BMP280-3-3V-Pressure-Sensor-Module-Arduino-Precision-Atmospheric-Replace-BMP180/262945369944</t>
  </si>
  <si>
    <t>Voltage Sensor</t>
  </si>
  <si>
    <t>Ambient Light Sensor</t>
  </si>
  <si>
    <t>UV Light Sensor</t>
  </si>
  <si>
    <t>RTL-SDR Blog V3 RTL2832 1PPM TCXO HF BiasT SMA Software Defined Radio + Antennas</t>
  </si>
  <si>
    <t>https://www.ebay.co.uk/itm/RTL-SDR-Blog-V3-RTL2832-1PPM-TCXO-HF-BiasT-SMA-Software-Defined-Radio-Antennas/283144516411?epid=7032265119&amp;hash=item41ecba733b:g:yKcAAOSwL5BZwksO</t>
  </si>
  <si>
    <t>£23.16/Heather Lomond</t>
  </si>
  <si>
    <t>SDR Dongle (RTL-SDR Blog) or (EZCap) or NEWSKY TV28T dongle / Yaesu 817</t>
  </si>
  <si>
    <t>Humidity Sensor</t>
  </si>
  <si>
    <t>https://www.ebay.co.uk/itm/Arduino-25v-DC-Input-Voltage-Sensor-Module-Tester-Board-DC001/223529777639</t>
  </si>
  <si>
    <t>Arduino 25v DC Input Voltage Sensor Module Tester Board DC001, to test the voltage of the battery during the flight to see data later on</t>
  </si>
  <si>
    <t>Car Laptop Charger Inverter</t>
  </si>
  <si>
    <t>https://www.amazon.co.uk/Universal-Charger-Inverter-Computer-Sumsung/dp/B0792N9F5M/</t>
  </si>
  <si>
    <t>Is required for laptop in car, to keep it alive since It will be dead by time we have reached the payload</t>
  </si>
  <si>
    <t>MPU-9250:https://www.ebay.co.uk/itm/MPU-9250-SPI-IIC-9-Axis-Attitude-Module-Gyro-Accelerator-Magnetometer/221545416146</t>
  </si>
  <si>
    <t>£2.41/Ebay</t>
  </si>
  <si>
    <t>£1.85/Ebay</t>
  </si>
  <si>
    <t>1mm Nylon String</t>
  </si>
  <si>
    <t>10m</t>
  </si>
  <si>
    <t>30m</t>
  </si>
  <si>
    <t>£1.29/Ebay</t>
  </si>
  <si>
    <t>https://www.ebay.co.uk/itm/400559282398</t>
  </si>
  <si>
    <t>This will be used to connect balloon to parachute to payload, and copes with the cold well, but doesn't have a overally high UTS as stated by the regulations requirements</t>
  </si>
  <si>
    <t>Various cable ties</t>
  </si>
  <si>
    <t>5+</t>
  </si>
  <si>
    <t>Already own</t>
  </si>
  <si>
    <t>Used to connect the baloon and nylon lines</t>
  </si>
  <si>
    <t>Duct tape</t>
  </si>
  <si>
    <t>Use to seal helium in the balloon, and payload lid on</t>
  </si>
  <si>
    <t>Water bottle filled with water</t>
  </si>
  <si>
    <t>Free</t>
  </si>
  <si>
    <t>Free, Already own</t>
  </si>
  <si>
    <t>Used to calculate the positive lift in helium calculator at time of launch</t>
  </si>
  <si>
    <t>This is important to protect the latex balloon at the launch site from the ground to prevent prematurely rupturing it</t>
  </si>
  <si>
    <t>Type</t>
  </si>
  <si>
    <t>Balloon</t>
  </si>
  <si>
    <t>Antenna</t>
  </si>
  <si>
    <t>Radio</t>
  </si>
  <si>
    <t>Microcontroller</t>
  </si>
  <si>
    <t>Sensor</t>
  </si>
  <si>
    <t>Misc</t>
  </si>
  <si>
    <t>Budget</t>
  </si>
  <si>
    <t>University</t>
  </si>
  <si>
    <t>Seller</t>
  </si>
  <si>
    <t>Uputronics</t>
  </si>
  <si>
    <t>Radiometrix</t>
  </si>
  <si>
    <t>High-Alitude-Balloons</t>
  </si>
  <si>
    <t>RS</t>
  </si>
  <si>
    <t>Heather Lomond</t>
  </si>
  <si>
    <t>Amazon:Dragon Touch</t>
  </si>
  <si>
    <t>Rapid</t>
  </si>
  <si>
    <t>Ebay</t>
  </si>
  <si>
    <t>Ground drapes/tarp</t>
  </si>
  <si>
    <t>Riccardo</t>
  </si>
  <si>
    <t>N.A</t>
  </si>
  <si>
    <t>?/N.A</t>
  </si>
  <si>
    <t>Price</t>
  </si>
  <si>
    <t>£26.39</t>
  </si>
  <si>
    <t>£21</t>
  </si>
  <si>
    <t>£21.49</t>
  </si>
  <si>
    <t>£23.16</t>
  </si>
  <si>
    <t>£29.99</t>
  </si>
  <si>
    <t>£8.49</t>
  </si>
  <si>
    <t>£2.41</t>
  </si>
  <si>
    <t>£1.85</t>
  </si>
  <si>
    <t>£1.29</t>
  </si>
  <si>
    <t>https://uk.rs-online.com/web/p/video-modules/9132664/</t>
  </si>
  <si>
    <t>https://uk.rs-online.com/web/p/processor-microcontroller-development-kits/1811853/</t>
  </si>
  <si>
    <t>https://radiometrix.mybigcommerce.com/ntx2b-uhf-narrow-band-fm-transmitter-frequency-434-075mhz-434-650mhz-and-458-700mhz/</t>
  </si>
  <si>
    <t>https://store.uputronics.com/index.php?route=product/product&amp;path=60_64&amp;product_id=84</t>
  </si>
  <si>
    <t>https://www.ebay.co.uk/itm/RTL-SDR-Blog-V3-RTL2832-1PPM-TCXO-HF-BiasT-SMA-Software-Defined-Radio-Antennas/283144516411</t>
  </si>
  <si>
    <t>https://www.rapidonline.com/energizer-639155-hi-energy-lithium-aa-battery-3000mah-x4-59-1152</t>
  </si>
  <si>
    <t>https://www.ebay.co.uk/itm/MPU-9250-SPI-IIC-9-Axis-Attitude-Module-Gyro-Accelerator-Magnetometer/221545416146</t>
  </si>
  <si>
    <t>https://www.ebay.co.uk/itm/BMP280-3-3V-Pressure-Sensor-Module-Arduino-Precision-Atmospheric-Replace-BMP180/262945369944</t>
  </si>
  <si>
    <t>Kaymont/Random Engineering LTD</t>
  </si>
  <si>
    <t>http://www.randomengineering.co.uk/Random_Aerospace/Balloons.html</t>
  </si>
  <si>
    <t>Price Total</t>
  </si>
  <si>
    <t>University Budget</t>
  </si>
  <si>
    <t>Niki Project Donation</t>
  </si>
  <si>
    <t>Total Uni Budget</t>
  </si>
  <si>
    <t>Personal Budget</t>
  </si>
  <si>
    <t>Remainging Budget Left To Use</t>
  </si>
  <si>
    <t>Lithium AA Energiser x4 3000mAh = 12,000mAh (1.5V*4) = 6V</t>
  </si>
  <si>
    <t>Calculated Value</t>
  </si>
  <si>
    <t>Typed value</t>
  </si>
  <si>
    <t>Car</t>
  </si>
  <si>
    <t>40L</t>
  </si>
  <si>
    <t>Sainsburys/Asda</t>
  </si>
  <si>
    <t>40L Petrol (if currently 1/4 full, at 120.22L/pL)</t>
  </si>
  <si>
    <t>If I purchase 3/4 of a 50L tank of petrol from sainsburys or asda. Balloon typically land 3 hours away, to a full tank is important.</t>
  </si>
  <si>
    <t>70cm band Mag-Mount Whip Antenna cut to 164mm</t>
  </si>
  <si>
    <t>https://www.ebay.co.uk/itm/HAM-Antenna-Kit-Magnetic-Mount-Antenna-DUAL-BAND-2m-70cm/122953868791</t>
  </si>
  <si>
    <t>Ebay/moonrakerukltd</t>
  </si>
  <si>
    <r>
      <t xml:space="preserve">Nokia GSM Phone </t>
    </r>
    <r>
      <rPr>
        <sz val="11"/>
        <color rgb="FFFF0000"/>
        <rFont val="Calibri"/>
        <family val="2"/>
        <scheme val="minor"/>
      </rPr>
      <t>(NOT USING, TOO COMPLICATED)</t>
    </r>
  </si>
  <si>
    <r>
      <t xml:space="preserve">Handwarmers to keep electronics warm </t>
    </r>
    <r>
      <rPr>
        <sz val="11"/>
        <color rgb="FFFF0000"/>
        <rFont val="Calibri"/>
        <family val="2"/>
        <scheme val="minor"/>
      </rPr>
      <t>(NOT USING)</t>
    </r>
  </si>
  <si>
    <t>Ebay:ictuyou</t>
  </si>
  <si>
    <t>https://www.ebay.co.uk/itm/GY-302-BH1750-Digital-Ambient-Light-Intensity-Sensor-Module-I2C-BH1750FVI-16bit/233344174745</t>
  </si>
  <si>
    <t>Ebay:alltopnotch</t>
  </si>
  <si>
    <t>GY-302 Ambient Light Sensor</t>
  </si>
  <si>
    <t>Switched x4 Battery Holder</t>
  </si>
  <si>
    <t>Ebay:techkorex</t>
  </si>
  <si>
    <t>https://www.ebay.co.uk/itm/AA-x-4-Battery-Holder-with-Connection-Wire-Cable-and-On-Off-Switch/192587484441</t>
  </si>
  <si>
    <t>I can get this sort of thing from the mechatronics lab, and do not have to purchase it, but since I want to battery to have a built in switch I have chosen to source it from Ebay.</t>
  </si>
  <si>
    <t>Latex gloves</t>
  </si>
  <si>
    <t>1 Pack</t>
  </si>
  <si>
    <t>Previous guides have said it is important not to touch the balloon with bare hands because of the oils on your hand can cause prematurely bursting</t>
  </si>
  <si>
    <r>
      <t xml:space="preserve">Parachute (36"? Requires calc) </t>
    </r>
    <r>
      <rPr>
        <sz val="11"/>
        <color rgb="FFFF0000"/>
        <rFont val="Calibri"/>
        <family val="2"/>
        <scheme val="minor"/>
      </rPr>
      <t>(Sister making one)</t>
    </r>
  </si>
  <si>
    <t>Helium Canister fill tube</t>
  </si>
  <si>
    <t>Used for tuning the reciving antenna/transmitter to resonated 434MHz on the 70cm band</t>
  </si>
  <si>
    <t>https://www.ebay.co.uk/itm/GOOIT-GY560-50Mhz-to-2-4Ghz-PROTABLE-FREQUENCY-COUNTER-UK-Stock/293269783628</t>
  </si>
  <si>
    <t>SWR Meter (Gooit frequency counter)</t>
  </si>
  <si>
    <t>Ebay:xcv-slm</t>
  </si>
  <si>
    <t>https://store.uputronics.com/index.php?route=product/product&amp;path=63&amp;product_id=59</t>
  </si>
  <si>
    <t>RG174 to SMA pigtail</t>
  </si>
  <si>
    <t>Equipment Wire</t>
  </si>
  <si>
    <t>https://www.ebay.co.uk/itm/113895625282</t>
  </si>
  <si>
    <t>Needed to great payload antenna ground plane</t>
  </si>
  <si>
    <t>Power</t>
  </si>
  <si>
    <t>2.4L Polysterene Box</t>
  </si>
  <si>
    <t>Ebay:letyagauk</t>
  </si>
  <si>
    <t>https://www.ebay.co.uk/itm/THERMO-INSULATION-POLYSTYRENE-BOXES-FOOD-FISH-REPTILES-PERISHABLE-VARIOUS/233207982930</t>
  </si>
  <si>
    <t>This is important to protect the latex balloon at the launch site from the ground to prevent prematurely rupturing it. I can aquire this from my father's work (giant bin bags)</t>
  </si>
  <si>
    <t>I need to buy or fabricate a helium fill tube that will connect the helium canister to the balloon and which will transfer the helium to inflate the balloon</t>
  </si>
  <si>
    <t>GY-8511 UV Light Sensor</t>
  </si>
  <si>
    <t>https://www.ebay.co.uk/itm/GY-8511-ML8511-Sensor-Module-Ultraviolet-Analog-Output-UV-Sensor-for-Arduino-PI/263238052251</t>
  </si>
  <si>
    <t>Ebay:umtmedia</t>
  </si>
  <si>
    <t>This GPS module is proven to work beyond the altitude that the average GPS module will stop working. So there is no radio down time.</t>
  </si>
  <si>
    <t>http://www.high-altitude-balloon.com/Payload-Parachute-Balloon-Parachute-Instrument-Chute/payload-parachute-balloon-chute-radiosonde-chute-36inch</t>
  </si>
  <si>
    <t>36 inch parachute as a safeguard at the moment, may need smaller or bigger, depends on payload weight and balloon rements after burst. May have sister fabricate one for cheaper. The price is shown is inclusive of $8 delivery, $20 without delivery</t>
  </si>
  <si>
    <t>The Raspi 3 A+ will be used as the brain of the payload, A+ means it will use less power that other versions of the pi, and hence not waste the lithium cells onboard. Though will it generate enough heat to keep everything warm?</t>
  </si>
  <si>
    <t>The Raspi V2 camera will be used to capture onboard still photos and will be trigger by using a on raspberry pi script that will trigger photos to be taken every 30s or so. This should</t>
  </si>
  <si>
    <r>
      <t xml:space="preserve">Insulation Wool for electronics </t>
    </r>
    <r>
      <rPr>
        <sz val="11"/>
        <color rgb="FFFF0000"/>
        <rFont val="Calibri"/>
        <family val="2"/>
        <scheme val="minor"/>
      </rPr>
      <t>(NOT USING)</t>
    </r>
  </si>
  <si>
    <t>BMP280 Internal Temp, Air Pressure, Altitude Sensor module</t>
  </si>
  <si>
    <t>MPU-9250 9 Axis Sensor Module (3 acc, 3 gyr, 3 magno)</t>
  </si>
  <si>
    <t>MS5561 Pressure Sensor (10hPa)</t>
  </si>
  <si>
    <t>Helium</t>
  </si>
  <si>
    <t>Braided Hose Pipe</t>
  </si>
  <si>
    <t>1-2m</t>
  </si>
  <si>
    <t>40mm PVC waste pipe</t>
  </si>
  <si>
    <t>75mm</t>
  </si>
  <si>
    <t>BMP180, or successor; BMP280, GY995, MPU…, Steve Randall says the BMP280 does not measure above 30,000ft since the sensor has a range of -500m to 9000m, or 300hPa to 1100hPa. The MS5561 has a range that goes down to 10hPa, but it cannot be found online as easily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</si>
</sst>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sz val="1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2" fontId="0" fillId="0" borderId="0" xfId="0" applyNumberFormat="1"/>
    <xf numFmtId="49" fontId="0" fillId="0" borderId="0" xfId="0" applyNumberFormat="1"/>
    <xf numFmtId="0" fontId="4" fillId="0" borderId="0" xfId="1"/>
    <xf numFmtId="164" fontId="0" fillId="0" borderId="0" xfId="0" applyNumberFormat="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0" fillId="2" borderId="0" xfId="0" applyFill="1"/>
    <xf numFmtId="0" fontId="0" fillId="3" borderId="0" xfId="0" applyFill="1"/>
    <xf numFmtId="164" fontId="0" fillId="3" borderId="0" xfId="0" applyNumberFormat="1" applyFill="1"/>
    <xf numFmtId="164" fontId="3" fillId="0" borderId="0" xfId="0" applyNumberFormat="1" applyFont="1"/>
    <xf numFmtId="0" fontId="1" fillId="3" borderId="0" xfId="0" applyFont="1" applyFill="1"/>
    <xf numFmtId="0" fontId="1" fillId="4" borderId="0" xfId="0" applyFont="1" applyFill="1"/>
    <xf numFmtId="164" fontId="2" fillId="2" borderId="0" xfId="0" applyNumberFormat="1" applyFont="1" applyFill="1" applyAlignment="1">
      <alignment horizontal="left"/>
    </xf>
    <xf numFmtId="0" fontId="2" fillId="2" borderId="0" xfId="0" applyNumberFormat="1" applyFont="1" applyFill="1"/>
    <xf numFmtId="164" fontId="2" fillId="0" borderId="0" xfId="0" applyNumberFormat="1" applyFont="1" applyAlignment="1">
      <alignment horizontal="left"/>
    </xf>
    <xf numFmtId="0" fontId="2" fillId="0" borderId="0" xfId="0" applyNumberFormat="1" applyFont="1"/>
    <xf numFmtId="164" fontId="2" fillId="3" borderId="0" xfId="0" applyNumberFormat="1" applyFont="1" applyFill="1" applyAlignment="1">
      <alignment horizontal="left"/>
    </xf>
    <xf numFmtId="0" fontId="2" fillId="3" borderId="0" xfId="0" applyNumberFormat="1" applyFont="1" applyFill="1"/>
    <xf numFmtId="164" fontId="5" fillId="0" borderId="0" xfId="0" applyNumberFormat="1" applyFont="1" applyAlignment="1">
      <alignment horizontal="left"/>
    </xf>
    <xf numFmtId="0" fontId="5" fillId="0" borderId="0" xfId="0" applyNumberFormat="1" applyFont="1"/>
    <xf numFmtId="164" fontId="2" fillId="0" borderId="0" xfId="0" applyNumberFormat="1" applyFont="1"/>
    <xf numFmtId="0" fontId="0" fillId="0" borderId="0" xfId="0" applyAlignment="1" applyProtection="1">
      <protection hidden="1"/>
    </xf>
    <xf numFmtId="0" fontId="0" fillId="2" borderId="0" xfId="0" applyFill="1" applyAlignment="1" applyProtection="1">
      <protection hidden="1"/>
    </xf>
    <xf numFmtId="0" fontId="0" fillId="3" borderId="0" xfId="0" applyFill="1" applyAlignment="1" applyProtection="1">
      <protection hidden="1"/>
    </xf>
  </cellXfs>
  <cellStyles count="2">
    <cellStyle name="Hyperlink" xfId="1" builtinId="8"/>
    <cellStyle name="Normal" xfId="0" builtinId="0"/>
  </cellStyles>
  <dxfs count="12">
    <dxf>
      <alignment horizontal="general" vertical="bottom" textRotation="0" wrapText="0" indent="0" justifyLastLine="0" shrinkToFit="0" readingOrder="0"/>
      <protection locked="1" hidden="1"/>
    </dxf>
    <dxf>
      <numFmt numFmtId="164" formatCode="&quot;£&quot;#,##0.00"/>
      <fill>
        <patternFill patternType="solid">
          <fgColor indexed="64"/>
          <bgColor theme="0" tint="-0.14999847407452621"/>
        </patternFill>
      </fill>
    </dxf>
    <dxf>
      <numFmt numFmtId="164" formatCode="&quot;£&quot;#,##0.00"/>
      <fill>
        <patternFill patternType="solid">
          <fgColor indexed="64"/>
          <bgColor theme="0" tint="-0.14999847407452621"/>
        </patternFill>
      </fill>
    </dxf>
    <dxf>
      <numFmt numFmtId="164" formatCode="&quot;£&quot;#,##0.00"/>
    </dxf>
    <dxf>
      <numFmt numFmtId="164" formatCode="&quot;£&quot;#,##0.00"/>
      <fill>
        <patternFill patternType="solid">
          <fgColor indexed="64"/>
          <bgColor theme="0" tint="-0.14999847407452621"/>
        </patternFill>
      </fill>
    </dxf>
    <dxf>
      <numFmt numFmtId="164" formatCode="&quot;£&quot;#,##0.00"/>
    </dxf>
    <dxf>
      <numFmt numFmtId="164" formatCode="&quot;£&quot;#,##0.00"/>
    </dxf>
    <dxf>
      <numFmt numFmtId="164" formatCode="&quot;£&quot;#,##0.00"/>
    </dxf>
    <dxf>
      <numFmt numFmtId="164" formatCode="&quot;£&quot;#,##0.00"/>
    </dxf>
    <dxf>
      <numFmt numFmtId="0" formatCode="General"/>
    </dxf>
    <dxf>
      <numFmt numFmtId="2" formatCode="0.0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18" Type="http://schemas.openxmlformats.org/officeDocument/2006/relationships/customXml" Target="../customXml/item10.xml"/><Relationship Id="rId3" Type="http://schemas.openxmlformats.org/officeDocument/2006/relationships/theme" Target="theme/theme1.xml"/><Relationship Id="rId21" Type="http://schemas.openxmlformats.org/officeDocument/2006/relationships/customXml" Target="../customXml/item13.xml"/><Relationship Id="rId7" Type="http://schemas.openxmlformats.org/officeDocument/2006/relationships/powerPivotData" Target="model/item.data"/><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styles" Target="styles.xml"/><Relationship Id="rId15" Type="http://schemas.openxmlformats.org/officeDocument/2006/relationships/customXml" Target="../customXml/item7.xml"/><Relationship Id="rId23" Type="http://schemas.openxmlformats.org/officeDocument/2006/relationships/customXml" Target="../customXml/item15.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connections" Target="connections.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86E3B2-E513-421F-9575-3E5D7F2FD122}" autoFormatId="16" applyNumberFormats="0" applyBorderFormats="0" applyFontFormats="0" applyPatternFormats="0" applyAlignmentFormats="0" applyWidthHeightFormats="0">
  <queryTableRefresh nextId="10">
    <queryTableFields count="9">
      <queryTableField id="1" name="Part Reference" tableColumnId="1"/>
      <queryTableField id="2" name="Type" tableColumnId="2"/>
      <queryTableField id="3" name="Budget" tableColumnId="3"/>
      <queryTableField id="4" name="Part" tableColumnId="4"/>
      <queryTableField id="5" name="Quantity" tableColumnId="5"/>
      <queryTableField id="6" name="Price" tableColumnId="6"/>
      <queryTableField id="7" name="Seller" tableColumnId="7"/>
      <queryTableField id="8" name="Available At" tableColumnId="8"/>
      <queryTableField id="9" name="Comment"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3E2903-B163-43E4-BC37-080EF104020F}" name="Table2_2" displayName="Table2_2" ref="A1:I43" tableType="queryTable" totalsRowShown="0">
  <autoFilter ref="A1:I43" xr:uid="{E3C5C28C-E24F-43B0-BDEB-915CA6F79336}"/>
  <tableColumns count="9">
    <tableColumn id="1" xr3:uid="{AB10347A-B82D-4C99-A24A-45A4CC71FC7D}" uniqueName="1" name="Part Reference" queryTableFieldId="1"/>
    <tableColumn id="2" xr3:uid="{74C14723-59AF-4AED-8354-C4EF83CE0B9B}" uniqueName="2" name="Type" queryTableFieldId="2"/>
    <tableColumn id="3" xr3:uid="{1E380DD3-AD4D-49CD-8051-8B1FBD3DC44A}" uniqueName="3" name="Budget" queryTableFieldId="3"/>
    <tableColumn id="4" xr3:uid="{2FD6753E-EFC6-493F-BB55-349C4CCD984D}" uniqueName="4" name="Part" queryTableFieldId="4"/>
    <tableColumn id="5" xr3:uid="{4F9C458E-1B38-49A8-9828-00B49A5E7F30}" uniqueName="5" name="Quantity" queryTableFieldId="5"/>
    <tableColumn id="6" xr3:uid="{A1CFCCB0-402F-4C4B-ACAF-734E4D2C374F}" uniqueName="6" name="Price" queryTableFieldId="6" dataDxfId="8"/>
    <tableColumn id="7" xr3:uid="{AB1DFFAE-9E4A-4B11-ACEE-86A5741C5DB9}" uniqueName="7" name="Seller" queryTableFieldId="7" dataDxfId="9"/>
    <tableColumn id="8" xr3:uid="{63BC08AF-4870-4E47-83F6-8FB22A725DA2}" uniqueName="8" name="Available At" queryTableFieldId="8"/>
    <tableColumn id="9" xr3:uid="{B2D74752-0B64-48DC-8C0C-EC50971C52F3}" uniqueName="9" name="Comment"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DA48E2-2007-42BD-B06E-B42B6984FCCE}" name="Table3" displayName="Table3" ref="A45:F46" totalsRowShown="0" headerRowDxfId="7">
  <autoFilter ref="A45:F46" xr:uid="{DA7010C0-D01E-4C7D-B592-D6B5DEF89161}"/>
  <tableColumns count="6">
    <tableColumn id="1" xr3:uid="{F5E58628-6534-4311-88D0-2A5257A23E04}" name="Price Total" dataDxfId="4">
      <calculatedColumnFormula>SUM(Table2_2[Price])</calculatedColumnFormula>
    </tableColumn>
    <tableColumn id="5" xr3:uid="{EDBE5AB0-FF90-4301-8E56-4DDE1064DB92}" name="Personal Budget" dataDxfId="5"/>
    <tableColumn id="2" xr3:uid="{910B30D2-20FE-44DA-BFAA-0E9B7A10A323}" name="University Budget" dataDxfId="6"/>
    <tableColumn id="3" xr3:uid="{E7800F87-76AA-4D7D-BBDB-E40724D4EC03}" name="Niki Project Donation" dataDxfId="3"/>
    <tableColumn id="4" xr3:uid="{7998595D-584E-429E-9E21-7CD5FC29F1F2}" name="Total Uni Budget" dataDxfId="1">
      <calculatedColumnFormula>SUM(Table3[[#This Row],[University Budget]],Table3[[#This Row],[Niki Project Donation]])</calculatedColumnFormula>
    </tableColumn>
    <tableColumn id="6" xr3:uid="{C4CCF4A4-9AD5-464B-82FE-9B7564DCFCFB}" name="Remainging Budget Left To Use" dataDxfId="2">
      <calculatedColumnFormula>(Table3[[#This Row],[Personal Budget]]+Table3[[#This Row],[Total Uni Budget]])-Table3[[#This Row],[Price Total]]</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12E1AD-E7F0-4B1F-9A39-4189E81807D5}" name="Table2" displayName="Table2" ref="A1:H34" totalsRowShown="0">
  <autoFilter ref="A1:H34" xr:uid="{D0CB70ED-4F46-4E63-AA8F-9C5C05074A36}"/>
  <tableColumns count="8">
    <tableColumn id="1" xr3:uid="{391AE1EA-479B-46BA-A8E9-E08BF4090424}" name="Part Reference"/>
    <tableColumn id="4" xr3:uid="{74FFF4FD-1860-45AD-A800-21E54213C5C8}" name="Type"/>
    <tableColumn id="8" xr3:uid="{74AF9441-BF25-448E-B102-2E1D97B3F715}" name="Budget"/>
    <tableColumn id="2" xr3:uid="{5DA080E5-CF45-4272-A1E6-530E6D1D4141}" name="Part"/>
    <tableColumn id="7" xr3:uid="{ABBFF8C7-6382-4709-8C56-8C3BDA3FB9A5}" name="Quantity" dataDxfId="11"/>
    <tableColumn id="3" xr3:uid="{0D58D64F-0E1A-424E-A6DD-2CA46F27B14D}" name="Price/Seller" dataDxfId="10"/>
    <tableColumn id="5" xr3:uid="{82AE62D5-BB20-4A3E-A4ED-3660913A037C}" name="Available At"/>
    <tableColumn id="6" xr3:uid="{191A5C90-65E1-4227-838E-5274C776A1CC}"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ay.co.uk/itm/MPU-9250-SPI-IIC-9-Axis-Attitude-Module-Gyro-Accelerator-Magnetometer/221545416146" TargetMode="External"/><Relationship Id="rId13" Type="http://schemas.openxmlformats.org/officeDocument/2006/relationships/hyperlink" Target="https://www.ebay.co.uk/itm/GY-302-BH1750-Digital-Ambient-Light-Intensity-Sensor-Module-I2C-BH1750FVI-16bit/233344174745" TargetMode="External"/><Relationship Id="rId18" Type="http://schemas.openxmlformats.org/officeDocument/2006/relationships/hyperlink" Target="https://www.ebay.co.uk/itm/GY-8511-ML8511-Sensor-Module-Ultraviolet-Analog-Output-UV-Sensor-for-Arduino-PI/263238052251" TargetMode="External"/><Relationship Id="rId3" Type="http://schemas.openxmlformats.org/officeDocument/2006/relationships/hyperlink" Target="https://uk.rs-online.com/web/p/processor-microcontroller-development-kits/1811853/" TargetMode="External"/><Relationship Id="rId21" Type="http://schemas.openxmlformats.org/officeDocument/2006/relationships/table" Target="../tables/table2.xml"/><Relationship Id="rId7" Type="http://schemas.openxmlformats.org/officeDocument/2006/relationships/hyperlink" Target="https://www.rapidonline.com/energizer-639155-hi-energy-lithium-aa-battery-3000mah-x4-59-1152" TargetMode="External"/><Relationship Id="rId12" Type="http://schemas.openxmlformats.org/officeDocument/2006/relationships/hyperlink" Target="https://www.ebay.co.uk/itm/Arduino-25v-DC-Input-Voltage-Sensor-Module-Tester-Board-DC001/223529777639" TargetMode="External"/><Relationship Id="rId17" Type="http://schemas.openxmlformats.org/officeDocument/2006/relationships/hyperlink" Target="https://www.ebay.co.uk/itm/113895625282" TargetMode="External"/><Relationship Id="rId2" Type="http://schemas.openxmlformats.org/officeDocument/2006/relationships/hyperlink" Target="https://uk.rs-online.com/web/p/video-modules/9132664/" TargetMode="External"/><Relationship Id="rId16" Type="http://schemas.openxmlformats.org/officeDocument/2006/relationships/hyperlink" Target="https://store.uputronics.com/index.php?route=product/product&amp;path=63&amp;product_id=59" TargetMode="External"/><Relationship Id="rId20" Type="http://schemas.openxmlformats.org/officeDocument/2006/relationships/table" Target="../tables/table1.xml"/><Relationship Id="rId1" Type="http://schemas.openxmlformats.org/officeDocument/2006/relationships/hyperlink" Target="https://www.ebay.co.uk/itm/THERMO-INSULATION-POLYSTYRENE-BOXES-FOOD-FISH-REPTILES-PERISHABLE-VARIOUS/233207982930" TargetMode="External"/><Relationship Id="rId6" Type="http://schemas.openxmlformats.org/officeDocument/2006/relationships/hyperlink" Target="https://www.ebay.co.uk/itm/RTL-SDR-Blog-V3-RTL2832-1PPM-TCXO-HF-BiasT-SMA-Software-Defined-Radio-Antennas/283144516411" TargetMode="External"/><Relationship Id="rId11" Type="http://schemas.openxmlformats.org/officeDocument/2006/relationships/hyperlink" Target="https://www.ebay.co.uk/itm/HAM-Antenna-Kit-Magnetic-Mount-Antenna-DUAL-BAND-2m-70cm/122953868791" TargetMode="External"/><Relationship Id="rId5" Type="http://schemas.openxmlformats.org/officeDocument/2006/relationships/hyperlink" Target="https://store.uputronics.com/index.php?route=product/product&amp;path=60_64&amp;product_id=84" TargetMode="External"/><Relationship Id="rId15" Type="http://schemas.openxmlformats.org/officeDocument/2006/relationships/hyperlink" Target="https://www.ebay.co.uk/itm/GOOIT-GY560-50Mhz-to-2-4Ghz-PROTABLE-FREQUENCY-COUNTER-UK-Stock/293269783628" TargetMode="External"/><Relationship Id="rId10" Type="http://schemas.openxmlformats.org/officeDocument/2006/relationships/hyperlink" Target="http://www.randomengineering.co.uk/Random_Aerospace/Balloons.html" TargetMode="External"/><Relationship Id="rId19" Type="http://schemas.openxmlformats.org/officeDocument/2006/relationships/hyperlink" Target="http://www.high-altitude-balloon.com/Payload-Parachute-Balloon-Parachute-Instrument-Chute/payload-parachute-balloon-chute-radiosonde-chute-36inch" TargetMode="External"/><Relationship Id="rId4" Type="http://schemas.openxmlformats.org/officeDocument/2006/relationships/hyperlink" Target="https://radiometrix.mybigcommerce.com/ntx2b-uhf-narrow-band-fm-transmitter-frequency-434-075mhz-434-650mhz-and-458-700mhz/" TargetMode="External"/><Relationship Id="rId9" Type="http://schemas.openxmlformats.org/officeDocument/2006/relationships/hyperlink" Target="https://www.ebay.co.uk/itm/BMP280-3-3V-Pressure-Sensor-Module-Arduino-Precision-Atmospheric-Replace-BMP180/262945369944" TargetMode="External"/><Relationship Id="rId14" Type="http://schemas.openxmlformats.org/officeDocument/2006/relationships/hyperlink" Target="https://www.ebay.co.uk/itm/AA-x-4-Battery-Holder-with-Connection-Wire-Cable-and-On-Off-Switch/19258748444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co.uk/Universal-Charger-Inverter-Computer-Sumsung/dp/B0792N9F5M/" TargetMode="External"/><Relationship Id="rId2" Type="http://schemas.openxmlformats.org/officeDocument/2006/relationships/hyperlink" Target="https://www.ebay.co.uk/itm/Arduino-25v-DC-Input-Voltage-Sensor-Module-Tester-Board-DC001/223529777639" TargetMode="External"/><Relationship Id="rId1" Type="http://schemas.openxmlformats.org/officeDocument/2006/relationships/hyperlink" Target="https://www.ebay.co.uk/itm/RTL-SDR-Blog-V3-RTL2832-1PPM-TCXO-HF-BiasT-SMA-Software-Defined-Radio-Antennas/283144516411?epid=7032265119&amp;hash=item41ecba733b:g:yKcAAOSwL5BZwksO" TargetMode="External"/><Relationship Id="rId6" Type="http://schemas.openxmlformats.org/officeDocument/2006/relationships/table" Target="../tables/table3.xml"/><Relationship Id="rId5" Type="http://schemas.openxmlformats.org/officeDocument/2006/relationships/printerSettings" Target="../printerSettings/printerSettings1.bin"/><Relationship Id="rId4" Type="http://schemas.openxmlformats.org/officeDocument/2006/relationships/hyperlink" Target="https://www.ebay.co.uk/itm/4005592823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86236-A080-44B5-B6C0-576CDF6576B8}">
  <dimension ref="A1:K46"/>
  <sheetViews>
    <sheetView tabSelected="1" topLeftCell="F1" zoomScale="70" zoomScaleNormal="70" workbookViewId="0">
      <selection activeCell="I15" sqref="I15"/>
    </sheetView>
  </sheetViews>
  <sheetFormatPr defaultRowHeight="14.4" x14ac:dyDescent="0.55000000000000004"/>
  <cols>
    <col min="1" max="1" width="15" bestFit="1" customWidth="1"/>
    <col min="2" max="2" width="18.26171875" customWidth="1"/>
    <col min="3" max="3" width="24.47265625" customWidth="1"/>
    <col min="4" max="4" width="61.1015625" bestFit="1" customWidth="1"/>
    <col min="5" max="5" width="19" customWidth="1"/>
    <col min="6" max="6" width="32.26171875" style="4" customWidth="1"/>
    <col min="7" max="7" width="18.83984375" bestFit="1" customWidth="1"/>
    <col min="8" max="8" width="79.89453125" bestFit="1" customWidth="1"/>
    <col min="9" max="9" width="79.89453125" style="23" bestFit="1" customWidth="1"/>
  </cols>
  <sheetData>
    <row r="1" spans="1:9" x14ac:dyDescent="0.55000000000000004">
      <c r="A1" t="s">
        <v>0</v>
      </c>
      <c r="B1" t="s">
        <v>79</v>
      </c>
      <c r="C1" t="s">
        <v>86</v>
      </c>
      <c r="D1" t="s">
        <v>1</v>
      </c>
      <c r="E1" t="s">
        <v>5</v>
      </c>
      <c r="F1" s="4" t="s">
        <v>101</v>
      </c>
      <c r="G1" t="s">
        <v>88</v>
      </c>
      <c r="H1" t="s">
        <v>2</v>
      </c>
      <c r="I1" s="23" t="s">
        <v>3</v>
      </c>
    </row>
    <row r="2" spans="1:9" x14ac:dyDescent="0.55000000000000004">
      <c r="A2">
        <v>1</v>
      </c>
      <c r="B2" t="s">
        <v>80</v>
      </c>
      <c r="C2" t="s">
        <v>87</v>
      </c>
      <c r="D2" t="s">
        <v>4</v>
      </c>
      <c r="E2" t="s">
        <v>6</v>
      </c>
      <c r="F2" s="5">
        <v>31.7</v>
      </c>
      <c r="G2" s="6" t="s">
        <v>119</v>
      </c>
      <c r="H2" s="3" t="s">
        <v>120</v>
      </c>
      <c r="I2" s="23" t="s">
        <v>17</v>
      </c>
    </row>
    <row r="3" spans="1:9" x14ac:dyDescent="0.55000000000000004">
      <c r="A3">
        <v>2</v>
      </c>
      <c r="B3" t="s">
        <v>82</v>
      </c>
      <c r="C3" t="s">
        <v>87</v>
      </c>
      <c r="D3" t="s">
        <v>9</v>
      </c>
      <c r="E3" t="s">
        <v>10</v>
      </c>
      <c r="F3" s="5" t="s">
        <v>102</v>
      </c>
      <c r="G3" s="6" t="s">
        <v>89</v>
      </c>
      <c r="H3" s="3" t="s">
        <v>114</v>
      </c>
      <c r="I3" s="23" t="s">
        <v>171</v>
      </c>
    </row>
    <row r="4" spans="1:9" x14ac:dyDescent="0.55000000000000004">
      <c r="A4">
        <v>3</v>
      </c>
      <c r="B4" t="s">
        <v>82</v>
      </c>
      <c r="C4" t="s">
        <v>87</v>
      </c>
      <c r="D4" t="s">
        <v>12</v>
      </c>
      <c r="E4" t="s">
        <v>10</v>
      </c>
      <c r="F4" s="5" t="s">
        <v>103</v>
      </c>
      <c r="G4" s="6" t="s">
        <v>90</v>
      </c>
      <c r="H4" s="3" t="s">
        <v>113</v>
      </c>
    </row>
    <row r="5" spans="1:9" x14ac:dyDescent="0.55000000000000004">
      <c r="A5">
        <v>4</v>
      </c>
      <c r="B5" t="s">
        <v>80</v>
      </c>
      <c r="C5" t="s">
        <v>87</v>
      </c>
      <c r="D5" t="s">
        <v>151</v>
      </c>
      <c r="E5" t="s">
        <v>10</v>
      </c>
      <c r="F5" s="5">
        <v>21.65</v>
      </c>
      <c r="G5" s="6" t="s">
        <v>91</v>
      </c>
      <c r="H5" s="3" t="s">
        <v>172</v>
      </c>
      <c r="I5" s="23" t="s">
        <v>173</v>
      </c>
    </row>
    <row r="6" spans="1:9" x14ac:dyDescent="0.55000000000000004">
      <c r="A6">
        <v>5</v>
      </c>
      <c r="B6" t="s">
        <v>83</v>
      </c>
      <c r="C6" t="s">
        <v>87</v>
      </c>
      <c r="D6" t="s">
        <v>15</v>
      </c>
      <c r="E6" t="s">
        <v>10</v>
      </c>
      <c r="F6" s="5">
        <v>23.83</v>
      </c>
      <c r="G6" s="6" t="s">
        <v>92</v>
      </c>
      <c r="H6" s="3" t="s">
        <v>112</v>
      </c>
      <c r="I6" s="23" t="s">
        <v>174</v>
      </c>
    </row>
    <row r="7" spans="1:9" x14ac:dyDescent="0.55000000000000004">
      <c r="A7">
        <v>6</v>
      </c>
      <c r="B7" t="s">
        <v>83</v>
      </c>
      <c r="C7" t="s">
        <v>87</v>
      </c>
      <c r="D7" t="s">
        <v>18</v>
      </c>
      <c r="E7" t="s">
        <v>10</v>
      </c>
      <c r="F7" s="5" t="s">
        <v>104</v>
      </c>
      <c r="G7" s="6" t="s">
        <v>92</v>
      </c>
      <c r="H7" s="3" t="s">
        <v>111</v>
      </c>
      <c r="I7" s="23" t="s">
        <v>175</v>
      </c>
    </row>
    <row r="8" spans="1:9" x14ac:dyDescent="0.55000000000000004">
      <c r="A8">
        <v>7</v>
      </c>
      <c r="B8" t="s">
        <v>80</v>
      </c>
      <c r="C8" t="s">
        <v>87</v>
      </c>
      <c r="D8" t="s">
        <v>163</v>
      </c>
      <c r="E8" t="s">
        <v>10</v>
      </c>
      <c r="F8" s="5">
        <v>6.95</v>
      </c>
      <c r="G8" s="6" t="s">
        <v>164</v>
      </c>
      <c r="H8" s="3" t="s">
        <v>165</v>
      </c>
    </row>
    <row r="9" spans="1:9" s="8" customFormat="1" x14ac:dyDescent="0.55000000000000004">
      <c r="A9" s="8">
        <v>8</v>
      </c>
      <c r="B9" s="8" t="s">
        <v>80</v>
      </c>
      <c r="C9" s="8" t="s">
        <v>87</v>
      </c>
      <c r="D9" s="8" t="s">
        <v>22</v>
      </c>
      <c r="E9" s="8" t="s">
        <v>23</v>
      </c>
      <c r="F9" s="14">
        <v>0</v>
      </c>
      <c r="G9" s="15" t="s">
        <v>43</v>
      </c>
      <c r="I9" s="24"/>
    </row>
    <row r="10" spans="1:9" x14ac:dyDescent="0.55000000000000004">
      <c r="A10">
        <v>9</v>
      </c>
      <c r="B10" t="s">
        <v>80</v>
      </c>
      <c r="C10" t="s">
        <v>87</v>
      </c>
      <c r="D10" t="s">
        <v>135</v>
      </c>
      <c r="E10" t="s">
        <v>10</v>
      </c>
      <c r="F10" s="5">
        <v>24.98</v>
      </c>
      <c r="G10" s="6" t="s">
        <v>137</v>
      </c>
      <c r="H10" s="3" t="s">
        <v>136</v>
      </c>
    </row>
    <row r="11" spans="1:9" x14ac:dyDescent="0.55000000000000004">
      <c r="A11">
        <v>10</v>
      </c>
      <c r="B11" t="s">
        <v>82</v>
      </c>
      <c r="C11" t="s">
        <v>87</v>
      </c>
      <c r="D11" t="s">
        <v>52</v>
      </c>
      <c r="E11" t="s">
        <v>10</v>
      </c>
      <c r="F11" s="5" t="s">
        <v>105</v>
      </c>
      <c r="G11" s="6" t="s">
        <v>93</v>
      </c>
      <c r="H11" s="3" t="s">
        <v>115</v>
      </c>
      <c r="I11" s="23" t="s">
        <v>49</v>
      </c>
    </row>
    <row r="12" spans="1:9" s="9" customFormat="1" x14ac:dyDescent="0.55000000000000004">
      <c r="A12" s="9">
        <v>11</v>
      </c>
      <c r="B12" s="9" t="s">
        <v>82</v>
      </c>
      <c r="C12" s="9" t="s">
        <v>87</v>
      </c>
      <c r="D12" s="9" t="s">
        <v>138</v>
      </c>
      <c r="E12" s="9" t="s">
        <v>10</v>
      </c>
      <c r="F12" s="18">
        <v>0</v>
      </c>
      <c r="G12" s="19" t="s">
        <v>43</v>
      </c>
      <c r="I12" s="25"/>
    </row>
    <row r="13" spans="1:9" x14ac:dyDescent="0.55000000000000004">
      <c r="A13">
        <v>12</v>
      </c>
      <c r="B13" t="s">
        <v>80</v>
      </c>
      <c r="C13" t="s">
        <v>87</v>
      </c>
      <c r="D13" t="s">
        <v>25</v>
      </c>
      <c r="E13" t="s">
        <v>23</v>
      </c>
      <c r="F13" s="5" t="s">
        <v>106</v>
      </c>
      <c r="G13" s="6" t="s">
        <v>94</v>
      </c>
    </row>
    <row r="14" spans="1:9" x14ac:dyDescent="0.55000000000000004">
      <c r="A14">
        <v>13</v>
      </c>
      <c r="B14" t="s">
        <v>80</v>
      </c>
      <c r="C14" t="s">
        <v>87</v>
      </c>
      <c r="D14" t="s">
        <v>39</v>
      </c>
      <c r="E14" t="s">
        <v>10</v>
      </c>
      <c r="F14" s="5" t="s">
        <v>107</v>
      </c>
      <c r="G14" s="6" t="s">
        <v>95</v>
      </c>
    </row>
    <row r="15" spans="1:9" x14ac:dyDescent="0.55000000000000004">
      <c r="A15">
        <v>14</v>
      </c>
      <c r="B15" t="s">
        <v>80</v>
      </c>
      <c r="C15" t="s">
        <v>87</v>
      </c>
      <c r="D15" t="s">
        <v>127</v>
      </c>
      <c r="E15" t="s">
        <v>29</v>
      </c>
      <c r="F15" s="5">
        <v>8.4700000000000006</v>
      </c>
      <c r="G15" s="6" t="s">
        <v>95</v>
      </c>
      <c r="H15" s="3" t="s">
        <v>116</v>
      </c>
    </row>
    <row r="16" spans="1:9" x14ac:dyDescent="0.55000000000000004">
      <c r="A16">
        <v>15</v>
      </c>
      <c r="B16" t="s">
        <v>80</v>
      </c>
      <c r="C16" t="s">
        <v>87</v>
      </c>
      <c r="D16" t="s">
        <v>27</v>
      </c>
      <c r="E16" t="s">
        <v>10</v>
      </c>
      <c r="F16" s="5" t="s">
        <v>107</v>
      </c>
      <c r="G16" s="6" t="s">
        <v>95</v>
      </c>
    </row>
    <row r="17" spans="1:9" x14ac:dyDescent="0.55000000000000004">
      <c r="A17">
        <v>16</v>
      </c>
      <c r="B17" t="s">
        <v>84</v>
      </c>
      <c r="C17" t="s">
        <v>87</v>
      </c>
      <c r="D17" t="s">
        <v>178</v>
      </c>
      <c r="E17" t="s">
        <v>10</v>
      </c>
      <c r="F17" s="5" t="s">
        <v>108</v>
      </c>
      <c r="G17" s="6" t="s">
        <v>96</v>
      </c>
      <c r="H17" s="3" t="s">
        <v>117</v>
      </c>
    </row>
    <row r="18" spans="1:9" x14ac:dyDescent="0.55000000000000004">
      <c r="A18">
        <v>17</v>
      </c>
      <c r="B18" t="s">
        <v>84</v>
      </c>
      <c r="C18" t="s">
        <v>87</v>
      </c>
      <c r="D18" t="s">
        <v>177</v>
      </c>
      <c r="E18" t="s">
        <v>10</v>
      </c>
      <c r="F18" s="5" t="s">
        <v>109</v>
      </c>
      <c r="G18" s="6" t="s">
        <v>96</v>
      </c>
      <c r="H18" s="3" t="s">
        <v>118</v>
      </c>
      <c r="I18" s="23" t="s">
        <v>185</v>
      </c>
    </row>
    <row r="19" spans="1:9" x14ac:dyDescent="0.55000000000000004">
      <c r="A19">
        <v>18</v>
      </c>
      <c r="B19" t="s">
        <v>84</v>
      </c>
      <c r="C19" t="s">
        <v>87</v>
      </c>
      <c r="D19" t="s">
        <v>30</v>
      </c>
      <c r="E19" t="s">
        <v>10</v>
      </c>
      <c r="F19" s="16">
        <v>0</v>
      </c>
      <c r="G19" s="17" t="s">
        <v>43</v>
      </c>
    </row>
    <row r="20" spans="1:9" s="9" customFormat="1" x14ac:dyDescent="0.55000000000000004">
      <c r="A20" s="9">
        <v>19</v>
      </c>
      <c r="B20" s="9" t="s">
        <v>85</v>
      </c>
      <c r="C20" s="9" t="s">
        <v>87</v>
      </c>
      <c r="D20" s="9" t="s">
        <v>176</v>
      </c>
      <c r="E20" s="9" t="s">
        <v>36</v>
      </c>
      <c r="F20" s="18">
        <v>0</v>
      </c>
      <c r="G20" s="19" t="s">
        <v>43</v>
      </c>
      <c r="I20" s="25"/>
    </row>
    <row r="21" spans="1:9" s="9" customFormat="1" x14ac:dyDescent="0.55000000000000004">
      <c r="A21" s="9">
        <v>20</v>
      </c>
      <c r="B21" s="9" t="s">
        <v>85</v>
      </c>
      <c r="C21" s="9" t="s">
        <v>87</v>
      </c>
      <c r="D21" s="9" t="s">
        <v>139</v>
      </c>
      <c r="E21" s="9" t="s">
        <v>23</v>
      </c>
      <c r="F21" s="18">
        <v>0</v>
      </c>
      <c r="G21" s="19" t="s">
        <v>43</v>
      </c>
      <c r="I21" s="25"/>
    </row>
    <row r="22" spans="1:9" x14ac:dyDescent="0.55000000000000004">
      <c r="A22">
        <v>21</v>
      </c>
      <c r="B22" t="s">
        <v>82</v>
      </c>
      <c r="C22" t="s">
        <v>87</v>
      </c>
      <c r="D22" t="s">
        <v>35</v>
      </c>
      <c r="E22" t="s">
        <v>10</v>
      </c>
      <c r="F22" s="4" t="s">
        <v>76</v>
      </c>
      <c r="G22" s="6" t="s">
        <v>99</v>
      </c>
    </row>
    <row r="23" spans="1:9" x14ac:dyDescent="0.55000000000000004">
      <c r="A23">
        <v>22</v>
      </c>
      <c r="B23" t="s">
        <v>80</v>
      </c>
      <c r="C23" t="s">
        <v>98</v>
      </c>
      <c r="D23" t="s">
        <v>42</v>
      </c>
      <c r="E23" t="s">
        <v>10</v>
      </c>
      <c r="F23" s="4" t="s">
        <v>76</v>
      </c>
      <c r="G23" s="6" t="s">
        <v>43</v>
      </c>
    </row>
    <row r="24" spans="1:9" x14ac:dyDescent="0.55000000000000004">
      <c r="A24">
        <v>24</v>
      </c>
      <c r="B24" t="s">
        <v>84</v>
      </c>
      <c r="C24" t="s">
        <v>87</v>
      </c>
      <c r="D24" t="s">
        <v>46</v>
      </c>
      <c r="E24" t="s">
        <v>10</v>
      </c>
      <c r="F24" s="5">
        <v>1.59</v>
      </c>
      <c r="G24" s="6" t="s">
        <v>140</v>
      </c>
      <c r="H24" s="3" t="s">
        <v>54</v>
      </c>
      <c r="I24" s="23" t="s">
        <v>55</v>
      </c>
    </row>
    <row r="25" spans="1:9" x14ac:dyDescent="0.55000000000000004">
      <c r="A25">
        <v>25</v>
      </c>
      <c r="B25" t="s">
        <v>84</v>
      </c>
      <c r="C25" t="s">
        <v>87</v>
      </c>
      <c r="D25" t="s">
        <v>143</v>
      </c>
      <c r="E25" s="7">
        <v>1</v>
      </c>
      <c r="F25" s="5">
        <v>2.4900000000000002</v>
      </c>
      <c r="G25" s="6" t="s">
        <v>142</v>
      </c>
      <c r="H25" s="3" t="s">
        <v>141</v>
      </c>
    </row>
    <row r="26" spans="1:9" x14ac:dyDescent="0.55000000000000004">
      <c r="A26">
        <v>26</v>
      </c>
      <c r="B26" t="s">
        <v>84</v>
      </c>
      <c r="C26" t="s">
        <v>87</v>
      </c>
      <c r="D26" t="s">
        <v>168</v>
      </c>
      <c r="E26" s="7">
        <v>1</v>
      </c>
      <c r="F26" s="20">
        <v>3.95</v>
      </c>
      <c r="G26" s="21" t="s">
        <v>170</v>
      </c>
      <c r="H26" s="3" t="s">
        <v>169</v>
      </c>
    </row>
    <row r="27" spans="1:9" x14ac:dyDescent="0.55000000000000004">
      <c r="A27">
        <v>27</v>
      </c>
      <c r="B27" t="s">
        <v>84</v>
      </c>
      <c r="C27" t="s">
        <v>87</v>
      </c>
      <c r="D27" t="s">
        <v>53</v>
      </c>
      <c r="E27" t="s">
        <v>43</v>
      </c>
      <c r="F27" s="16">
        <v>0</v>
      </c>
      <c r="G27" s="17" t="s">
        <v>43</v>
      </c>
    </row>
    <row r="28" spans="1:9" x14ac:dyDescent="0.55000000000000004">
      <c r="A28">
        <v>28</v>
      </c>
      <c r="B28" t="s">
        <v>80</v>
      </c>
      <c r="C28" t="s">
        <v>98</v>
      </c>
      <c r="D28" t="s">
        <v>56</v>
      </c>
      <c r="E28" t="s">
        <v>10</v>
      </c>
      <c r="F28" s="5">
        <v>26.99</v>
      </c>
      <c r="G28" s="6" t="s">
        <v>43</v>
      </c>
      <c r="H28" t="s">
        <v>57</v>
      </c>
      <c r="I28" s="23" t="s">
        <v>58</v>
      </c>
    </row>
    <row r="29" spans="1:9" x14ac:dyDescent="0.55000000000000004">
      <c r="A29">
        <v>29</v>
      </c>
      <c r="B29" t="s">
        <v>80</v>
      </c>
      <c r="C29" t="s">
        <v>87</v>
      </c>
      <c r="D29" t="s">
        <v>62</v>
      </c>
      <c r="E29" t="s">
        <v>64</v>
      </c>
      <c r="F29" s="5" t="s">
        <v>110</v>
      </c>
      <c r="G29" s="6" t="s">
        <v>96</v>
      </c>
      <c r="H29" t="s">
        <v>66</v>
      </c>
      <c r="I29" s="23" t="s">
        <v>67</v>
      </c>
    </row>
    <row r="30" spans="1:9" x14ac:dyDescent="0.55000000000000004">
      <c r="A30">
        <v>30</v>
      </c>
      <c r="B30" t="s">
        <v>80</v>
      </c>
      <c r="C30" t="s">
        <v>87</v>
      </c>
      <c r="D30" t="s">
        <v>68</v>
      </c>
      <c r="E30" t="s">
        <v>69</v>
      </c>
      <c r="F30" s="4" t="s">
        <v>76</v>
      </c>
      <c r="G30" s="6" t="s">
        <v>43</v>
      </c>
      <c r="H30" t="s">
        <v>70</v>
      </c>
      <c r="I30" s="23" t="s">
        <v>71</v>
      </c>
    </row>
    <row r="31" spans="1:9" x14ac:dyDescent="0.55000000000000004">
      <c r="A31">
        <v>31</v>
      </c>
      <c r="B31" t="s">
        <v>80</v>
      </c>
      <c r="C31" t="s">
        <v>87</v>
      </c>
      <c r="D31" t="s">
        <v>72</v>
      </c>
      <c r="E31" t="s">
        <v>10</v>
      </c>
      <c r="F31" s="4" t="s">
        <v>76</v>
      </c>
      <c r="G31" s="6" t="s">
        <v>43</v>
      </c>
      <c r="H31" t="s">
        <v>70</v>
      </c>
      <c r="I31" s="23" t="s">
        <v>73</v>
      </c>
    </row>
    <row r="32" spans="1:9" x14ac:dyDescent="0.55000000000000004">
      <c r="A32">
        <v>32</v>
      </c>
      <c r="B32" t="s">
        <v>80</v>
      </c>
      <c r="C32" t="s">
        <v>87</v>
      </c>
      <c r="D32" t="s">
        <v>74</v>
      </c>
      <c r="E32" t="s">
        <v>10</v>
      </c>
      <c r="F32" s="4" t="s">
        <v>76</v>
      </c>
      <c r="G32" s="6" t="s">
        <v>43</v>
      </c>
      <c r="H32" t="s">
        <v>75</v>
      </c>
      <c r="I32" s="23" t="s">
        <v>77</v>
      </c>
    </row>
    <row r="33" spans="1:11" x14ac:dyDescent="0.55000000000000004">
      <c r="A33">
        <v>33</v>
      </c>
      <c r="B33" t="s">
        <v>80</v>
      </c>
      <c r="C33" t="s">
        <v>87</v>
      </c>
      <c r="D33" t="s">
        <v>97</v>
      </c>
      <c r="E33" t="s">
        <v>10</v>
      </c>
      <c r="F33" s="20" t="s">
        <v>76</v>
      </c>
      <c r="G33" s="21" t="s">
        <v>99</v>
      </c>
      <c r="H33" t="s">
        <v>99</v>
      </c>
      <c r="I33" s="23" t="s">
        <v>166</v>
      </c>
    </row>
    <row r="34" spans="1:11" x14ac:dyDescent="0.55000000000000004">
      <c r="A34">
        <v>34</v>
      </c>
      <c r="B34" t="s">
        <v>162</v>
      </c>
      <c r="C34" t="s">
        <v>87</v>
      </c>
      <c r="D34" t="s">
        <v>144</v>
      </c>
      <c r="E34" s="7">
        <v>1</v>
      </c>
      <c r="F34" s="20">
        <v>1.65</v>
      </c>
      <c r="G34" s="21" t="s">
        <v>145</v>
      </c>
      <c r="H34" s="3" t="s">
        <v>146</v>
      </c>
      <c r="I34" s="23" t="s">
        <v>147</v>
      </c>
    </row>
    <row r="35" spans="1:11" x14ac:dyDescent="0.55000000000000004">
      <c r="A35">
        <v>35</v>
      </c>
      <c r="B35" t="s">
        <v>130</v>
      </c>
      <c r="C35" t="s">
        <v>87</v>
      </c>
      <c r="D35" t="s">
        <v>133</v>
      </c>
      <c r="E35" t="s">
        <v>131</v>
      </c>
      <c r="F35" s="5">
        <f>60.011*0.75</f>
        <v>45.008250000000004</v>
      </c>
      <c r="G35" s="6" t="s">
        <v>132</v>
      </c>
      <c r="H35" t="s">
        <v>99</v>
      </c>
      <c r="I35" s="23" t="s">
        <v>134</v>
      </c>
    </row>
    <row r="36" spans="1:11" x14ac:dyDescent="0.55000000000000004">
      <c r="A36">
        <v>36</v>
      </c>
      <c r="B36" t="s">
        <v>80</v>
      </c>
      <c r="C36" t="s">
        <v>87</v>
      </c>
      <c r="D36" t="s">
        <v>148</v>
      </c>
      <c r="E36" t="s">
        <v>149</v>
      </c>
      <c r="F36" s="4" t="s">
        <v>76</v>
      </c>
      <c r="G36" s="6" t="s">
        <v>99</v>
      </c>
      <c r="H36" t="s">
        <v>99</v>
      </c>
      <c r="I36" s="23" t="s">
        <v>150</v>
      </c>
    </row>
    <row r="37" spans="1:11" x14ac:dyDescent="0.55000000000000004">
      <c r="A37">
        <v>37</v>
      </c>
      <c r="B37" t="s">
        <v>80</v>
      </c>
      <c r="C37" t="s">
        <v>87</v>
      </c>
      <c r="D37" t="s">
        <v>152</v>
      </c>
      <c r="E37">
        <v>1</v>
      </c>
      <c r="F37" s="22" t="s">
        <v>43</v>
      </c>
      <c r="G37" s="6" t="s">
        <v>99</v>
      </c>
      <c r="H37" t="s">
        <v>99</v>
      </c>
      <c r="I37" s="23" t="s">
        <v>167</v>
      </c>
      <c r="K37" s="4"/>
    </row>
    <row r="38" spans="1:11" x14ac:dyDescent="0.55000000000000004">
      <c r="A38">
        <v>38</v>
      </c>
      <c r="B38" t="s">
        <v>81</v>
      </c>
      <c r="C38" t="s">
        <v>87</v>
      </c>
      <c r="D38" t="s">
        <v>155</v>
      </c>
      <c r="E38">
        <v>1</v>
      </c>
      <c r="F38" s="5">
        <v>11.63</v>
      </c>
      <c r="G38" s="6" t="s">
        <v>156</v>
      </c>
      <c r="H38" s="3" t="s">
        <v>154</v>
      </c>
      <c r="I38" s="23" t="s">
        <v>153</v>
      </c>
      <c r="K38" s="4"/>
    </row>
    <row r="39" spans="1:11" x14ac:dyDescent="0.55000000000000004">
      <c r="A39">
        <v>39</v>
      </c>
      <c r="B39" t="s">
        <v>81</v>
      </c>
      <c r="C39" t="s">
        <v>87</v>
      </c>
      <c r="D39" t="s">
        <v>158</v>
      </c>
      <c r="E39">
        <v>1</v>
      </c>
      <c r="F39" s="5">
        <v>4.8</v>
      </c>
      <c r="G39" s="6" t="s">
        <v>89</v>
      </c>
      <c r="H39" s="3" t="s">
        <v>157</v>
      </c>
    </row>
    <row r="40" spans="1:11" x14ac:dyDescent="0.55000000000000004">
      <c r="A40">
        <v>40</v>
      </c>
      <c r="B40" t="s">
        <v>81</v>
      </c>
      <c r="C40" t="s">
        <v>87</v>
      </c>
      <c r="D40" t="s">
        <v>159</v>
      </c>
      <c r="E40" t="s">
        <v>63</v>
      </c>
      <c r="F40" s="5">
        <v>1.99</v>
      </c>
      <c r="G40" s="6" t="s">
        <v>96</v>
      </c>
      <c r="H40" s="3" t="s">
        <v>160</v>
      </c>
      <c r="I40" s="23" t="s">
        <v>161</v>
      </c>
    </row>
    <row r="41" spans="1:11" x14ac:dyDescent="0.55000000000000004">
      <c r="A41">
        <v>41</v>
      </c>
      <c r="B41" t="s">
        <v>84</v>
      </c>
      <c r="C41" t="s">
        <v>87</v>
      </c>
      <c r="D41" t="s">
        <v>179</v>
      </c>
      <c r="E41">
        <v>1</v>
      </c>
      <c r="G41" s="6"/>
    </row>
    <row r="42" spans="1:11" x14ac:dyDescent="0.55000000000000004">
      <c r="A42">
        <v>42</v>
      </c>
      <c r="B42" t="s">
        <v>180</v>
      </c>
      <c r="C42" t="s">
        <v>87</v>
      </c>
      <c r="D42" t="s">
        <v>181</v>
      </c>
      <c r="E42" t="s">
        <v>182</v>
      </c>
      <c r="G42" s="6"/>
    </row>
    <row r="43" spans="1:11" x14ac:dyDescent="0.55000000000000004">
      <c r="A43">
        <v>43</v>
      </c>
      <c r="B43" t="s">
        <v>180</v>
      </c>
      <c r="C43" t="s">
        <v>87</v>
      </c>
      <c r="D43" t="s">
        <v>183</v>
      </c>
      <c r="E43" t="s">
        <v>184</v>
      </c>
      <c r="G43" s="6"/>
    </row>
    <row r="45" spans="1:11" x14ac:dyDescent="0.55000000000000004">
      <c r="A45" s="10" t="s">
        <v>121</v>
      </c>
      <c r="B45" s="4" t="s">
        <v>125</v>
      </c>
      <c r="C45" s="4" t="s">
        <v>122</v>
      </c>
      <c r="D45" s="11" t="s">
        <v>123</v>
      </c>
      <c r="E45" s="10" t="s">
        <v>124</v>
      </c>
      <c r="F45" s="10" t="s">
        <v>126</v>
      </c>
      <c r="H45" s="12" t="s">
        <v>128</v>
      </c>
    </row>
    <row r="46" spans="1:11" x14ac:dyDescent="0.55000000000000004">
      <c r="A46" s="10">
        <f>SUM(Table2_2[Price])</f>
        <v>217.67825000000002</v>
      </c>
      <c r="B46" s="4">
        <v>100</v>
      </c>
      <c r="C46" s="4">
        <v>50</v>
      </c>
      <c r="D46" s="4">
        <v>100</v>
      </c>
      <c r="E46" s="10">
        <f>SUM(Table3[[#This Row],[University Budget]],Table3[[#This Row],[Niki Project Donation]])</f>
        <v>150</v>
      </c>
      <c r="F46" s="10">
        <f>(Table3[[#This Row],[Personal Budget]]+Table3[[#This Row],[Total Uni Budget]])-Table3[[#This Row],[Price Total]]</f>
        <v>32.32174999999998</v>
      </c>
      <c r="H46" s="13" t="s">
        <v>129</v>
      </c>
    </row>
  </sheetData>
  <phoneticPr fontId="6" type="noConversion"/>
  <hyperlinks>
    <hyperlink ref="H8" r:id="rId1" xr:uid="{F204B545-4517-4FC4-B334-9E8B7BA45F3D}"/>
    <hyperlink ref="H7" r:id="rId2" xr:uid="{3B36780F-A674-4068-94D9-0A8B92B413E4}"/>
    <hyperlink ref="H6" r:id="rId3" xr:uid="{AC6A6235-B9F1-4E1B-83AE-B7D307E7F761}"/>
    <hyperlink ref="H4" r:id="rId4" xr:uid="{0AA0A95E-03CA-4226-8733-E58B311DC37D}"/>
    <hyperlink ref="H3" r:id="rId5" xr:uid="{30568B62-B894-43E4-978E-706202F2FF0D}"/>
    <hyperlink ref="H11" r:id="rId6" xr:uid="{47EC93CF-E136-4A8D-8AA4-63A8AC387EB5}"/>
    <hyperlink ref="H15" r:id="rId7" xr:uid="{82AC2597-F8E1-4D04-8E7A-A2A40862AB20}"/>
    <hyperlink ref="H17" r:id="rId8" xr:uid="{1E016BE1-A99E-4FC6-9C25-8E9B722021B1}"/>
    <hyperlink ref="H18" r:id="rId9" xr:uid="{CE275212-3EA9-4D7C-B430-2D5D12766E6B}"/>
    <hyperlink ref="H2" r:id="rId10" xr:uid="{08F9FD10-DCFB-434F-830B-B90B17423EDD}"/>
    <hyperlink ref="H10" r:id="rId11" xr:uid="{CA2F8F04-D4D4-46A1-B544-0DF0D0DB50B4}"/>
    <hyperlink ref="H24" r:id="rId12" xr:uid="{F72FF70B-9BE1-4FF6-ACE8-CA533321C728}"/>
    <hyperlink ref="H25" r:id="rId13" xr:uid="{92D4F160-48A8-4F94-8D4F-D1D33197FE87}"/>
    <hyperlink ref="H34" r:id="rId14" xr:uid="{0E610DFA-0E1E-48B5-8B92-FC7794BA8094}"/>
    <hyperlink ref="H38" r:id="rId15" xr:uid="{EE4081B4-8876-4830-B39A-A0B7EEC533A8}"/>
    <hyperlink ref="H39" r:id="rId16" xr:uid="{16DE87B4-6AD6-498B-ADB0-3F266940C3BB}"/>
    <hyperlink ref="H40" r:id="rId17" xr:uid="{E55CEBD8-E80B-4533-ABC5-088E43098219}"/>
    <hyperlink ref="H26" r:id="rId18" xr:uid="{6412D28E-D49F-44FF-9482-FE6B532B2172}"/>
    <hyperlink ref="H5" r:id="rId19" xr:uid="{1A091E04-161F-445A-B6A4-049876AE818C}"/>
  </hyperlinks>
  <pageMargins left="0.7" right="0.7" top="0.75" bottom="0.75" header="0.3" footer="0.3"/>
  <tableParts count="2">
    <tablePart r:id="rId20"/>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zoomScale="85" zoomScaleNormal="85" workbookViewId="0">
      <selection activeCell="F24" sqref="F24"/>
    </sheetView>
  </sheetViews>
  <sheetFormatPr defaultRowHeight="14.4" x14ac:dyDescent="0.55000000000000004"/>
  <cols>
    <col min="1" max="1" width="5.3125" customWidth="1"/>
    <col min="2" max="2" width="17.41796875" customWidth="1"/>
    <col min="3" max="3" width="11.578125" style="2" customWidth="1"/>
    <col min="4" max="4" width="27.41796875" customWidth="1"/>
    <col min="5" max="5" width="12.3125" customWidth="1"/>
    <col min="6" max="6" width="26.68359375" customWidth="1"/>
    <col min="7" max="7" width="11.62890625" customWidth="1"/>
    <col min="8" max="8" width="87.3671875" customWidth="1"/>
  </cols>
  <sheetData>
    <row r="1" spans="1:8" x14ac:dyDescent="0.55000000000000004">
      <c r="A1" t="s">
        <v>0</v>
      </c>
      <c r="B1" t="s">
        <v>79</v>
      </c>
      <c r="C1" t="s">
        <v>86</v>
      </c>
      <c r="D1" t="s">
        <v>1</v>
      </c>
      <c r="E1" s="2" t="s">
        <v>5</v>
      </c>
      <c r="F1" s="1" t="s">
        <v>7</v>
      </c>
      <c r="G1" t="s">
        <v>2</v>
      </c>
      <c r="H1" t="s">
        <v>3</v>
      </c>
    </row>
    <row r="2" spans="1:8" x14ac:dyDescent="0.55000000000000004">
      <c r="A2">
        <v>1</v>
      </c>
      <c r="B2" t="s">
        <v>80</v>
      </c>
      <c r="C2" t="s">
        <v>87</v>
      </c>
      <c r="D2" t="s">
        <v>4</v>
      </c>
      <c r="E2" s="2" t="s">
        <v>6</v>
      </c>
      <c r="F2" s="1" t="s">
        <v>8</v>
      </c>
      <c r="H2" t="s">
        <v>17</v>
      </c>
    </row>
    <row r="3" spans="1:8" x14ac:dyDescent="0.55000000000000004">
      <c r="A3">
        <v>2</v>
      </c>
      <c r="B3" t="s">
        <v>82</v>
      </c>
      <c r="C3" t="s">
        <v>87</v>
      </c>
      <c r="D3" t="s">
        <v>9</v>
      </c>
      <c r="E3" s="2" t="s">
        <v>10</v>
      </c>
      <c r="F3" s="1" t="s">
        <v>11</v>
      </c>
    </row>
    <row r="4" spans="1:8" x14ac:dyDescent="0.55000000000000004">
      <c r="A4">
        <v>3</v>
      </c>
      <c r="B4" t="s">
        <v>82</v>
      </c>
      <c r="C4" t="s">
        <v>87</v>
      </c>
      <c r="D4" t="s">
        <v>12</v>
      </c>
      <c r="E4" s="2" t="s">
        <v>10</v>
      </c>
      <c r="F4" s="1" t="s">
        <v>13</v>
      </c>
    </row>
    <row r="5" spans="1:8" x14ac:dyDescent="0.55000000000000004">
      <c r="A5">
        <v>4</v>
      </c>
      <c r="B5" t="s">
        <v>80</v>
      </c>
      <c r="C5" t="s">
        <v>87</v>
      </c>
      <c r="D5" t="s">
        <v>41</v>
      </c>
      <c r="E5" s="2" t="s">
        <v>10</v>
      </c>
      <c r="F5" s="1" t="s">
        <v>14</v>
      </c>
    </row>
    <row r="6" spans="1:8" x14ac:dyDescent="0.55000000000000004">
      <c r="A6">
        <v>5</v>
      </c>
      <c r="B6" t="s">
        <v>83</v>
      </c>
      <c r="C6" t="s">
        <v>87</v>
      </c>
      <c r="D6" t="s">
        <v>15</v>
      </c>
      <c r="E6" s="2" t="s">
        <v>10</v>
      </c>
      <c r="F6" s="1" t="s">
        <v>16</v>
      </c>
    </row>
    <row r="7" spans="1:8" x14ac:dyDescent="0.55000000000000004">
      <c r="A7">
        <v>6</v>
      </c>
      <c r="B7" t="s">
        <v>83</v>
      </c>
      <c r="C7" t="s">
        <v>87</v>
      </c>
      <c r="D7" t="s">
        <v>18</v>
      </c>
      <c r="E7" s="2" t="s">
        <v>10</v>
      </c>
      <c r="F7" s="1" t="s">
        <v>19</v>
      </c>
    </row>
    <row r="8" spans="1:8" x14ac:dyDescent="0.55000000000000004">
      <c r="A8">
        <v>7</v>
      </c>
      <c r="B8" t="s">
        <v>80</v>
      </c>
      <c r="C8" t="s">
        <v>87</v>
      </c>
      <c r="D8" t="s">
        <v>21</v>
      </c>
      <c r="E8" s="2" t="s">
        <v>10</v>
      </c>
      <c r="F8" s="1" t="s">
        <v>20</v>
      </c>
    </row>
    <row r="9" spans="1:8" x14ac:dyDescent="0.55000000000000004">
      <c r="A9">
        <v>8</v>
      </c>
      <c r="B9" t="s">
        <v>80</v>
      </c>
      <c r="C9" t="s">
        <v>87</v>
      </c>
      <c r="D9" t="s">
        <v>22</v>
      </c>
      <c r="E9" s="2" t="s">
        <v>23</v>
      </c>
      <c r="F9" s="1" t="s">
        <v>43</v>
      </c>
    </row>
    <row r="10" spans="1:8" x14ac:dyDescent="0.55000000000000004">
      <c r="A10">
        <v>9</v>
      </c>
      <c r="B10" t="s">
        <v>80</v>
      </c>
      <c r="C10" t="s">
        <v>87</v>
      </c>
      <c r="D10" t="s">
        <v>34</v>
      </c>
      <c r="E10" s="2" t="s">
        <v>10</v>
      </c>
      <c r="F10" s="1" t="s">
        <v>43</v>
      </c>
    </row>
    <row r="11" spans="1:8" x14ac:dyDescent="0.55000000000000004">
      <c r="A11">
        <v>10</v>
      </c>
      <c r="B11" t="s">
        <v>82</v>
      </c>
      <c r="C11" t="s">
        <v>87</v>
      </c>
      <c r="D11" t="s">
        <v>52</v>
      </c>
      <c r="E11" s="2" t="s">
        <v>10</v>
      </c>
      <c r="F11" s="1" t="s">
        <v>51</v>
      </c>
      <c r="G11" s="3" t="s">
        <v>50</v>
      </c>
      <c r="H11" t="s">
        <v>49</v>
      </c>
    </row>
    <row r="12" spans="1:8" x14ac:dyDescent="0.55000000000000004">
      <c r="A12">
        <v>11</v>
      </c>
      <c r="B12" t="s">
        <v>82</v>
      </c>
      <c r="C12" t="s">
        <v>87</v>
      </c>
      <c r="D12" t="s">
        <v>24</v>
      </c>
      <c r="E12" s="2" t="s">
        <v>10</v>
      </c>
      <c r="F12" s="1"/>
    </row>
    <row r="13" spans="1:8" x14ac:dyDescent="0.55000000000000004">
      <c r="A13">
        <v>12</v>
      </c>
      <c r="B13" t="s">
        <v>80</v>
      </c>
      <c r="C13" t="s">
        <v>87</v>
      </c>
      <c r="D13" t="s">
        <v>25</v>
      </c>
      <c r="E13" s="2" t="s">
        <v>23</v>
      </c>
      <c r="F13" s="1" t="s">
        <v>37</v>
      </c>
    </row>
    <row r="14" spans="1:8" x14ac:dyDescent="0.55000000000000004">
      <c r="A14">
        <v>13</v>
      </c>
      <c r="B14" t="s">
        <v>80</v>
      </c>
      <c r="C14" t="s">
        <v>87</v>
      </c>
      <c r="D14" t="s">
        <v>39</v>
      </c>
      <c r="E14" s="2" t="s">
        <v>10</v>
      </c>
      <c r="F14" s="1" t="s">
        <v>40</v>
      </c>
    </row>
    <row r="15" spans="1:8" x14ac:dyDescent="0.55000000000000004">
      <c r="A15">
        <v>14</v>
      </c>
      <c r="B15" t="s">
        <v>80</v>
      </c>
      <c r="C15" t="s">
        <v>87</v>
      </c>
      <c r="D15" t="s">
        <v>26</v>
      </c>
      <c r="E15" s="2" t="s">
        <v>29</v>
      </c>
      <c r="F15" s="1" t="s">
        <v>38</v>
      </c>
    </row>
    <row r="16" spans="1:8" x14ac:dyDescent="0.55000000000000004">
      <c r="A16">
        <v>15</v>
      </c>
      <c r="B16" t="s">
        <v>80</v>
      </c>
      <c r="C16" t="s">
        <v>87</v>
      </c>
      <c r="D16" t="s">
        <v>27</v>
      </c>
      <c r="E16" s="2" t="s">
        <v>10</v>
      </c>
      <c r="F16" s="1" t="s">
        <v>40</v>
      </c>
    </row>
    <row r="17" spans="1:8" x14ac:dyDescent="0.55000000000000004">
      <c r="A17">
        <v>16</v>
      </c>
      <c r="B17" t="s">
        <v>84</v>
      </c>
      <c r="C17" t="s">
        <v>87</v>
      </c>
      <c r="D17" t="s">
        <v>28</v>
      </c>
      <c r="E17" s="2" t="s">
        <v>10</v>
      </c>
      <c r="F17" s="1" t="s">
        <v>60</v>
      </c>
      <c r="G17" t="s">
        <v>59</v>
      </c>
    </row>
    <row r="18" spans="1:8" x14ac:dyDescent="0.55000000000000004">
      <c r="A18">
        <v>17</v>
      </c>
      <c r="B18" t="s">
        <v>84</v>
      </c>
      <c r="C18" t="s">
        <v>87</v>
      </c>
      <c r="D18" t="s">
        <v>31</v>
      </c>
      <c r="E18" s="2" t="s">
        <v>10</v>
      </c>
      <c r="F18" s="5" t="s">
        <v>61</v>
      </c>
      <c r="G18" t="s">
        <v>45</v>
      </c>
      <c r="H18" t="s">
        <v>44</v>
      </c>
    </row>
    <row r="19" spans="1:8" x14ac:dyDescent="0.55000000000000004">
      <c r="A19">
        <v>18</v>
      </c>
      <c r="B19" t="s">
        <v>84</v>
      </c>
      <c r="C19" t="s">
        <v>87</v>
      </c>
      <c r="D19" t="s">
        <v>30</v>
      </c>
      <c r="E19" s="2" t="s">
        <v>10</v>
      </c>
      <c r="F19" s="1" t="s">
        <v>43</v>
      </c>
    </row>
    <row r="20" spans="1:8" x14ac:dyDescent="0.55000000000000004">
      <c r="A20">
        <v>19</v>
      </c>
      <c r="B20" t="s">
        <v>85</v>
      </c>
      <c r="C20" t="s">
        <v>87</v>
      </c>
      <c r="D20" t="s">
        <v>32</v>
      </c>
      <c r="E20" s="2" t="s">
        <v>36</v>
      </c>
      <c r="F20" s="1" t="s">
        <v>43</v>
      </c>
    </row>
    <row r="21" spans="1:8" x14ac:dyDescent="0.55000000000000004">
      <c r="A21">
        <v>20</v>
      </c>
      <c r="B21" t="s">
        <v>85</v>
      </c>
      <c r="C21" t="s">
        <v>87</v>
      </c>
      <c r="D21" t="s">
        <v>33</v>
      </c>
      <c r="E21" s="2" t="s">
        <v>23</v>
      </c>
      <c r="F21" s="1" t="s">
        <v>43</v>
      </c>
    </row>
    <row r="22" spans="1:8" x14ac:dyDescent="0.55000000000000004">
      <c r="A22">
        <v>21</v>
      </c>
      <c r="B22" t="s">
        <v>82</v>
      </c>
      <c r="C22" t="s">
        <v>87</v>
      </c>
      <c r="D22" t="s">
        <v>35</v>
      </c>
      <c r="E22" s="2" t="s">
        <v>10</v>
      </c>
      <c r="F22" s="1" t="s">
        <v>100</v>
      </c>
    </row>
    <row r="23" spans="1:8" x14ac:dyDescent="0.55000000000000004">
      <c r="A23">
        <v>22</v>
      </c>
      <c r="B23" t="s">
        <v>80</v>
      </c>
      <c r="C23" t="s">
        <v>98</v>
      </c>
      <c r="D23" t="s">
        <v>42</v>
      </c>
      <c r="E23" s="2" t="s">
        <v>10</v>
      </c>
      <c r="F23" s="1" t="s">
        <v>99</v>
      </c>
    </row>
    <row r="24" spans="1:8" x14ac:dyDescent="0.55000000000000004">
      <c r="A24">
        <v>24</v>
      </c>
      <c r="B24" t="s">
        <v>84</v>
      </c>
      <c r="C24" t="s">
        <v>87</v>
      </c>
      <c r="D24" t="s">
        <v>46</v>
      </c>
      <c r="E24" s="2" t="s">
        <v>10</v>
      </c>
      <c r="F24" s="1">
        <v>1.59</v>
      </c>
      <c r="G24" s="3" t="s">
        <v>54</v>
      </c>
      <c r="H24" t="s">
        <v>55</v>
      </c>
    </row>
    <row r="25" spans="1:8" x14ac:dyDescent="0.55000000000000004">
      <c r="A25">
        <v>25</v>
      </c>
      <c r="B25" t="s">
        <v>84</v>
      </c>
      <c r="C25" t="s">
        <v>87</v>
      </c>
      <c r="D25" t="s">
        <v>47</v>
      </c>
      <c r="E25" s="2"/>
      <c r="F25" s="1"/>
    </row>
    <row r="26" spans="1:8" x14ac:dyDescent="0.55000000000000004">
      <c r="A26">
        <v>26</v>
      </c>
      <c r="B26" t="s">
        <v>84</v>
      </c>
      <c r="C26" t="s">
        <v>87</v>
      </c>
      <c r="D26" t="s">
        <v>48</v>
      </c>
      <c r="E26" s="2"/>
      <c r="F26" s="1"/>
    </row>
    <row r="27" spans="1:8" x14ac:dyDescent="0.55000000000000004">
      <c r="A27">
        <v>27</v>
      </c>
      <c r="B27" t="s">
        <v>84</v>
      </c>
      <c r="C27" t="s">
        <v>87</v>
      </c>
      <c r="D27" t="s">
        <v>53</v>
      </c>
      <c r="E27" s="2"/>
      <c r="F27" s="1"/>
    </row>
    <row r="28" spans="1:8" x14ac:dyDescent="0.55000000000000004">
      <c r="A28">
        <v>28</v>
      </c>
      <c r="B28" t="s">
        <v>80</v>
      </c>
      <c r="C28" t="s">
        <v>98</v>
      </c>
      <c r="D28" t="s">
        <v>56</v>
      </c>
      <c r="E28" s="2" t="s">
        <v>10</v>
      </c>
      <c r="F28" s="1">
        <v>26.99</v>
      </c>
      <c r="G28" s="3" t="s">
        <v>57</v>
      </c>
      <c r="H28" t="s">
        <v>58</v>
      </c>
    </row>
    <row r="29" spans="1:8" x14ac:dyDescent="0.55000000000000004">
      <c r="A29">
        <v>29</v>
      </c>
      <c r="B29" t="s">
        <v>80</v>
      </c>
      <c r="C29" t="s">
        <v>87</v>
      </c>
      <c r="D29" t="s">
        <v>62</v>
      </c>
      <c r="E29" s="2" t="s">
        <v>64</v>
      </c>
      <c r="F29" s="1" t="s">
        <v>65</v>
      </c>
      <c r="G29" s="3" t="s">
        <v>66</v>
      </c>
      <c r="H29" t="s">
        <v>67</v>
      </c>
    </row>
    <row r="30" spans="1:8" x14ac:dyDescent="0.55000000000000004">
      <c r="A30">
        <v>30</v>
      </c>
      <c r="B30" t="s">
        <v>80</v>
      </c>
      <c r="C30" t="s">
        <v>87</v>
      </c>
      <c r="D30" t="s">
        <v>68</v>
      </c>
      <c r="E30" s="2" t="s">
        <v>69</v>
      </c>
      <c r="F30" s="1" t="s">
        <v>76</v>
      </c>
      <c r="G30" t="s">
        <v>70</v>
      </c>
      <c r="H30" t="s">
        <v>71</v>
      </c>
    </row>
    <row r="31" spans="1:8" x14ac:dyDescent="0.55000000000000004">
      <c r="A31">
        <v>31</v>
      </c>
      <c r="B31" t="s">
        <v>80</v>
      </c>
      <c r="C31" t="s">
        <v>87</v>
      </c>
      <c r="D31" t="s">
        <v>72</v>
      </c>
      <c r="E31" s="2" t="s">
        <v>10</v>
      </c>
      <c r="F31" s="1" t="s">
        <v>76</v>
      </c>
      <c r="G31" t="s">
        <v>70</v>
      </c>
      <c r="H31" t="s">
        <v>73</v>
      </c>
    </row>
    <row r="32" spans="1:8" x14ac:dyDescent="0.55000000000000004">
      <c r="A32">
        <v>32</v>
      </c>
      <c r="B32" t="s">
        <v>80</v>
      </c>
      <c r="C32" t="s">
        <v>87</v>
      </c>
      <c r="D32" t="s">
        <v>74</v>
      </c>
      <c r="E32" s="2" t="s">
        <v>10</v>
      </c>
      <c r="F32" s="1" t="s">
        <v>75</v>
      </c>
      <c r="G32" t="s">
        <v>75</v>
      </c>
      <c r="H32" t="s">
        <v>77</v>
      </c>
    </row>
    <row r="33" spans="1:8" x14ac:dyDescent="0.55000000000000004">
      <c r="A33">
        <v>33</v>
      </c>
      <c r="B33" t="s">
        <v>80</v>
      </c>
      <c r="C33" t="s">
        <v>87</v>
      </c>
      <c r="D33" t="s">
        <v>97</v>
      </c>
      <c r="E33" s="2" t="s">
        <v>10</v>
      </c>
      <c r="F33" s="1" t="s">
        <v>43</v>
      </c>
      <c r="G33" t="s">
        <v>43</v>
      </c>
      <c r="H33" t="s">
        <v>78</v>
      </c>
    </row>
    <row r="34" spans="1:8" x14ac:dyDescent="0.55000000000000004">
      <c r="C34"/>
      <c r="E34" s="2"/>
      <c r="F34" s="1"/>
    </row>
  </sheetData>
  <hyperlinks>
    <hyperlink ref="G11" r:id="rId1" xr:uid="{9B2AE483-C494-40F6-843E-F84479298C6B}"/>
    <hyperlink ref="G24" r:id="rId2" xr:uid="{87ECC477-37EC-41F4-B281-AEAD477CDA65}"/>
    <hyperlink ref="G28" r:id="rId3" xr:uid="{5BE2C042-72FD-4C76-93BC-F0A293688FA5}"/>
    <hyperlink ref="G29" r:id="rId4" xr:uid="{1E40C281-B2B1-4D52-91F3-8DEE3859291C}"/>
  </hyperlinks>
  <pageMargins left="0.7" right="0.7" top="0.75" bottom="0.75" header="0.3" footer="0.3"/>
  <pageSetup paperSize="9" orientation="portrait"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E E A A B Q S w M E F A A C A A g A a o 5 3 T 2 S v w / G p A A A A + A A A A B I A H A B D b 2 5 m a W c v U G F j a 2 F n Z S 5 4 b W w g o h g A K K A U A A A A A A A A A A A A A A A A A A A A A A A A A A A A h Y / R C o I w G I V f R X b v N l d Z y e + E u u g m I Q i i 2 6 F L R z r D z e a 7 d d E j 9 Q o J Z X X X 5 T l 8 B 7 7 z u N 0 h 6 e v K u 8 r W q E b H K M A U e V J n T a 5 0 E a P O n v w F S j j s R H Y W h f Q G W J u o N y p G p b W X i B D n H H Y T 3 L Q F Y Z Q G 5 J h u 9 1 k p a + E r b a z Q m U S f V f 5 / h T g c X j K c 4 f k U z 8 J g i V n I g I w 1 p E p / E T Y Y Y w r k p 4 R 1 V 9 m u l V x q f 7 M C M k Y g 7 x f 8 C V B L A w Q U A A I A C A B q j n d 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o 5 3 T 6 s d h q 5 W A Q A A 4 Q M A A B M A H A B G b 3 J t d W x h c y 9 T Z W N 0 a W 9 u M S 5 t I K I Y A C i g F A A A A A A A A A A A A A A A A A A A A A A A A A A A A I 2 R w W v C M B j F 7 4 X + D y G 7 V A i V 9 i o y W L f r m K t s B / E Q 6 7 c Z T B N J k 2 E p / u + L T a m 2 W r W X w J f 3 3 u / l a w G Z Z l K g 1 J 3 R x P d 8 r 9 h Q B W s 0 p y s O M Z o i D t r 3 k P 1 S a V Q G d v K 2 z 4 C H i V E K h P 6 W a r u S c h u M q s U 7 z W G K n R M v D 4 t E C m 0 l S + I C n n C y o e L 3 G F 7 u A N u k W h r O F R X F j 1 R 5 I r n J x f G y C B y N V B X + U C y D c Q q c g 8 I E a X u N N O z 1 4 T B q g 9 M d Z x o 5 P 1 q V 6 B U 4 y 5 m 2 h p Z S S 5 w i 6 D U h q A + p x d b u X H N L e y n b z A C P r W R m p I Z U l z Y 6 K f 5 G B H W b h l E / N o z x W e P z A t G d X d x 6 X 3 9 D N f e 0 o 4 t a 8 d A K P 0 H Y 3 7 d u I M W p k r t o x k G / + V W + m + D r d N x s u Q v f c Z r Z 0 C / K D Z y z 6 3 k 9 D S 4 7 E m E 4 J / g Z k 0 a o O g 5 S t a w h V H S D 1 a l 0 H 9 W 8 e Y g U P 0 i K H k D N D B W a 6 d L S f I + J I e D k H 1 B L A Q I t A B Q A A g A I A G q O d 0 9 k r 8 P x q Q A A A P g A A A A S A A A A A A A A A A A A A A A A A A A A A A B D b 2 5 m a W c v U G F j a 2 F n Z S 5 4 b W x Q S w E C L Q A U A A I A C A B q j n d P D 8 r p q 6 Q A A A D p A A A A E w A A A A A A A A A A A A A A A A D 1 A A A A W 0 N v b n R l b n R f V H l w Z X N d L n h t b F B L A Q I t A B Q A A g A I A G q O d 0 + r H Y a u V g E A A O E D A A A T A A A A A A A A A A A A A A A A A O Y B A A B G b 3 J t d W x h c y 9 T Z W N 0 a W 9 u M S 5 t U E s F B g A A A A A D A A M A w g A A A I 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o P A A A A A A A A G A 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i I g L z 4 8 R W 5 0 c n k g V H l w Z T 0 i R m l s b G V k Q 2 9 t c G x l d G V S Z X N 1 b H R U b 1 d v c m t z a G V l d C I g V m F s d W U 9 I m w x I i A v P j x F b n R y e S B U e X B l P S J B Z G R l Z F R v R G F 0 Y U 1 v Z G V s I i B W Y W x 1 Z T 0 i b D A i I C 8 + P E V u d H J 5 I F R 5 c G U 9 I k Z p b G x D b 3 V u d C I g V m F s d W U 9 I m w z M y I g L z 4 8 R W 5 0 c n k g V H l w Z T 0 i R m l s b E V y c m 9 y Q 2 9 k Z S I g V m F s d W U 9 I n N V b m t u b 3 d u I i A v P j x F b n R y e S B U e X B l P S J G a W x s R X J y b 3 J D b 3 V u d C I g V m F s d W U 9 I m w w I i A v P j x F b n R y e S B U e X B l P S J G a W x s T G F z d F V w Z G F 0 Z W Q i I F Z h b H V l P S J k M j A x O S 0 x M S 0 y M 1 Q x N z o w M D o y M S 4 1 N T A 1 N D c z W i I g L z 4 8 R W 5 0 c n k g V H l w Z T 0 i R m l s b E N v b H V t b l R 5 c G V z I i B W Y W x 1 Z T 0 i c 0 F B Q U F B Q U F H Q m d B Q S I g L z 4 8 R W 5 0 c n k g V H l w Z T 0 i R m l s b E N v b H V t b k 5 h b W V z I i B W Y W x 1 Z T 0 i c 1 s m c X V v d D t Q Y X J 0 I F J l Z m V y Z W 5 j Z S Z x d W 9 0 O y w m c X V v d D t U e X B l J n F 1 b 3 Q 7 L C Z x d W 9 0 O 0 J 1 Z G d l d C Z x d W 9 0 O y w m c X V v d D t Q Y X J 0 J n F 1 b 3 Q 7 L C Z x d W 9 0 O 1 F 1 Y W 5 0 a X R 5 J n F 1 b 3 Q 7 L C Z x d W 9 0 O 1 B y a W N l J n F 1 b 3 Q 7 L C Z x d W 9 0 O 1 N l b G x l c i Z x d W 9 0 O y w m c X V v d D t B d m F p b G F i b G U g Q X Q m c X V v d D s s J n F 1 b 3 Q 7 Q 2 9 t b W V u 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9 T b 3 V y Y 2 U u e 1 B h c n Q g U m V m Z X J l b m N l L D B 9 J n F 1 b 3 Q 7 L C Z x d W 9 0 O 1 N l Y 3 R p b 2 4 x L 1 R h Y m x l M i 9 T b 3 V y Y 2 U u e 1 R 5 c G U s M X 0 m c X V v d D s s J n F 1 b 3 Q 7 U 2 V j d G l v b j E v V G F i b G U y L 1 N v d X J j Z S 5 7 Q n V k Z 2 V 0 L D J 9 J n F 1 b 3 Q 7 L C Z x d W 9 0 O 1 N l Y 3 R p b 2 4 x L 1 R h Y m x l M i 9 T b 3 V y Y 2 U u e 1 B h c n Q s M 3 0 m c X V v d D s s J n F 1 b 3 Q 7 U 2 V j d G l v b j E v V G F i b G U y L 1 J l c G x h Y 2 V k I F Z h b H V l M i 5 7 U X V h b n R p d H k s N H 0 m c X V v d D s s J n F 1 b 3 Q 7 U 2 V j d G l v b j E v V G F i b G U y L 1 J l c G x h Y 2 V k I F Z h b H V l M S 5 7 U H J p Y 2 U s N X 0 m c X V v d D s s J n F 1 b 3 Q 7 U 2 V j d G l v b j E v V G F i b G U y L 1 J l c G x h Y 2 V k I F Z h b H V l L n t T Z W x s Z X I s N n 0 m c X V v d D s s J n F 1 b 3 Q 7 U 2 V j d G l v b j E v V G F i b G U y L 1 N v d X J j Z S 5 7 Q X Z h a W x h Y m x l I E F 0 L D Z 9 J n F 1 b 3 Q 7 L C Z x d W 9 0 O 1 N l Y 3 R p b 2 4 x L 1 R h Y m x l M i 9 T b 3 V y Y 2 U u e 0 N v b W 1 l b n Q s N 3 0 m c X V v d D t d L C Z x d W 9 0 O 0 N v b H V t b k N v d W 5 0 J n F 1 b 3 Q 7 O j k s J n F 1 b 3 Q 7 S 2 V 5 Q 2 9 s d W 1 u T m F t Z X M m c X V v d D s 6 W 1 0 s J n F 1 b 3 Q 7 Q 2 9 s d W 1 u S W R l b n R p d G l l c y Z x d W 9 0 O z p b J n F 1 b 3 Q 7 U 2 V j d G l v b j E v V G F i b G U y L 1 N v d X J j Z S 5 7 U G F y d C B S Z W Z l c m V u Y 2 U s M H 0 m c X V v d D s s J n F 1 b 3 Q 7 U 2 V j d G l v b j E v V G F i b G U y L 1 N v d X J j Z S 5 7 V H l w Z S w x f S Z x d W 9 0 O y w m c X V v d D t T Z W N 0 a W 9 u M S 9 U Y W J s Z T I v U 2 9 1 c m N l L n t C d W R n Z X Q s M n 0 m c X V v d D s s J n F 1 b 3 Q 7 U 2 V j d G l v b j E v V G F i b G U y L 1 N v d X J j Z S 5 7 U G F y d C w z f S Z x d W 9 0 O y w m c X V v d D t T Z W N 0 a W 9 u M S 9 U Y W J s Z T I v U m V w b G F j Z W Q g V m F s d W U y L n t R d W F u d G l 0 e S w 0 f S Z x d W 9 0 O y w m c X V v d D t T Z W N 0 a W 9 u M S 9 U Y W J s Z T I v U m V w b G F j Z W Q g V m F s d W U x L n t Q c m l j Z S w 1 f S Z x d W 9 0 O y w m c X V v d D t T Z W N 0 a W 9 u M S 9 U Y W J s Z T I v U m V w b G F j Z W Q g V m F s d W U u e 1 N l b G x l c i w 2 f S Z x d W 9 0 O y w m c X V v d D t T Z W N 0 a W 9 u M S 9 U Y W J s Z T I v U 2 9 1 c m N l L n t B d m F p b G F i b G U g Q X Q s N n 0 m c X V v d D s s J n F 1 b 3 Q 7 U 2 V j d G l v b j E v V G F i b G U y L 1 N v d X J j Z S 5 7 Q 2 9 t b W V u d C w 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T c G x p d C U y M E N v b H V t b i U y M G J 5 J T I w R G V s a W 1 p d G V y 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y L 1 J l c G x h Y 2 V k J T I w V m F s d W U x P C 9 J d G V t U G F 0 a D 4 8 L 0 l 0 Z W 1 M b 2 N h d G l v b j 4 8 U 3 R h Y m x l R W 5 0 c m l l c y A v P j w v S X R l b T 4 8 S X R l b T 4 8 S X R l b U x v Y 2 F 0 a W 9 u P j x J d G V t V H l w Z T 5 G b 3 J t d W x h P C 9 J d G V t V H l w Z T 4 8 S X R l b V B h d G g + U 2 V j d G l v b j E v V G F i b G U y L 1 J l c G x h Y 2 V k J T I w V m F s d W U y P C 9 J d G V t U G F 0 a D 4 8 L 0 l 0 Z W 1 M b 2 N h d G l v b j 4 8 U 3 R h Y m x l R W 5 0 c m l l c y A v P j w v S X R l b T 4 8 L 0 l 0 Z W 1 z P j w v T G 9 j Y W x Q Y W N r Y W d l T W V 0 Y W R h d G F G a W x l P h Y A A A B Q S w U G A A A A A A A A A A A A A A A A A A A A A A A A J g E A A A E A A A D Q j J 3 f A R X R E Y x 6 A M B P w p f r A Q A A A D t x J h y T f U l P k M s + N W m a Y q Y A A A A A A g A A A A A A E G Y A A A A B A A A g A A A A W y O Q 6 P A A j h h w X G 7 R T q m O H L 8 r K z n 9 N 0 n + z D n i o E h i Q X s A A A A A D o A A A A A C A A A g A A A A 6 n 1 k h r Z m b x a t A h / y z Z Z u E r 4 N u + e l P + T v i v S B F e g 1 j 6 F Q A A A A Q J + D d O K 5 t P A a x 5 T 4 H T h d R 8 c h / L Q A D t + v h B q h Z / R 0 p 3 T Q s h v 8 g Z A / 8 s 4 b K N E A g J s b s o i m g O 7 c A v 6 E e 6 5 i E a U C Y z c i 0 z 6 W o n x A X m Z P D l 6 t a o N A A A A A v 9 h P x G v 4 z 2 N h H f N V Q 6 u r G R j P M V r J M 8 + h w 5 d q N 4 / E y v / p g c r H Z T G n t w s k k h 5 H A V L z O v X V h G X A D 2 y t G y 5 D f W u 0 l g = = < / 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 P r i c e < / K e y > < / D i a g r a m O b j e c t K e y > < D i a g r a m O b j e c t K e y > < K e y > M e a s u r e s \ C o u n t   o f   P r i c e \ T a g I n f o \ F o r m u l a < / K e y > < / D i a g r a m O b j e c t K e y > < D i a g r a m O b j e c t K e y > < K e y > M e a s u r e s \ C o u n t   o f   P r i c e \ T a g I n f o \ V a l u e < / K e y > < / D i a g r a m O b j e c t K e y > < D i a g r a m O b j e c t K e y > < K e y > C o l u m n s \ P a r t   R e f e r e n c e < / K e y > < / D i a g r a m O b j e c t K e y > < D i a g r a m O b j e c t K e y > < K e y > C o l u m n s \ T y p e < / K e y > < / D i a g r a m O b j e c t K e y > < D i a g r a m O b j e c t K e y > < K e y > C o l u m n s \ B u d g e t < / K e y > < / D i a g r a m O b j e c t K e y > < D i a g r a m O b j e c t K e y > < K e y > C o l u m n s \ P a r t < / K e y > < / D i a g r a m O b j e c t K e y > < D i a g r a m O b j e c t K e y > < K e y > C o l u m n s \ Q u a n t i t y < / K e y > < / D i a g r a m O b j e c t K e y > < D i a g r a m O b j e c t K e y > < K e y > C o l u m n s \ P r i c e < / K e y > < / D i a g r a m O b j e c t K e y > < D i a g r a m O b j e c t K e y > < K e y > C o l u m n s \ S e l l e r < / K e y > < / D i a g r a m O b j e c t K e y > < D i a g r a m O b j e c t K e y > < K e y > C o l u m n s \ A v a i l a b l e   A t < / K e y > < / D i a g r a m O b j e c t K e y > < D i a g r a m O b j e c t K e y > < K e y > C o l u m n s \ C o m m e n t < / K e y > < / D i a g r a m O b j e c t K e y > < D i a g r a m O b j e c t K e y > < K e y > L i n k s \ & l t ; C o l u m n s \ C o u n t   o f   P r i c e & g t ; - & l t ; M e a s u r e s \ P r i c e & g t ; < / K e y > < / D i a g r a m O b j e c t K e y > < D i a g r a m O b j e c t K e y > < K e y > L i n k s \ & l t ; C o l u m n s \ C o u n t   o f   P r i c e & g t ; - & l t ; M e a s u r e s \ P r i c e & g t ; \ C O L U M N < / K e y > < / D i a g r a m O b j e c t K e y > < D i a g r a m O b j e c t K e y > < K e y > L i n k s \ & l t ; C o l u m n s \ C o u n t 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 P r i c e < / K e y > < / a : K e y > < a : V a l u e   i : t y p e = " M e a s u r e G r i d N o d e V i e w S t a t e " > < C o l u m n > 5 < / C o l u m n > < L a y e d O u t > t r u e < / L a y e d O u t > < W a s U I I n v i s i b l e > t r u e < / W a s U I I n v i s i b l e > < / a : V a l u e > < / a : K e y V a l u e O f D i a g r a m O b j e c t K e y a n y T y p e z b w N T n L X > < a : K e y V a l u e O f D i a g r a m O b j e c t K e y a n y T y p e z b w N T n L X > < a : K e y > < K e y > M e a s u r e s \ C o u n t   o f   P r i c e \ T a g I n f o \ F o r m u l a < / K e y > < / a : K e y > < a : V a l u e   i : t y p e = " M e a s u r e G r i d V i e w S t a t e I D i a g r a m T a g A d d i t i o n a l I n f o " / > < / a : K e y V a l u e O f D i a g r a m O b j e c t K e y a n y T y p e z b w N T n L X > < a : K e y V a l u e O f D i a g r a m O b j e c t K e y a n y T y p e z b w N T n L X > < a : K e y > < K e y > M e a s u r e s \ C o u n t   o f   P r i c e \ T a g I n f o \ V a l u e < / K e y > < / a : K e y > < a : V a l u e   i : t y p e = " M e a s u r e G r i d V i e w S t a t e I D i a g r a m T a g A d d i t i o n a l I n f o " / > < / a : K e y V a l u e O f D i a g r a m O b j e c t K e y a n y T y p e z b w N T n L X > < a : K e y V a l u e O f D i a g r a m O b j e c t K e y a n y T y p e z b w N T n L X > < a : K e y > < K e y > C o l u m n s \ P a r t   R e f e r e n c e < / 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 C o l u m n s \ B u d g e t < / K e y > < / a : K e y > < a : V a l u e   i : t y p e = " M e a s u r e G r i d N o d e V i e w S t a t e " > < C o l u m n > 2 < / C o l u m n > < L a y e d O u t > t r u e < / L a y e d O u t > < / a : V a l u e > < / a : K e y V a l u e O f D i a g r a m O b j e c t K e y a n y T y p e z b w N T n L X > < a : K e y V a l u e O f D i a g r a m O b j e c t K e y a n y T y p e z b w N T n L X > < a : K e y > < K e y > C o l u m n s \ P a r t < / 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 C o l u m n s \ S e l l e r < / K e y > < / a : K e y > < a : V a l u e   i : t y p e = " M e a s u r e G r i d N o d e V i e w S t a t e " > < C o l u m n > 6 < / C o l u m n > < L a y e d O u t > t r u e < / L a y e d O u t > < / a : V a l u e > < / a : K e y V a l u e O f D i a g r a m O b j e c t K e y a n y T y p e z b w N T n L X > < a : K e y V a l u e O f D i a g r a m O b j e c t K e y a n y T y p e z b w N T n L X > < a : K e y > < K e y > C o l u m n s \ A v a i l a b l e   A t < / K e y > < / a : K e y > < a : V a l u e   i : t y p e = " M e a s u r e G r i d N o d e V i e w S t a t e " > < C o l u m n > 7 < / C o l u m n > < L a y e d O u t > t r u e < / L a y e d O u t > < / a : V a l u e > < / a : K e y V a l u e O f D i a g r a m O b j e c t K e y a n y T y p e z b w N T n L X > < a : K e y V a l u e O f D i a g r a m O b j e c t K e y a n y T y p e z b w N T n L X > < a : K e y > < K e y > C o l u m n s \ C o m m e n t < / K e y > < / a : K e y > < a : V a l u e   i : t y p e = " M e a s u r e G r i d N o d e V i e w S t a t e " > < C o l u m n > 8 < / C o l u m n > < L a y e d O u t > t r u e < / L a y e d O u t > < / a : V a l u e > < / a : K e y V a l u e O f D i a g r a m O b j e c t K e y a n y T y p e z b w N T n L X > < a : K e y V a l u e O f D i a g r a m O b j e c t K e y a n y T y p e z b w N T n L X > < a : K e y > < K e y > L i n k s \ & l t ; C o l u m n s \ C o u n t   o f   P r i c e & g t ; - & l t ; M e a s u r e s \ P r i c e & g t ; < / K e y > < / a : K e y > < a : V a l u e   i : t y p e = " M e a s u r e G r i d V i e w S t a t e I D i a g r a m L i n k " / > < / a : K e y V a l u e O f D i a g r a m O b j e c t K e y a n y T y p e z b w N T n L X > < a : K e y V a l u e O f D i a g r a m O b j e c t K e y a n y T y p e z b w N T n L X > < a : K e y > < K e y > L i n k s \ & l t ; C o l u m n s \ C o u n t   o f   P r i c e & g t ; - & l t ; M e a s u r e s \ P r i c e & g t ; \ C O L U M N < / K e y > < / a : K e y > < a : V a l u e   i : t y p e = " M e a s u r e G r i d V i e w S t a t e I D i a g r a m L i n k E n d p o i n t " / > < / a : K e y V a l u e O f D i a g r a m O b j e c t K e y a n y T y p e z b w N T n L X > < a : K e y V a l u e O f D i a g r a m O b j e c t K e y a n y T y p e z b w N T n L X > < a : K e y > < K e y > L i n k s \ & l t ; C o l u m n s \ C o u n t   o f   P r i c e & g t ; - & l t ; M e a s u r e s \ P r i c e & g t ; \ M E A S U R E 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 2 0 1 9 - 1 1 - 3 0 T 2 1 : 3 6 : 0 3 . 4 5 3 4 7 2 7 + 0 0 : 0 0 < / L a s t P r o c e s s e d T i m e > < / D a t a M o d e l i n g S a n d b o x . S e r i a l i z e d S a n d b o x E r r o r C a c h e > ] ] > < / C u s t o m C o n t e n t > < / G e m i n i > 
</file>

<file path=customXml/item2.xml>��< ? x m l   v e r s i o n = " 1 . 0 "   e n c o d i n g = " U T F - 1 6 " ? > < G e m i n i   x m l n s = " h t t p : / / g e m i n i / p i v o t c u s t o m i z a t i o n / T a b l e X M L _ T a b l e 2 _ 2 " > < C u s t o m C o n t e n t > < ! [ C D A T A [ < T a b l e W i d g e t G r i d S e r i a l i z a t i o n   x m l n s : x s i = " h t t p : / / w w w . w 3 . o r g / 2 0 0 1 / X M L S c h e m a - i n s t a n c e "   x m l n s : x s d = " h t t p : / / w w w . w 3 . o r g / 2 0 0 1 / X M L S c h e m a " > < C o l u m n S u g g e s t e d T y p e   / > < C o l u m n F o r m a t   / > < C o l u m n A c c u r a c y   / > < C o l u m n C u r r e n c y S y m b o l   / > < C o l u m n P o s i t i v e P a t t e r n   / > < C o l u m n N e g a t i v e P a t t e r n   / > < C o l u m n W i d t h s > < i t e m > < k e y > < s t r i n g > P a r t   R e f e r e n c e < / s t r i n g > < / k e y > < v a l u e > < i n t > 2 9 3 < / i n t > < / v a l u e > < / i t e m > < i t e m > < k e y > < s t r i n g > T y p e < / s t r i n g > < / k e y > < v a l u e > < i n t > 1 4 5 < / i n t > < / v a l u e > < / i t e m > < i t e m > < k e y > < s t r i n g > B u d g e t < / s t r i n g > < / k e y > < v a l u e > < i n t > 1 8 0 < / i n t > < / v a l u e > < / i t e m > < i t e m > < k e y > < s t r i n g > P a r t < / s t r i n g > < / k e y > < v a l u e > < i n t > 1 3 6 < / i n t > < / v a l u e > < / i t e m > < i t e m > < k e y > < s t r i n g > Q u a n t i t y < / s t r i n g > < / k e y > < v a l u e > < i n t > 2 0 6 < / i n t > < / v a l u e > < / i t e m > < i t e m > < k e y > < s t r i n g > P r i c e < / s t r i n g > < / k e y > < v a l u e > < i n t > 1 4 9 < / i n t > < / v a l u e > < / i t e m > < i t e m > < k e y > < s t r i n g > S e l l e r < / s t r i n g > < / k e y > < v a l u e > < i n t > 1 5 7 < / i n t > < / v a l u e > < / i t e m > < i t e m > < k e y > < s t r i n g > A v a i l a b l e   A t < / s t r i n g > < / k e y > < v a l u e > < i n t > 2 4 8 < / i n t > < / v a l u e > < / i t e m > < i t e m > < k e y > < s t r i n g > C o m m e n t < / s t r i n g > < / k e y > < v a l u e > < i n t > 2 2 4 < / i n t > < / v a l u e > < / i t e m > < / C o l u m n W i d t h s > < C o l u m n D i s p l a y I n d e x > < i t e m > < k e y > < s t r i n g > P a r t   R e f e r e n c e < / s t r i n g > < / k e y > < v a l u e > < i n t > 0 < / i n t > < / v a l u e > < / i t e m > < i t e m > < k e y > < s t r i n g > T y p e < / s t r i n g > < / k e y > < v a l u e > < i n t > 1 < / i n t > < / v a l u e > < / i t e m > < i t e m > < k e y > < s t r i n g > B u d g e t < / s t r i n g > < / k e y > < v a l u e > < i n t > 2 < / i n t > < / v a l u e > < / i t e m > < i t e m > < k e y > < s t r i n g > P a r t < / s t r i n g > < / k e y > < v a l u e > < i n t > 3 < / i n t > < / v a l u e > < / i t e m > < i t e m > < k e y > < s t r i n g > Q u a n t i t y < / s t r i n g > < / k e y > < v a l u e > < i n t > 4 < / i n t > < / v a l u e > < / i t e m > < i t e m > < k e y > < s t r i n g > P r i c e < / s t r i n g > < / k e y > < v a l u e > < i n t > 5 < / i n t > < / v a l u e > < / i t e m > < i t e m > < k e y > < s t r i n g > S e l l e r < / s t r i n g > < / k e y > < v a l u e > < i n t > 6 < / i n t > < / v a l u e > < / i t e m > < i t e m > < k e y > < s t r i n g > A v a i l a b l e   A t < / s t r i n g > < / k e y > < v a l u e > < i n t > 7 < / i n t > < / v a l u e > < / i t e m > < i t e m > < k e y > < s t r i n g > C o m m e n t < / 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2 _ 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2 _ 2 ] ] > < / 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 C o l u m n s \ P a r t   R e f e r e n c e 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 C o l u m n s \ P a r t 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 C o l u m n s \ S e l l e r < / K e y > < / a : K e y > < a : V a l u e   i : t y p e = " T a b l e W i d g e t B a s e V i e w S t a t e " / > < / a : K e y V a l u e O f D i a g r a m O b j e c t K e y a n y T y p e z b w N T n L X > < a : K e y V a l u e O f D i a g r a m O b j e c t K e y a n y T y p e z b w N T n L X > < a : K e y > < K e y > C o l u m n s \ A v a i l a b l e   A t < / 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 T a b l e 2 _ 2 < / 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65B4D87-B6EA-4405-BCA9-CA3A6ECA9E71}">
  <ds:schemaRefs>
    <ds:schemaRef ds:uri="http://schemas.microsoft.com/DataMashup"/>
  </ds:schemaRefs>
</ds:datastoreItem>
</file>

<file path=customXml/itemProps10.xml><?xml version="1.0" encoding="utf-8"?>
<ds:datastoreItem xmlns:ds="http://schemas.openxmlformats.org/officeDocument/2006/customXml" ds:itemID="{EE8B9035-227D-471C-906A-050298B51213}">
  <ds:schemaRefs/>
</ds:datastoreItem>
</file>

<file path=customXml/itemProps11.xml><?xml version="1.0" encoding="utf-8"?>
<ds:datastoreItem xmlns:ds="http://schemas.openxmlformats.org/officeDocument/2006/customXml" ds:itemID="{9359F10D-B577-4742-9C93-AB6F1CEE7902}">
  <ds:schemaRefs/>
</ds:datastoreItem>
</file>

<file path=customXml/itemProps12.xml><?xml version="1.0" encoding="utf-8"?>
<ds:datastoreItem xmlns:ds="http://schemas.openxmlformats.org/officeDocument/2006/customXml" ds:itemID="{B9C28000-25D9-4463-A72E-9E3528A59353}">
  <ds:schemaRefs/>
</ds:datastoreItem>
</file>

<file path=customXml/itemProps13.xml><?xml version="1.0" encoding="utf-8"?>
<ds:datastoreItem xmlns:ds="http://schemas.openxmlformats.org/officeDocument/2006/customXml" ds:itemID="{2AAA7E6E-CA65-4921-BF9D-718E87E5ED56}">
  <ds:schemaRefs/>
</ds:datastoreItem>
</file>

<file path=customXml/itemProps14.xml><?xml version="1.0" encoding="utf-8"?>
<ds:datastoreItem xmlns:ds="http://schemas.openxmlformats.org/officeDocument/2006/customXml" ds:itemID="{EFDB0117-6B44-4D12-8BEB-A5F65C3230F4}">
  <ds:schemaRefs/>
</ds:datastoreItem>
</file>

<file path=customXml/itemProps15.xml><?xml version="1.0" encoding="utf-8"?>
<ds:datastoreItem xmlns:ds="http://schemas.openxmlformats.org/officeDocument/2006/customXml" ds:itemID="{EA0DF1A5-72BA-4BCF-8417-354CED486A97}">
  <ds:schemaRefs/>
</ds:datastoreItem>
</file>

<file path=customXml/itemProps16.xml><?xml version="1.0" encoding="utf-8"?>
<ds:datastoreItem xmlns:ds="http://schemas.openxmlformats.org/officeDocument/2006/customXml" ds:itemID="{E6A0677B-DE3C-4656-B851-8E9ABD022A97}">
  <ds:schemaRefs/>
</ds:datastoreItem>
</file>

<file path=customXml/itemProps17.xml><?xml version="1.0" encoding="utf-8"?>
<ds:datastoreItem xmlns:ds="http://schemas.openxmlformats.org/officeDocument/2006/customXml" ds:itemID="{FE943CCA-F45A-42E6-9A49-4C94006F9062}">
  <ds:schemaRefs/>
</ds:datastoreItem>
</file>

<file path=customXml/itemProps2.xml><?xml version="1.0" encoding="utf-8"?>
<ds:datastoreItem xmlns:ds="http://schemas.openxmlformats.org/officeDocument/2006/customXml" ds:itemID="{EE3C91DC-6ABE-4150-809F-8608C50DD0A9}">
  <ds:schemaRefs/>
</ds:datastoreItem>
</file>

<file path=customXml/itemProps3.xml><?xml version="1.0" encoding="utf-8"?>
<ds:datastoreItem xmlns:ds="http://schemas.openxmlformats.org/officeDocument/2006/customXml" ds:itemID="{4D5105A2-0159-463B-A44D-4055CB7C37BE}">
  <ds:schemaRefs/>
</ds:datastoreItem>
</file>

<file path=customXml/itemProps4.xml><?xml version="1.0" encoding="utf-8"?>
<ds:datastoreItem xmlns:ds="http://schemas.openxmlformats.org/officeDocument/2006/customXml" ds:itemID="{57BCFB1D-E741-46C1-AFD7-AE80ED2F80E1}">
  <ds:schemaRefs/>
</ds:datastoreItem>
</file>

<file path=customXml/itemProps5.xml><?xml version="1.0" encoding="utf-8"?>
<ds:datastoreItem xmlns:ds="http://schemas.openxmlformats.org/officeDocument/2006/customXml" ds:itemID="{F3617869-D3FA-4FC7-B0A0-2E4E78518796}">
  <ds:schemaRefs/>
</ds:datastoreItem>
</file>

<file path=customXml/itemProps6.xml><?xml version="1.0" encoding="utf-8"?>
<ds:datastoreItem xmlns:ds="http://schemas.openxmlformats.org/officeDocument/2006/customXml" ds:itemID="{6DC3781E-879D-472E-A5A1-5B6AA7CAF234}">
  <ds:schemaRefs/>
</ds:datastoreItem>
</file>

<file path=customXml/itemProps7.xml><?xml version="1.0" encoding="utf-8"?>
<ds:datastoreItem xmlns:ds="http://schemas.openxmlformats.org/officeDocument/2006/customXml" ds:itemID="{CFF719EE-E903-48FF-B176-9401914414E7}">
  <ds:schemaRefs/>
</ds:datastoreItem>
</file>

<file path=customXml/itemProps8.xml><?xml version="1.0" encoding="utf-8"?>
<ds:datastoreItem xmlns:ds="http://schemas.openxmlformats.org/officeDocument/2006/customXml" ds:itemID="{315CEAB0-6B28-4AAE-B679-A8C7CE09B1DF}">
  <ds:schemaRefs/>
</ds:datastoreItem>
</file>

<file path=customXml/itemProps9.xml><?xml version="1.0" encoding="utf-8"?>
<ds:datastoreItem xmlns:ds="http://schemas.openxmlformats.org/officeDocument/2006/customXml" ds:itemID="{AF500AC2-42C4-44DF-8F92-1FA9C47A4B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Parts List Query</vt:lpstr>
      <vt:lpstr>Parts List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Riccardo Geraci</dc:creator>
  <cp:lastModifiedBy>Ric</cp:lastModifiedBy>
  <dcterms:created xsi:type="dcterms:W3CDTF">2015-06-05T18:17:20Z</dcterms:created>
  <dcterms:modified xsi:type="dcterms:W3CDTF">2019-11-30T21:36:04Z</dcterms:modified>
</cp:coreProperties>
</file>