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esktop/"/>
    </mc:Choice>
  </mc:AlternateContent>
  <xr:revisionPtr revIDLastSave="0" documentId="13_ncr:1_{FFBC5895-DFB6-7E49-9BD1-F3D3DE54917F}" xr6:coauthVersionLast="47" xr6:coauthVersionMax="47" xr10:uidLastSave="{00000000-0000-0000-0000-000000000000}"/>
  <bookViews>
    <workbookView xWindow="3180" yWindow="2000" windowWidth="27640" windowHeight="16940" xr2:uid="{D606D845-9580-2445-A9DA-9B84A2E1C1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7" i="1"/>
  <c r="J8" i="1"/>
  <c r="J9" i="1"/>
  <c r="J10" i="1"/>
  <c r="J11" i="1"/>
  <c r="J12" i="1"/>
  <c r="J44" i="1" s="1"/>
  <c r="J13" i="1"/>
  <c r="J14" i="1"/>
  <c r="J15" i="1"/>
  <c r="J16" i="1"/>
  <c r="J17" i="1"/>
  <c r="J18" i="1"/>
  <c r="J19" i="1"/>
  <c r="J20" i="1"/>
  <c r="J21" i="1"/>
  <c r="J22" i="1"/>
  <c r="I45" i="1" s="1"/>
  <c r="J23" i="1"/>
  <c r="J24" i="1"/>
  <c r="J25" i="1"/>
  <c r="J26" i="1"/>
  <c r="J27" i="1"/>
  <c r="J28" i="1"/>
  <c r="J29" i="1"/>
  <c r="J30" i="1"/>
  <c r="J31" i="1"/>
  <c r="J32" i="1"/>
  <c r="J33" i="1"/>
  <c r="J34" i="1"/>
  <c r="J45" i="1" s="1"/>
  <c r="J35" i="1"/>
  <c r="J36" i="1"/>
  <c r="J37" i="1"/>
  <c r="J38" i="1"/>
  <c r="J39" i="1"/>
  <c r="J40" i="1"/>
  <c r="J41" i="1"/>
  <c r="J2" i="1"/>
  <c r="I44" i="1"/>
  <c r="I2" i="1"/>
  <c r="I3" i="1"/>
  <c r="I32" i="1" l="1"/>
  <c r="I33" i="1"/>
  <c r="I34" i="1"/>
  <c r="I35" i="1"/>
  <c r="I36" i="1"/>
  <c r="I37" i="1"/>
  <c r="I38" i="1"/>
  <c r="I39" i="1"/>
  <c r="I40" i="1"/>
  <c r="I41" i="1"/>
  <c r="I31" i="1"/>
  <c r="I30" i="1"/>
  <c r="I29" i="1"/>
  <c r="I28" i="1"/>
  <c r="I27" i="1"/>
  <c r="I26" i="1"/>
  <c r="I25" i="1"/>
  <c r="I24" i="1"/>
  <c r="I23" i="1"/>
  <c r="I22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<sst xmlns="http://schemas.openxmlformats.org/spreadsheetml/2006/main" count="149" uniqueCount="31">
  <si>
    <t>MP_dune</t>
  </si>
  <si>
    <t>decomp</t>
  </si>
  <si>
    <t>na</t>
  </si>
  <si>
    <t>sm</t>
  </si>
  <si>
    <t>site</t>
  </si>
  <si>
    <t>exp</t>
  </si>
  <si>
    <t>treatment</t>
  </si>
  <si>
    <t>replicate</t>
  </si>
  <si>
    <t>lg</t>
  </si>
  <si>
    <t>W_1</t>
  </si>
  <si>
    <t>W_i_g</t>
  </si>
  <si>
    <t>t1_amphipod</t>
  </si>
  <si>
    <t>t1_arachnid</t>
  </si>
  <si>
    <t>t1_coleoptera</t>
  </si>
  <si>
    <t>t1_orthoptera</t>
  </si>
  <si>
    <t>t1_hemiptera</t>
  </si>
  <si>
    <t>t1_dermaptera</t>
  </si>
  <si>
    <t>Wd_t1</t>
  </si>
  <si>
    <t>Wd_t1_prcnt</t>
  </si>
  <si>
    <t>date_t1</t>
  </si>
  <si>
    <t>date_t0</t>
  </si>
  <si>
    <t>RR_Jungle</t>
  </si>
  <si>
    <t>rh_percnt_t0</t>
  </si>
  <si>
    <t>ground_wind_KmH_t0_lo</t>
  </si>
  <si>
    <t>ground_wind_KmH_t0_hi</t>
  </si>
  <si>
    <t>inHg_t0</t>
  </si>
  <si>
    <t>t1_hymenoptera</t>
  </si>
  <si>
    <t>ti_julida</t>
  </si>
  <si>
    <t>t1_collembola</t>
  </si>
  <si>
    <t>dune</t>
  </si>
  <si>
    <t>jungle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</si>
</sst>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B01F-3CFC-B74B-AA5F-82B3B2F80369}">
  <dimension ref="A1:AB45"/>
  <sheetViews>
    <sheetView tabSelected="1" zoomScale="83" zoomScaleNormal="50" workbookViewId="0">
      <selection activeCell="J6" sqref="J6"/>
    </sheetView>
  </sheetViews>
  <sheetFormatPr baseColWidth="10" defaultRowHeight="16" x14ac:dyDescent="0.2"/>
  <sheetData>
    <row r="1" spans="1:28" x14ac:dyDescent="0.2">
      <c r="A1" t="s">
        <v>20</v>
      </c>
      <c r="B1" t="s">
        <v>19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9</v>
      </c>
      <c r="I1" t="s">
        <v>17</v>
      </c>
      <c r="J1" t="s">
        <v>18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26</v>
      </c>
      <c r="R1" t="s">
        <v>27</v>
      </c>
      <c r="S1" t="s">
        <v>28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">
      <c r="A2" s="1">
        <v>44765</v>
      </c>
      <c r="B2" s="1">
        <v>44772</v>
      </c>
      <c r="C2" t="s">
        <v>0</v>
      </c>
      <c r="D2" t="s">
        <v>1</v>
      </c>
      <c r="E2" t="s">
        <v>3</v>
      </c>
      <c r="F2">
        <v>1</v>
      </c>
      <c r="G2">
        <v>234.07999999999998</v>
      </c>
      <c r="H2">
        <v>85.87</v>
      </c>
      <c r="I2">
        <f>G2-H2</f>
        <v>148.20999999999998</v>
      </c>
      <c r="J2" s="3">
        <f>((G2-H2)/G2)*100</f>
        <v>63.315960355434029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U2" s="2"/>
    </row>
    <row r="3" spans="1:28" x14ac:dyDescent="0.2">
      <c r="A3" s="1">
        <v>44765</v>
      </c>
      <c r="B3" s="1">
        <v>44772</v>
      </c>
      <c r="C3" t="s">
        <v>0</v>
      </c>
      <c r="D3" t="s">
        <v>1</v>
      </c>
      <c r="E3" t="s">
        <v>3</v>
      </c>
      <c r="F3">
        <v>2</v>
      </c>
      <c r="G3">
        <v>223.7</v>
      </c>
      <c r="H3">
        <v>92.05</v>
      </c>
      <c r="I3">
        <f>G3-H3</f>
        <v>131.64999999999998</v>
      </c>
      <c r="J3" s="3">
        <f t="shared" ref="J3:J41" si="0">((G3-H3)/G3)*100</f>
        <v>58.851139919535086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U3" s="2"/>
    </row>
    <row r="4" spans="1:28" x14ac:dyDescent="0.2">
      <c r="A4" s="1">
        <v>44765</v>
      </c>
      <c r="B4" s="1">
        <v>44772</v>
      </c>
      <c r="C4" t="s">
        <v>0</v>
      </c>
      <c r="D4" t="s">
        <v>1</v>
      </c>
      <c r="E4" t="s">
        <v>3</v>
      </c>
      <c r="F4">
        <v>3</v>
      </c>
      <c r="G4">
        <v>241.04</v>
      </c>
      <c r="H4">
        <v>96.75</v>
      </c>
      <c r="I4">
        <f t="shared" ref="I3:I31" si="1">G4-H4</f>
        <v>144.29</v>
      </c>
      <c r="J4" s="3">
        <f t="shared" si="0"/>
        <v>59.861433786923335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U4" s="2"/>
    </row>
    <row r="5" spans="1:28" x14ac:dyDescent="0.2">
      <c r="A5" s="1">
        <v>44765</v>
      </c>
      <c r="B5" s="1">
        <v>44772</v>
      </c>
      <c r="C5" t="s">
        <v>0</v>
      </c>
      <c r="D5" t="s">
        <v>1</v>
      </c>
      <c r="E5" t="s">
        <v>3</v>
      </c>
      <c r="F5">
        <v>4</v>
      </c>
      <c r="G5">
        <v>231.59000000000003</v>
      </c>
      <c r="H5">
        <v>91.54</v>
      </c>
      <c r="I5">
        <f t="shared" si="1"/>
        <v>140.05000000000001</v>
      </c>
      <c r="J5" s="3">
        <f t="shared" si="0"/>
        <v>60.473250140334208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U5" s="2"/>
    </row>
    <row r="6" spans="1:28" x14ac:dyDescent="0.2">
      <c r="A6" s="1">
        <v>44765</v>
      </c>
      <c r="B6" s="1">
        <v>44772</v>
      </c>
      <c r="C6" t="s">
        <v>0</v>
      </c>
      <c r="D6" t="s">
        <v>1</v>
      </c>
      <c r="E6" t="s">
        <v>3</v>
      </c>
      <c r="F6">
        <v>5</v>
      </c>
      <c r="G6">
        <v>232.47000000000003</v>
      </c>
      <c r="H6" t="s">
        <v>2</v>
      </c>
      <c r="I6" t="s">
        <v>2</v>
      </c>
      <c r="J6" s="3"/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U6" s="2"/>
    </row>
    <row r="7" spans="1:28" x14ac:dyDescent="0.2">
      <c r="A7" s="1">
        <v>44765</v>
      </c>
      <c r="B7" s="1">
        <v>44772</v>
      </c>
      <c r="C7" t="s">
        <v>0</v>
      </c>
      <c r="D7" t="s">
        <v>1</v>
      </c>
      <c r="E7" t="s">
        <v>3</v>
      </c>
      <c r="F7">
        <v>6</v>
      </c>
      <c r="G7">
        <v>232.32</v>
      </c>
      <c r="H7">
        <v>70.13</v>
      </c>
      <c r="I7">
        <f t="shared" si="1"/>
        <v>162.19</v>
      </c>
      <c r="J7" s="3">
        <f t="shared" si="0"/>
        <v>69.813188705234168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U7" s="2"/>
    </row>
    <row r="8" spans="1:28" x14ac:dyDescent="0.2">
      <c r="A8" s="1">
        <v>44765</v>
      </c>
      <c r="B8" s="1">
        <v>44772</v>
      </c>
      <c r="C8" t="s">
        <v>0</v>
      </c>
      <c r="D8" t="s">
        <v>1</v>
      </c>
      <c r="E8" t="s">
        <v>3</v>
      </c>
      <c r="F8">
        <v>7</v>
      </c>
      <c r="G8">
        <v>235.56</v>
      </c>
      <c r="H8">
        <v>56.75</v>
      </c>
      <c r="I8">
        <f t="shared" si="1"/>
        <v>178.81</v>
      </c>
      <c r="J8" s="3">
        <f t="shared" si="0"/>
        <v>75.908473425029726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U8" s="2"/>
    </row>
    <row r="9" spans="1:28" x14ac:dyDescent="0.2">
      <c r="A9" s="1">
        <v>44765</v>
      </c>
      <c r="B9" s="1">
        <v>44772</v>
      </c>
      <c r="C9" t="s">
        <v>0</v>
      </c>
      <c r="D9" t="s">
        <v>1</v>
      </c>
      <c r="E9" t="s">
        <v>3</v>
      </c>
      <c r="F9">
        <v>8</v>
      </c>
      <c r="G9">
        <v>234.79000000000002</v>
      </c>
      <c r="H9">
        <v>62.43</v>
      </c>
      <c r="I9">
        <f t="shared" si="1"/>
        <v>172.36</v>
      </c>
      <c r="J9" s="3">
        <f t="shared" si="0"/>
        <v>73.41028152817411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U9" s="2"/>
    </row>
    <row r="10" spans="1:28" x14ac:dyDescent="0.2">
      <c r="A10" s="1">
        <v>44765</v>
      </c>
      <c r="B10" s="1">
        <v>44772</v>
      </c>
      <c r="C10" t="s">
        <v>0</v>
      </c>
      <c r="D10" t="s">
        <v>1</v>
      </c>
      <c r="E10" t="s">
        <v>3</v>
      </c>
      <c r="F10">
        <v>9</v>
      </c>
      <c r="G10">
        <v>236.76</v>
      </c>
      <c r="H10">
        <v>72.78</v>
      </c>
      <c r="I10">
        <f t="shared" si="1"/>
        <v>163.98</v>
      </c>
      <c r="J10" s="3">
        <f t="shared" si="0"/>
        <v>69.260010136847441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U10" s="2"/>
    </row>
    <row r="11" spans="1:28" x14ac:dyDescent="0.2">
      <c r="A11" s="1">
        <v>44765</v>
      </c>
      <c r="B11" s="1">
        <v>44772</v>
      </c>
      <c r="C11" t="s">
        <v>0</v>
      </c>
      <c r="D11" t="s">
        <v>1</v>
      </c>
      <c r="E11" t="s">
        <v>3</v>
      </c>
      <c r="F11">
        <v>10</v>
      </c>
      <c r="G11">
        <v>236.67000000000002</v>
      </c>
      <c r="H11">
        <v>73.989999999999995</v>
      </c>
      <c r="I11">
        <f t="shared" si="1"/>
        <v>162.68</v>
      </c>
      <c r="J11" s="3">
        <f t="shared" si="0"/>
        <v>68.737060041407858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U11" s="2"/>
    </row>
    <row r="12" spans="1:28" x14ac:dyDescent="0.2">
      <c r="A12" s="1">
        <v>44765</v>
      </c>
      <c r="B12" s="1">
        <v>44772</v>
      </c>
      <c r="C12" t="s">
        <v>0</v>
      </c>
      <c r="D12" t="s">
        <v>1</v>
      </c>
      <c r="E12" t="s">
        <v>8</v>
      </c>
      <c r="F12">
        <v>1</v>
      </c>
      <c r="G12">
        <v>237.64999999999998</v>
      </c>
      <c r="H12">
        <v>75.19</v>
      </c>
      <c r="I12">
        <f t="shared" si="1"/>
        <v>162.45999999999998</v>
      </c>
      <c r="J12" s="3">
        <f t="shared" si="0"/>
        <v>68.361035135703759</v>
      </c>
      <c r="K12">
        <v>84</v>
      </c>
      <c r="L12">
        <v>0</v>
      </c>
      <c r="M12">
        <v>0</v>
      </c>
      <c r="N12">
        <v>1</v>
      </c>
      <c r="O12">
        <v>0</v>
      </c>
      <c r="P12">
        <v>0</v>
      </c>
      <c r="U12" s="2"/>
    </row>
    <row r="13" spans="1:28" x14ac:dyDescent="0.2">
      <c r="A13" s="1">
        <v>44765</v>
      </c>
      <c r="B13" s="1">
        <v>44772</v>
      </c>
      <c r="C13" t="s">
        <v>0</v>
      </c>
      <c r="D13" t="s">
        <v>1</v>
      </c>
      <c r="E13" t="s">
        <v>8</v>
      </c>
      <c r="F13">
        <v>2</v>
      </c>
      <c r="G13">
        <v>233.43</v>
      </c>
      <c r="H13">
        <v>81.75</v>
      </c>
      <c r="I13">
        <f t="shared" si="1"/>
        <v>151.68</v>
      </c>
      <c r="J13" s="3">
        <f t="shared" si="0"/>
        <v>64.978794499421667</v>
      </c>
      <c r="K13">
        <v>104</v>
      </c>
      <c r="L13">
        <v>7</v>
      </c>
      <c r="M13">
        <v>6</v>
      </c>
      <c r="N13">
        <v>2</v>
      </c>
      <c r="O13">
        <v>0</v>
      </c>
      <c r="P13">
        <v>0</v>
      </c>
      <c r="U13" s="2"/>
    </row>
    <row r="14" spans="1:28" x14ac:dyDescent="0.2">
      <c r="A14" s="1">
        <v>44765</v>
      </c>
      <c r="B14" s="1">
        <v>44772</v>
      </c>
      <c r="C14" t="s">
        <v>0</v>
      </c>
      <c r="D14" t="s">
        <v>1</v>
      </c>
      <c r="E14" t="s">
        <v>8</v>
      </c>
      <c r="F14">
        <v>3</v>
      </c>
      <c r="G14">
        <v>231.8</v>
      </c>
      <c r="H14">
        <v>84.41</v>
      </c>
      <c r="I14">
        <f t="shared" si="1"/>
        <v>147.39000000000001</v>
      </c>
      <c r="J14" s="3">
        <f t="shared" si="0"/>
        <v>63.584987057808462</v>
      </c>
      <c r="K14">
        <v>108</v>
      </c>
      <c r="L14">
        <v>1</v>
      </c>
      <c r="N14">
        <v>2</v>
      </c>
      <c r="O14">
        <v>1</v>
      </c>
      <c r="P14">
        <v>0</v>
      </c>
      <c r="U14" s="2"/>
    </row>
    <row r="15" spans="1:28" x14ac:dyDescent="0.2">
      <c r="A15" s="1">
        <v>44765</v>
      </c>
      <c r="B15" s="1">
        <v>44772</v>
      </c>
      <c r="C15" t="s">
        <v>0</v>
      </c>
      <c r="D15" t="s">
        <v>1</v>
      </c>
      <c r="E15" t="s">
        <v>8</v>
      </c>
      <c r="F15">
        <v>4</v>
      </c>
      <c r="G15">
        <v>238.79</v>
      </c>
      <c r="H15">
        <v>130.66</v>
      </c>
      <c r="I15">
        <f t="shared" si="1"/>
        <v>108.13</v>
      </c>
      <c r="J15" s="3">
        <f t="shared" si="0"/>
        <v>45.282465764898028</v>
      </c>
      <c r="K15">
        <v>125</v>
      </c>
      <c r="L15">
        <v>0</v>
      </c>
      <c r="M15">
        <v>0</v>
      </c>
      <c r="N15">
        <v>0</v>
      </c>
      <c r="O15">
        <v>0</v>
      </c>
      <c r="P15">
        <v>0</v>
      </c>
      <c r="U15" s="2"/>
    </row>
    <row r="16" spans="1:28" x14ac:dyDescent="0.2">
      <c r="A16" s="1">
        <v>44765</v>
      </c>
      <c r="B16" s="1">
        <v>44772</v>
      </c>
      <c r="C16" t="s">
        <v>0</v>
      </c>
      <c r="D16" t="s">
        <v>1</v>
      </c>
      <c r="E16" t="s">
        <v>8</v>
      </c>
      <c r="F16">
        <v>5</v>
      </c>
      <c r="G16">
        <v>238.82999999999998</v>
      </c>
      <c r="H16">
        <v>79.52</v>
      </c>
      <c r="I16">
        <f t="shared" si="1"/>
        <v>159.31</v>
      </c>
      <c r="J16" s="3">
        <f t="shared" si="0"/>
        <v>66.704350374743555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U16" s="2"/>
    </row>
    <row r="17" spans="1:28" x14ac:dyDescent="0.2">
      <c r="A17" s="1">
        <v>44765</v>
      </c>
      <c r="B17" s="1">
        <v>44772</v>
      </c>
      <c r="C17" t="s">
        <v>0</v>
      </c>
      <c r="D17" t="s">
        <v>1</v>
      </c>
      <c r="E17" t="s">
        <v>8</v>
      </c>
      <c r="F17">
        <v>6</v>
      </c>
      <c r="G17">
        <v>235.91</v>
      </c>
      <c r="H17">
        <v>63.71</v>
      </c>
      <c r="I17">
        <f t="shared" si="1"/>
        <v>172.2</v>
      </c>
      <c r="J17" s="3">
        <f t="shared" si="0"/>
        <v>72.993938366326134</v>
      </c>
      <c r="K17">
        <v>41</v>
      </c>
      <c r="L17">
        <v>0</v>
      </c>
      <c r="M17">
        <v>0</v>
      </c>
      <c r="N17">
        <v>1</v>
      </c>
      <c r="O17">
        <v>0</v>
      </c>
      <c r="P17">
        <v>0</v>
      </c>
      <c r="U17" s="2"/>
    </row>
    <row r="18" spans="1:28" x14ac:dyDescent="0.2">
      <c r="A18" s="1">
        <v>44765</v>
      </c>
      <c r="B18" s="1">
        <v>44772</v>
      </c>
      <c r="C18" t="s">
        <v>0</v>
      </c>
      <c r="D18" t="s">
        <v>1</v>
      </c>
      <c r="E18" t="s">
        <v>8</v>
      </c>
      <c r="F18">
        <v>7</v>
      </c>
      <c r="G18">
        <v>235.64000000000001</v>
      </c>
      <c r="H18">
        <v>74.5</v>
      </c>
      <c r="I18">
        <f t="shared" si="1"/>
        <v>161.14000000000001</v>
      </c>
      <c r="J18" s="3">
        <f t="shared" si="0"/>
        <v>68.383975555932778</v>
      </c>
      <c r="K18">
        <v>39</v>
      </c>
      <c r="L18">
        <v>2</v>
      </c>
      <c r="M18">
        <v>0</v>
      </c>
      <c r="N18">
        <v>0</v>
      </c>
      <c r="O18">
        <v>0</v>
      </c>
      <c r="P18">
        <v>0</v>
      </c>
      <c r="U18" s="2"/>
    </row>
    <row r="19" spans="1:28" x14ac:dyDescent="0.2">
      <c r="A19" s="1">
        <v>44765</v>
      </c>
      <c r="B19" s="1">
        <v>44772</v>
      </c>
      <c r="C19" t="s">
        <v>0</v>
      </c>
      <c r="D19" t="s">
        <v>1</v>
      </c>
      <c r="E19" t="s">
        <v>8</v>
      </c>
      <c r="F19">
        <v>8</v>
      </c>
      <c r="G19">
        <v>233.18</v>
      </c>
      <c r="H19">
        <v>94.85</v>
      </c>
      <c r="I19">
        <f t="shared" si="1"/>
        <v>138.33000000000001</v>
      </c>
      <c r="J19" s="3">
        <f t="shared" si="0"/>
        <v>59.323269577150704</v>
      </c>
      <c r="K19">
        <v>157</v>
      </c>
      <c r="L19">
        <v>1</v>
      </c>
      <c r="M19">
        <v>0</v>
      </c>
      <c r="N19">
        <v>0</v>
      </c>
      <c r="O19">
        <v>0</v>
      </c>
      <c r="P19">
        <v>1</v>
      </c>
      <c r="U19" s="2"/>
    </row>
    <row r="20" spans="1:28" x14ac:dyDescent="0.2">
      <c r="A20" s="1">
        <v>44765</v>
      </c>
      <c r="B20" s="1">
        <v>44772</v>
      </c>
      <c r="C20" t="s">
        <v>0</v>
      </c>
      <c r="D20" t="s">
        <v>1</v>
      </c>
      <c r="E20" t="s">
        <v>8</v>
      </c>
      <c r="F20">
        <v>9</v>
      </c>
      <c r="G20">
        <v>232.45</v>
      </c>
      <c r="H20">
        <v>79.91</v>
      </c>
      <c r="I20">
        <f t="shared" si="1"/>
        <v>152.54</v>
      </c>
      <c r="J20" s="3">
        <f t="shared" si="0"/>
        <v>65.622714562271454</v>
      </c>
      <c r="K20">
        <v>154</v>
      </c>
      <c r="L20">
        <v>1</v>
      </c>
      <c r="M20">
        <v>0</v>
      </c>
      <c r="N20">
        <v>1</v>
      </c>
      <c r="O20">
        <v>0</v>
      </c>
      <c r="P20">
        <v>0</v>
      </c>
      <c r="U20" s="2"/>
    </row>
    <row r="21" spans="1:28" x14ac:dyDescent="0.2">
      <c r="A21" s="1">
        <v>44765</v>
      </c>
      <c r="B21" s="1">
        <v>44772</v>
      </c>
      <c r="C21" t="s">
        <v>0</v>
      </c>
      <c r="D21" t="s">
        <v>1</v>
      </c>
      <c r="E21" t="s">
        <v>8</v>
      </c>
      <c r="F21">
        <v>10</v>
      </c>
      <c r="G21">
        <v>235.67000000000002</v>
      </c>
      <c r="H21">
        <v>118.82</v>
      </c>
      <c r="I21">
        <f t="shared" si="1"/>
        <v>116.85000000000002</v>
      </c>
      <c r="J21" s="3">
        <f t="shared" si="0"/>
        <v>49.582042686807831</v>
      </c>
      <c r="K21">
        <v>68</v>
      </c>
      <c r="L21">
        <v>0</v>
      </c>
      <c r="M21">
        <v>0</v>
      </c>
      <c r="N21">
        <v>0</v>
      </c>
      <c r="O21">
        <v>0</v>
      </c>
      <c r="P21">
        <v>0</v>
      </c>
      <c r="U21" s="2"/>
    </row>
    <row r="22" spans="1:28" x14ac:dyDescent="0.2">
      <c r="A22" s="1">
        <v>44769</v>
      </c>
      <c r="B22" s="1">
        <v>44776</v>
      </c>
      <c r="C22" t="s">
        <v>21</v>
      </c>
      <c r="D22" t="s">
        <v>1</v>
      </c>
      <c r="E22" t="s">
        <v>3</v>
      </c>
      <c r="F22">
        <v>1</v>
      </c>
      <c r="G22">
        <v>234.08</v>
      </c>
      <c r="H22">
        <v>152.33000000000001</v>
      </c>
      <c r="I22">
        <f t="shared" si="1"/>
        <v>81.75</v>
      </c>
      <c r="J22" s="3">
        <f t="shared" si="0"/>
        <v>34.923957621326039</v>
      </c>
      <c r="U22" s="2"/>
      <c r="Y22">
        <v>53.5</v>
      </c>
      <c r="Z22">
        <v>0.4</v>
      </c>
      <c r="AA22">
        <v>0.4</v>
      </c>
      <c r="AB22">
        <v>29.94</v>
      </c>
    </row>
    <row r="23" spans="1:28" x14ac:dyDescent="0.2">
      <c r="A23" s="1">
        <v>44769</v>
      </c>
      <c r="B23" s="1">
        <v>44776</v>
      </c>
      <c r="C23" t="s">
        <v>21</v>
      </c>
      <c r="D23" t="s">
        <v>1</v>
      </c>
      <c r="E23" t="s">
        <v>3</v>
      </c>
      <c r="F23">
        <v>2</v>
      </c>
      <c r="G23">
        <v>235.26999999999998</v>
      </c>
      <c r="H23">
        <v>184.95</v>
      </c>
      <c r="I23">
        <f t="shared" si="1"/>
        <v>50.319999999999993</v>
      </c>
      <c r="J23" s="3">
        <f t="shared" si="0"/>
        <v>21.388192289709693</v>
      </c>
      <c r="U23" s="2"/>
      <c r="Y23">
        <v>53.5</v>
      </c>
      <c r="Z23">
        <v>0.4</v>
      </c>
      <c r="AA23">
        <v>0.4</v>
      </c>
      <c r="AB23">
        <v>29.94</v>
      </c>
    </row>
    <row r="24" spans="1:28" x14ac:dyDescent="0.2">
      <c r="A24" s="1">
        <v>44769</v>
      </c>
      <c r="B24" s="1">
        <v>44776</v>
      </c>
      <c r="C24" t="s">
        <v>21</v>
      </c>
      <c r="D24" t="s">
        <v>1</v>
      </c>
      <c r="E24" t="s">
        <v>3</v>
      </c>
      <c r="F24">
        <v>3</v>
      </c>
      <c r="G24">
        <v>234.51</v>
      </c>
      <c r="H24">
        <v>153.47</v>
      </c>
      <c r="I24">
        <f t="shared" si="1"/>
        <v>81.039999999999992</v>
      </c>
      <c r="J24" s="3">
        <f t="shared" si="0"/>
        <v>34.557161741503556</v>
      </c>
      <c r="U24" s="2"/>
      <c r="Y24">
        <v>53.5</v>
      </c>
      <c r="Z24">
        <v>0.4</v>
      </c>
      <c r="AA24">
        <v>0.4</v>
      </c>
      <c r="AB24">
        <v>29.94</v>
      </c>
    </row>
    <row r="25" spans="1:28" x14ac:dyDescent="0.2">
      <c r="A25" s="1">
        <v>44769</v>
      </c>
      <c r="B25" s="1">
        <v>44776</v>
      </c>
      <c r="C25" t="s">
        <v>21</v>
      </c>
      <c r="D25" t="s">
        <v>1</v>
      </c>
      <c r="E25" t="s">
        <v>3</v>
      </c>
      <c r="F25">
        <v>4</v>
      </c>
      <c r="G25">
        <v>234.66</v>
      </c>
      <c r="H25">
        <v>110</v>
      </c>
      <c r="I25">
        <f t="shared" si="1"/>
        <v>124.66</v>
      </c>
      <c r="J25" s="3">
        <f t="shared" si="0"/>
        <v>53.123668286030856</v>
      </c>
      <c r="U25" s="2"/>
      <c r="Y25">
        <v>53.5</v>
      </c>
      <c r="Z25">
        <v>0.4</v>
      </c>
      <c r="AA25">
        <v>0.4</v>
      </c>
      <c r="AB25">
        <v>29.94</v>
      </c>
    </row>
    <row r="26" spans="1:28" x14ac:dyDescent="0.2">
      <c r="A26" s="1">
        <v>44769</v>
      </c>
      <c r="B26" s="1">
        <v>44776</v>
      </c>
      <c r="C26" t="s">
        <v>21</v>
      </c>
      <c r="D26" t="s">
        <v>1</v>
      </c>
      <c r="E26" t="s">
        <v>3</v>
      </c>
      <c r="F26">
        <v>5</v>
      </c>
      <c r="G26">
        <v>234.14</v>
      </c>
      <c r="H26">
        <v>150.33000000000001</v>
      </c>
      <c r="I26">
        <f t="shared" si="1"/>
        <v>83.809999999999974</v>
      </c>
      <c r="J26" s="3">
        <f t="shared" si="0"/>
        <v>35.794823609806095</v>
      </c>
      <c r="U26" s="2"/>
      <c r="Y26">
        <v>53.5</v>
      </c>
      <c r="Z26">
        <v>0.4</v>
      </c>
      <c r="AA26">
        <v>0.4</v>
      </c>
      <c r="AB26">
        <v>29.94</v>
      </c>
    </row>
    <row r="27" spans="1:28" x14ac:dyDescent="0.2">
      <c r="A27" s="1">
        <v>44769</v>
      </c>
      <c r="B27" s="1">
        <v>44776</v>
      </c>
      <c r="C27" t="s">
        <v>21</v>
      </c>
      <c r="D27" t="s">
        <v>1</v>
      </c>
      <c r="E27" t="s">
        <v>3</v>
      </c>
      <c r="F27">
        <v>6</v>
      </c>
      <c r="G27">
        <v>235.07999999999998</v>
      </c>
      <c r="H27">
        <v>154.84</v>
      </c>
      <c r="I27">
        <f t="shared" si="1"/>
        <v>80.239999999999981</v>
      </c>
      <c r="J27" s="3">
        <f t="shared" si="0"/>
        <v>34.133061085587876</v>
      </c>
      <c r="U27" s="2"/>
      <c r="Y27">
        <v>53.5</v>
      </c>
      <c r="Z27">
        <v>0.4</v>
      </c>
      <c r="AA27">
        <v>0.4</v>
      </c>
      <c r="AB27">
        <v>29.94</v>
      </c>
    </row>
    <row r="28" spans="1:28" x14ac:dyDescent="0.2">
      <c r="A28" s="1">
        <v>44769</v>
      </c>
      <c r="B28" s="1">
        <v>44776</v>
      </c>
      <c r="C28" t="s">
        <v>21</v>
      </c>
      <c r="D28" t="s">
        <v>1</v>
      </c>
      <c r="E28" t="s">
        <v>3</v>
      </c>
      <c r="F28">
        <v>7</v>
      </c>
      <c r="G28">
        <v>233.6</v>
      </c>
      <c r="H28">
        <v>168.93</v>
      </c>
      <c r="I28">
        <f t="shared" si="1"/>
        <v>64.669999999999987</v>
      </c>
      <c r="J28" s="3">
        <f t="shared" si="0"/>
        <v>27.684075342465746</v>
      </c>
      <c r="U28" s="2"/>
      <c r="Y28">
        <v>53.5</v>
      </c>
      <c r="Z28">
        <v>0.4</v>
      </c>
      <c r="AA28">
        <v>0.4</v>
      </c>
      <c r="AB28">
        <v>29.94</v>
      </c>
    </row>
    <row r="29" spans="1:28" x14ac:dyDescent="0.2">
      <c r="A29" s="1">
        <v>44769</v>
      </c>
      <c r="B29" s="1">
        <v>44776</v>
      </c>
      <c r="C29" t="s">
        <v>21</v>
      </c>
      <c r="D29" t="s">
        <v>1</v>
      </c>
      <c r="E29" t="s">
        <v>3</v>
      </c>
      <c r="F29">
        <v>8</v>
      </c>
      <c r="G29">
        <v>234.6</v>
      </c>
      <c r="H29">
        <v>151.87</v>
      </c>
      <c r="I29">
        <f t="shared" si="1"/>
        <v>82.72999999999999</v>
      </c>
      <c r="J29" s="3">
        <f t="shared" si="0"/>
        <v>35.264279624893433</v>
      </c>
      <c r="U29" s="2"/>
      <c r="Y29">
        <v>53.5</v>
      </c>
      <c r="Z29">
        <v>0.4</v>
      </c>
      <c r="AA29">
        <v>0.4</v>
      </c>
      <c r="AB29">
        <v>29.94</v>
      </c>
    </row>
    <row r="30" spans="1:28" x14ac:dyDescent="0.2">
      <c r="A30" s="1">
        <v>44769</v>
      </c>
      <c r="B30" s="1">
        <v>44776</v>
      </c>
      <c r="C30" t="s">
        <v>21</v>
      </c>
      <c r="D30" t="s">
        <v>1</v>
      </c>
      <c r="E30" t="s">
        <v>3</v>
      </c>
      <c r="F30">
        <v>9</v>
      </c>
      <c r="G30">
        <v>234.5</v>
      </c>
      <c r="H30">
        <v>164.08</v>
      </c>
      <c r="I30">
        <f t="shared" si="1"/>
        <v>70.419999999999987</v>
      </c>
      <c r="J30" s="3">
        <f t="shared" si="0"/>
        <v>30.02985074626865</v>
      </c>
      <c r="U30" s="2"/>
      <c r="Y30">
        <v>53.5</v>
      </c>
      <c r="Z30">
        <v>0.4</v>
      </c>
      <c r="AA30">
        <v>0.4</v>
      </c>
      <c r="AB30">
        <v>29.94</v>
      </c>
    </row>
    <row r="31" spans="1:28" x14ac:dyDescent="0.2">
      <c r="A31" s="1">
        <v>44769</v>
      </c>
      <c r="B31" s="1">
        <v>44776</v>
      </c>
      <c r="C31" t="s">
        <v>21</v>
      </c>
      <c r="D31" t="s">
        <v>1</v>
      </c>
      <c r="E31" t="s">
        <v>3</v>
      </c>
      <c r="F31">
        <v>10</v>
      </c>
      <c r="G31">
        <v>231.95999999999998</v>
      </c>
      <c r="H31">
        <v>162.75</v>
      </c>
      <c r="I31">
        <f t="shared" si="1"/>
        <v>69.20999999999998</v>
      </c>
      <c r="J31" s="3">
        <f t="shared" si="0"/>
        <v>29.837040869115363</v>
      </c>
      <c r="U31" s="2"/>
      <c r="Y31">
        <v>53.5</v>
      </c>
      <c r="Z31">
        <v>0.4</v>
      </c>
      <c r="AA31">
        <v>0.4</v>
      </c>
      <c r="AB31">
        <v>29.94</v>
      </c>
    </row>
    <row r="32" spans="1:28" x14ac:dyDescent="0.2">
      <c r="A32" s="1">
        <v>44769</v>
      </c>
      <c r="B32" s="1">
        <v>44776</v>
      </c>
      <c r="C32" t="s">
        <v>21</v>
      </c>
      <c r="D32" t="s">
        <v>1</v>
      </c>
      <c r="E32" t="s">
        <v>8</v>
      </c>
      <c r="F32">
        <v>1</v>
      </c>
      <c r="G32">
        <v>235.18</v>
      </c>
      <c r="H32">
        <v>154.13</v>
      </c>
      <c r="I32">
        <f t="shared" ref="I32:I41" si="2">G32-H32</f>
        <v>81.050000000000011</v>
      </c>
      <c r="J32" s="3">
        <f t="shared" si="0"/>
        <v>34.462964537800836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29</v>
      </c>
      <c r="R32">
        <v>0</v>
      </c>
      <c r="S32">
        <v>0</v>
      </c>
      <c r="U32" s="2"/>
      <c r="Y32">
        <v>53.5</v>
      </c>
      <c r="Z32">
        <v>0.4</v>
      </c>
      <c r="AA32">
        <v>0.4</v>
      </c>
      <c r="AB32">
        <v>29.94</v>
      </c>
    </row>
    <row r="33" spans="1:28" x14ac:dyDescent="0.2">
      <c r="A33" s="1">
        <v>44769</v>
      </c>
      <c r="B33" s="1">
        <v>44776</v>
      </c>
      <c r="C33" t="s">
        <v>21</v>
      </c>
      <c r="D33" t="s">
        <v>1</v>
      </c>
      <c r="E33" t="s">
        <v>8</v>
      </c>
      <c r="F33">
        <v>2</v>
      </c>
      <c r="G33">
        <v>235.57999999999998</v>
      </c>
      <c r="H33">
        <v>164.86</v>
      </c>
      <c r="I33">
        <f t="shared" si="2"/>
        <v>70.71999999999997</v>
      </c>
      <c r="J33" s="3">
        <f t="shared" si="0"/>
        <v>30.019526275575164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 s="2"/>
      <c r="Y33">
        <v>53.5</v>
      </c>
      <c r="Z33">
        <v>0.4</v>
      </c>
      <c r="AA33">
        <v>0.4</v>
      </c>
      <c r="AB33">
        <v>29.94</v>
      </c>
    </row>
    <row r="34" spans="1:28" x14ac:dyDescent="0.2">
      <c r="A34" s="1">
        <v>44769</v>
      </c>
      <c r="B34" s="1">
        <v>44776</v>
      </c>
      <c r="C34" t="s">
        <v>21</v>
      </c>
      <c r="D34" t="s">
        <v>1</v>
      </c>
      <c r="E34" t="s">
        <v>8</v>
      </c>
      <c r="F34">
        <v>3</v>
      </c>
      <c r="G34">
        <v>234.57999999999998</v>
      </c>
      <c r="H34">
        <v>152.58000000000001</v>
      </c>
      <c r="I34">
        <f t="shared" si="2"/>
        <v>81.999999999999972</v>
      </c>
      <c r="J34" s="3">
        <f t="shared" si="0"/>
        <v>34.956091738426117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U34" s="2"/>
      <c r="Y34">
        <v>53.5</v>
      </c>
      <c r="Z34">
        <v>0.4</v>
      </c>
      <c r="AA34">
        <v>0.4</v>
      </c>
      <c r="AB34">
        <v>29.94</v>
      </c>
    </row>
    <row r="35" spans="1:28" x14ac:dyDescent="0.2">
      <c r="A35" s="1">
        <v>44769</v>
      </c>
      <c r="B35" s="1">
        <v>44776</v>
      </c>
      <c r="C35" t="s">
        <v>21</v>
      </c>
      <c r="D35" t="s">
        <v>1</v>
      </c>
      <c r="E35" t="s">
        <v>8</v>
      </c>
      <c r="F35">
        <v>4</v>
      </c>
      <c r="G35">
        <v>236.01999999999998</v>
      </c>
      <c r="H35">
        <v>152.79</v>
      </c>
      <c r="I35">
        <f t="shared" si="2"/>
        <v>83.22999999999999</v>
      </c>
      <c r="J35" s="3">
        <f t="shared" si="0"/>
        <v>35.263960681298194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2</v>
      </c>
      <c r="S35">
        <v>1</v>
      </c>
      <c r="U35" s="2"/>
      <c r="Y35">
        <v>53.5</v>
      </c>
      <c r="Z35">
        <v>0.4</v>
      </c>
      <c r="AA35">
        <v>0.4</v>
      </c>
      <c r="AB35">
        <v>29.94</v>
      </c>
    </row>
    <row r="36" spans="1:28" x14ac:dyDescent="0.2">
      <c r="A36" s="1">
        <v>44769</v>
      </c>
      <c r="B36" s="1">
        <v>44776</v>
      </c>
      <c r="C36" t="s">
        <v>21</v>
      </c>
      <c r="D36" t="s">
        <v>1</v>
      </c>
      <c r="E36" t="s">
        <v>8</v>
      </c>
      <c r="F36">
        <v>5</v>
      </c>
      <c r="G36">
        <v>235.35000000000002</v>
      </c>
      <c r="H36">
        <v>136.43</v>
      </c>
      <c r="I36">
        <f t="shared" si="2"/>
        <v>98.920000000000016</v>
      </c>
      <c r="J36" s="3">
        <f t="shared" si="0"/>
        <v>42.031017633312089</v>
      </c>
      <c r="K36">
        <v>0</v>
      </c>
      <c r="L36">
        <v>0</v>
      </c>
      <c r="M36">
        <v>0</v>
      </c>
      <c r="N36">
        <v>0</v>
      </c>
      <c r="O36">
        <v>81</v>
      </c>
      <c r="P36">
        <v>0</v>
      </c>
      <c r="Q36">
        <v>3</v>
      </c>
      <c r="R36">
        <v>1</v>
      </c>
      <c r="S36">
        <v>0</v>
      </c>
      <c r="U36" s="2"/>
      <c r="Y36">
        <v>53.5</v>
      </c>
      <c r="Z36">
        <v>0.4</v>
      </c>
      <c r="AA36">
        <v>0.4</v>
      </c>
      <c r="AB36">
        <v>29.94</v>
      </c>
    </row>
    <row r="37" spans="1:28" x14ac:dyDescent="0.2">
      <c r="A37" s="1">
        <v>44769</v>
      </c>
      <c r="B37" s="1">
        <v>44776</v>
      </c>
      <c r="C37" t="s">
        <v>21</v>
      </c>
      <c r="D37" t="s">
        <v>1</v>
      </c>
      <c r="E37" t="s">
        <v>8</v>
      </c>
      <c r="F37">
        <v>6</v>
      </c>
      <c r="G37">
        <v>235.5</v>
      </c>
      <c r="H37">
        <v>122.72</v>
      </c>
      <c r="I37">
        <f t="shared" si="2"/>
        <v>112.78</v>
      </c>
      <c r="J37" s="3">
        <f t="shared" si="0"/>
        <v>47.889596602972404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U37" s="2"/>
      <c r="Y37">
        <v>53.5</v>
      </c>
      <c r="Z37">
        <v>0.4</v>
      </c>
      <c r="AA37">
        <v>0.4</v>
      </c>
      <c r="AB37">
        <v>29.94</v>
      </c>
    </row>
    <row r="38" spans="1:28" x14ac:dyDescent="0.2">
      <c r="A38" s="1">
        <v>44769</v>
      </c>
      <c r="B38" s="1">
        <v>44776</v>
      </c>
      <c r="C38" t="s">
        <v>21</v>
      </c>
      <c r="D38" t="s">
        <v>1</v>
      </c>
      <c r="E38" t="s">
        <v>8</v>
      </c>
      <c r="F38">
        <v>7</v>
      </c>
      <c r="G38">
        <v>235.91</v>
      </c>
      <c r="H38">
        <v>139.63999999999999</v>
      </c>
      <c r="I38">
        <f t="shared" si="2"/>
        <v>96.27000000000001</v>
      </c>
      <c r="J38" s="3">
        <f t="shared" si="0"/>
        <v>40.807935229536689</v>
      </c>
      <c r="K38">
        <v>0</v>
      </c>
      <c r="L38">
        <v>0</v>
      </c>
      <c r="M38">
        <v>1</v>
      </c>
      <c r="O38">
        <v>167</v>
      </c>
      <c r="P38">
        <v>0</v>
      </c>
      <c r="Q38">
        <v>2</v>
      </c>
      <c r="R38">
        <v>1</v>
      </c>
      <c r="S38">
        <v>0</v>
      </c>
      <c r="U38" s="2"/>
      <c r="Y38">
        <v>53.5</v>
      </c>
      <c r="Z38">
        <v>0.4</v>
      </c>
      <c r="AA38">
        <v>0.4</v>
      </c>
      <c r="AB38">
        <v>29.94</v>
      </c>
    </row>
    <row r="39" spans="1:28" x14ac:dyDescent="0.2">
      <c r="A39" s="1">
        <v>44769</v>
      </c>
      <c r="B39" s="1">
        <v>44776</v>
      </c>
      <c r="C39" t="s">
        <v>21</v>
      </c>
      <c r="D39" t="s">
        <v>1</v>
      </c>
      <c r="E39" t="s">
        <v>8</v>
      </c>
      <c r="F39">
        <v>8</v>
      </c>
      <c r="G39">
        <v>235.36</v>
      </c>
      <c r="H39">
        <v>150.44999999999999</v>
      </c>
      <c r="I39">
        <f t="shared" si="2"/>
        <v>84.910000000000025</v>
      </c>
      <c r="J39" s="3">
        <f t="shared" si="0"/>
        <v>36.076648538409259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U39" s="2"/>
      <c r="Y39">
        <v>53.5</v>
      </c>
      <c r="Z39">
        <v>0.4</v>
      </c>
      <c r="AA39">
        <v>0.4</v>
      </c>
      <c r="AB39">
        <v>29.94</v>
      </c>
    </row>
    <row r="40" spans="1:28" x14ac:dyDescent="0.2">
      <c r="A40" s="1">
        <v>44769</v>
      </c>
      <c r="B40" s="1">
        <v>44776</v>
      </c>
      <c r="C40" t="s">
        <v>21</v>
      </c>
      <c r="D40" t="s">
        <v>1</v>
      </c>
      <c r="E40" t="s">
        <v>8</v>
      </c>
      <c r="F40">
        <v>9</v>
      </c>
      <c r="G40">
        <v>234.76</v>
      </c>
      <c r="H40">
        <v>147.85</v>
      </c>
      <c r="I40">
        <f t="shared" si="2"/>
        <v>86.91</v>
      </c>
      <c r="J40" s="3">
        <f t="shared" si="0"/>
        <v>37.020787186914298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U40" s="2"/>
      <c r="Y40">
        <v>53.5</v>
      </c>
      <c r="Z40">
        <v>0.4</v>
      </c>
      <c r="AA40">
        <v>0.4</v>
      </c>
      <c r="AB40">
        <v>29.94</v>
      </c>
    </row>
    <row r="41" spans="1:28" x14ac:dyDescent="0.2">
      <c r="A41" s="1">
        <v>44769</v>
      </c>
      <c r="B41" s="1">
        <v>44776</v>
      </c>
      <c r="C41" t="s">
        <v>21</v>
      </c>
      <c r="D41" t="s">
        <v>1</v>
      </c>
      <c r="E41" t="s">
        <v>8</v>
      </c>
      <c r="F41">
        <v>10</v>
      </c>
      <c r="G41">
        <v>233.72</v>
      </c>
      <c r="H41">
        <v>144.43</v>
      </c>
      <c r="I41">
        <f t="shared" si="2"/>
        <v>89.289999999999992</v>
      </c>
      <c r="J41" s="3">
        <f t="shared" si="0"/>
        <v>38.203833647099088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U41" s="2"/>
      <c r="Y41">
        <v>53.5</v>
      </c>
      <c r="Z41">
        <v>0.4</v>
      </c>
      <c r="AA41">
        <v>0.4</v>
      </c>
      <c r="AB41">
        <v>29.94</v>
      </c>
    </row>
    <row r="43" spans="1:28" x14ac:dyDescent="0.2">
      <c r="I43" t="s">
        <v>3</v>
      </c>
      <c r="J43" t="s">
        <v>8</v>
      </c>
    </row>
    <row r="44" spans="1:28" x14ac:dyDescent="0.2">
      <c r="H44" t="s">
        <v>29</v>
      </c>
      <c r="I44" s="2">
        <f>AVERAGE(J2:J11)</f>
        <v>66.625644226546669</v>
      </c>
      <c r="J44" s="3">
        <f>AVERAGE(J12:J21)</f>
        <v>62.481757358106449</v>
      </c>
      <c r="K44" s="3"/>
    </row>
    <row r="45" spans="1:28" x14ac:dyDescent="0.2">
      <c r="H45" t="s">
        <v>30</v>
      </c>
      <c r="I45" s="2">
        <f>AVERAGE(J22:J31)</f>
        <v>33.673611121670731</v>
      </c>
      <c r="J45" s="3">
        <f>AVERAGE(J32:J41)</f>
        <v>37.673236207134408</v>
      </c>
      <c r="K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2022-08-04T15:06:39Z</dcterms:created>
  <dcterms:modified xsi:type="dcterms:W3CDTF">2022-08-12T18:54:41Z</dcterms:modified>
</cp:coreProperties>
</file>