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ric/Downloads/drive-download-20230130T181611Z-001/"/>
    </mc:Choice>
  </mc:AlternateContent>
  <xr:revisionPtr revIDLastSave="0" documentId="13_ncr:1_{AF2F19D5-D4FF-B748-919C-38634557F7D6}" xr6:coauthVersionLast="47" xr6:coauthVersionMax="47" xr10:uidLastSave="{00000000-0000-0000-0000-000000000000}"/>
  <bookViews>
    <workbookView xWindow="0" yWindow="500" windowWidth="33600" windowHeight="18940" xr2:uid="{00000000-000D-0000-FFFF-FFFF00000000}"/>
  </bookViews>
  <sheets>
    <sheet name="InvasiveWrackSurveySNIJan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hLOf5Kp2zPUn3ZpkaQy/8lC+rmw=="/>
    </ext>
  </extLst>
</workbook>
</file>

<file path=xl/calcChain.xml><?xml version="1.0" encoding="utf-8"?>
<calcChain xmlns="http://schemas.openxmlformats.org/spreadsheetml/2006/main">
  <c r="I141" i="1" l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V40" i="1"/>
  <c r="W40" i="1" s="1"/>
  <c r="X40" i="1" s="1"/>
  <c r="U40" i="1"/>
  <c r="R40" i="1"/>
  <c r="L40" i="1"/>
  <c r="I40" i="1"/>
  <c r="V39" i="1"/>
  <c r="W39" i="1" s="1"/>
  <c r="X39" i="1" s="1"/>
  <c r="U39" i="1"/>
  <c r="R39" i="1"/>
  <c r="L39" i="1"/>
  <c r="I39" i="1"/>
  <c r="V38" i="1"/>
  <c r="W38" i="1" s="1"/>
  <c r="X38" i="1" s="1"/>
  <c r="U38" i="1"/>
  <c r="R38" i="1"/>
  <c r="L38" i="1"/>
  <c r="I38" i="1"/>
  <c r="U37" i="1"/>
  <c r="R37" i="1"/>
  <c r="L37" i="1"/>
  <c r="V37" i="1" s="1"/>
  <c r="W37" i="1" s="1"/>
  <c r="X37" i="1" s="1"/>
  <c r="I37" i="1"/>
  <c r="V36" i="1"/>
  <c r="W36" i="1" s="1"/>
  <c r="X36" i="1" s="1"/>
  <c r="U36" i="1"/>
  <c r="R36" i="1"/>
  <c r="L36" i="1"/>
  <c r="I36" i="1"/>
  <c r="U35" i="1"/>
  <c r="R35" i="1"/>
  <c r="L35" i="1"/>
  <c r="V35" i="1" s="1"/>
  <c r="W35" i="1" s="1"/>
  <c r="X35" i="1" s="1"/>
  <c r="I35" i="1"/>
  <c r="U34" i="1"/>
  <c r="R34" i="1"/>
  <c r="L34" i="1"/>
  <c r="V34" i="1" s="1"/>
  <c r="W34" i="1" s="1"/>
  <c r="X34" i="1" s="1"/>
  <c r="I34" i="1"/>
  <c r="U33" i="1"/>
  <c r="R33" i="1"/>
  <c r="L33" i="1"/>
  <c r="V33" i="1" s="1"/>
  <c r="W33" i="1" s="1"/>
  <c r="X33" i="1" s="1"/>
  <c r="I33" i="1"/>
  <c r="U32" i="1"/>
  <c r="R32" i="1"/>
  <c r="L32" i="1"/>
  <c r="V32" i="1" s="1"/>
  <c r="W32" i="1" s="1"/>
  <c r="X32" i="1" s="1"/>
  <c r="I32" i="1"/>
  <c r="V31" i="1"/>
  <c r="W31" i="1" s="1"/>
  <c r="X31" i="1" s="1"/>
  <c r="U31" i="1"/>
  <c r="R31" i="1"/>
  <c r="L31" i="1"/>
  <c r="I31" i="1"/>
  <c r="U30" i="1"/>
  <c r="R30" i="1"/>
  <c r="L30" i="1"/>
  <c r="V30" i="1" s="1"/>
  <c r="W30" i="1" s="1"/>
  <c r="X30" i="1" s="1"/>
  <c r="I30" i="1"/>
  <c r="U29" i="1"/>
  <c r="R29" i="1"/>
  <c r="L29" i="1"/>
  <c r="V29" i="1" s="1"/>
  <c r="W29" i="1" s="1"/>
  <c r="X29" i="1" s="1"/>
  <c r="I29" i="1"/>
  <c r="U28" i="1"/>
  <c r="R28" i="1"/>
  <c r="L28" i="1"/>
  <c r="V28" i="1" s="1"/>
  <c r="W28" i="1" s="1"/>
  <c r="X28" i="1" s="1"/>
  <c r="I28" i="1"/>
  <c r="V27" i="1"/>
  <c r="W27" i="1" s="1"/>
  <c r="X27" i="1" s="1"/>
  <c r="U27" i="1"/>
  <c r="R27" i="1"/>
  <c r="L27" i="1"/>
  <c r="I27" i="1"/>
  <c r="U26" i="1"/>
  <c r="R26" i="1"/>
  <c r="V26" i="1" s="1"/>
  <c r="W26" i="1" s="1"/>
  <c r="X26" i="1" s="1"/>
  <c r="L26" i="1"/>
  <c r="I26" i="1"/>
  <c r="U25" i="1"/>
  <c r="R25" i="1"/>
  <c r="L25" i="1"/>
  <c r="V25" i="1" s="1"/>
  <c r="W25" i="1" s="1"/>
  <c r="X25" i="1" s="1"/>
  <c r="I25" i="1"/>
  <c r="V24" i="1"/>
  <c r="W24" i="1" s="1"/>
  <c r="X24" i="1" s="1"/>
  <c r="U24" i="1"/>
  <c r="R24" i="1"/>
  <c r="L24" i="1"/>
  <c r="I24" i="1"/>
  <c r="U23" i="1"/>
  <c r="R23" i="1"/>
  <c r="L23" i="1"/>
  <c r="V23" i="1" s="1"/>
  <c r="W23" i="1" s="1"/>
  <c r="X23" i="1" s="1"/>
  <c r="I23" i="1"/>
  <c r="U22" i="1"/>
  <c r="R22" i="1"/>
  <c r="L22" i="1"/>
  <c r="V22" i="1" s="1"/>
  <c r="W22" i="1" s="1"/>
  <c r="X22" i="1" s="1"/>
  <c r="I22" i="1"/>
  <c r="U21" i="1"/>
  <c r="R21" i="1"/>
  <c r="L21" i="1"/>
  <c r="V21" i="1" s="1"/>
  <c r="W21" i="1" s="1"/>
  <c r="X21" i="1" s="1"/>
  <c r="I21" i="1"/>
  <c r="V20" i="1"/>
  <c r="W20" i="1" s="1"/>
  <c r="X20" i="1" s="1"/>
  <c r="U20" i="1"/>
  <c r="R20" i="1"/>
  <c r="L20" i="1"/>
  <c r="I20" i="1"/>
  <c r="V19" i="1"/>
  <c r="W19" i="1" s="1"/>
  <c r="X19" i="1" s="1"/>
  <c r="U19" i="1"/>
  <c r="R19" i="1"/>
  <c r="L19" i="1"/>
  <c r="I19" i="1"/>
  <c r="U18" i="1"/>
  <c r="R18" i="1"/>
  <c r="L18" i="1"/>
  <c r="V18" i="1" s="1"/>
  <c r="W18" i="1" s="1"/>
  <c r="X18" i="1" s="1"/>
  <c r="I18" i="1"/>
  <c r="U17" i="1"/>
  <c r="R17" i="1"/>
  <c r="L17" i="1"/>
  <c r="V17" i="1" s="1"/>
  <c r="W17" i="1" s="1"/>
  <c r="X17" i="1" s="1"/>
  <c r="I17" i="1"/>
  <c r="U16" i="1"/>
  <c r="R16" i="1"/>
  <c r="L16" i="1"/>
  <c r="V16" i="1" s="1"/>
  <c r="W16" i="1" s="1"/>
  <c r="X16" i="1" s="1"/>
  <c r="I16" i="1"/>
  <c r="V15" i="1"/>
  <c r="W15" i="1" s="1"/>
  <c r="X15" i="1" s="1"/>
  <c r="U15" i="1"/>
  <c r="R15" i="1"/>
  <c r="L15" i="1"/>
  <c r="I15" i="1"/>
  <c r="V14" i="1"/>
  <c r="W14" i="1" s="1"/>
  <c r="X14" i="1" s="1"/>
  <c r="U14" i="1"/>
  <c r="R14" i="1"/>
  <c r="L14" i="1"/>
  <c r="I14" i="1"/>
  <c r="U13" i="1"/>
  <c r="R13" i="1"/>
  <c r="L13" i="1"/>
  <c r="V13" i="1" s="1"/>
  <c r="W13" i="1" s="1"/>
  <c r="X13" i="1" s="1"/>
  <c r="I13" i="1"/>
  <c r="V12" i="1"/>
  <c r="W12" i="1" s="1"/>
  <c r="X12" i="1" s="1"/>
  <c r="U12" i="1"/>
  <c r="R12" i="1"/>
  <c r="L12" i="1"/>
  <c r="I12" i="1"/>
  <c r="U11" i="1"/>
  <c r="R11" i="1"/>
  <c r="L11" i="1"/>
  <c r="V11" i="1" s="1"/>
  <c r="W11" i="1" s="1"/>
  <c r="X11" i="1" s="1"/>
  <c r="I11" i="1"/>
  <c r="U10" i="1"/>
  <c r="R10" i="1"/>
  <c r="L10" i="1"/>
  <c r="V10" i="1" s="1"/>
  <c r="W10" i="1" s="1"/>
  <c r="X10" i="1" s="1"/>
  <c r="I10" i="1"/>
  <c r="U9" i="1"/>
  <c r="R9" i="1"/>
  <c r="L9" i="1"/>
  <c r="V9" i="1" s="1"/>
  <c r="W9" i="1" s="1"/>
  <c r="X9" i="1" s="1"/>
  <c r="I9" i="1"/>
  <c r="V8" i="1"/>
  <c r="W8" i="1" s="1"/>
  <c r="X8" i="1" s="1"/>
  <c r="U8" i="1"/>
  <c r="R8" i="1"/>
  <c r="L8" i="1"/>
  <c r="I8" i="1"/>
  <c r="U7" i="1"/>
  <c r="V7" i="1" s="1"/>
  <c r="W7" i="1" s="1"/>
  <c r="X7" i="1" s="1"/>
  <c r="R7" i="1"/>
  <c r="L7" i="1"/>
  <c r="I7" i="1"/>
  <c r="U6" i="1"/>
  <c r="R6" i="1"/>
  <c r="L6" i="1"/>
  <c r="V6" i="1" s="1"/>
  <c r="W6" i="1" s="1"/>
  <c r="X6" i="1" s="1"/>
  <c r="I6" i="1"/>
  <c r="U5" i="1"/>
  <c r="R5" i="1"/>
  <c r="L5" i="1"/>
  <c r="V5" i="1" s="1"/>
  <c r="W5" i="1" s="1"/>
  <c r="X5" i="1" s="1"/>
  <c r="I5" i="1"/>
  <c r="U4" i="1"/>
  <c r="R4" i="1"/>
  <c r="L4" i="1"/>
  <c r="V4" i="1" s="1"/>
  <c r="W4" i="1" s="1"/>
  <c r="X4" i="1" s="1"/>
  <c r="I4" i="1"/>
  <c r="V3" i="1"/>
  <c r="W3" i="1" s="1"/>
  <c r="X3" i="1" s="1"/>
  <c r="U3" i="1"/>
  <c r="R3" i="1"/>
  <c r="L3" i="1"/>
  <c r="I3" i="1"/>
  <c r="U2" i="1"/>
  <c r="R2" i="1"/>
  <c r="V2" i="1" s="1"/>
  <c r="W2" i="1" s="1"/>
  <c r="X2" i="1" s="1"/>
  <c r="O2" i="1"/>
  <c r="L2" i="1"/>
  <c r="I2" i="1"/>
</calcChain>
</file>

<file path=xl/sharedStrings.xml><?xml version="1.0" encoding="utf-8"?>
<sst xmlns="http://schemas.openxmlformats.org/spreadsheetml/2006/main" count="821" uniqueCount="82">
  <si>
    <t>date</t>
  </si>
  <si>
    <t xml:space="preserve">time </t>
  </si>
  <si>
    <t xml:space="preserve">site </t>
  </si>
  <si>
    <t>kelp_pile_num</t>
  </si>
  <si>
    <t>Dominant_species</t>
  </si>
  <si>
    <t>kelp_L_m</t>
  </si>
  <si>
    <t>kelp_W_m</t>
  </si>
  <si>
    <t>kelp_D_m</t>
  </si>
  <si>
    <t>ellipse_A_m2</t>
  </si>
  <si>
    <t>sarg_L_1</t>
  </si>
  <si>
    <t>sarg_W_1</t>
  </si>
  <si>
    <t>sarg1_A</t>
  </si>
  <si>
    <t>sarg_L_2</t>
  </si>
  <si>
    <t>sarg_W_2</t>
  </si>
  <si>
    <t>sarg2_A</t>
  </si>
  <si>
    <t>sarg_L_3</t>
  </si>
  <si>
    <t>sarg_W_3</t>
  </si>
  <si>
    <t>sarg3_A</t>
  </si>
  <si>
    <t>sarg_L_4</t>
  </si>
  <si>
    <t>sarg_W_4</t>
  </si>
  <si>
    <t>sarg4_A</t>
  </si>
  <si>
    <t>sarg_total</t>
  </si>
  <si>
    <t>ratio</t>
  </si>
  <si>
    <t>percent</t>
  </si>
  <si>
    <t>GPS_N1</t>
  </si>
  <si>
    <t>GPS_W1</t>
  </si>
  <si>
    <t>GPS_N2</t>
  </si>
  <si>
    <t>GPS_W2</t>
  </si>
  <si>
    <t>Observer</t>
  </si>
  <si>
    <t>Recorder</t>
  </si>
  <si>
    <t>Cosign</t>
  </si>
  <si>
    <t>a</t>
  </si>
  <si>
    <t>M. Pyrifera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</si>
  <si>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</si>
  <si>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</si>
  <si>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</si>
  <si>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</si>
  <si>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</si>
  <si>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</si>
  <si>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</si>
  <si>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</si>
  <si>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</si>
  <si>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W_Marker_Poles</t>
  </si>
  <si>
    <t xml:space="preserve">Cissy </t>
  </si>
  <si>
    <t>33, 15.907</t>
  </si>
  <si>
    <t>119, 29.175</t>
  </si>
  <si>
    <t>RDS</t>
  </si>
  <si>
    <t>JP</t>
  </si>
  <si>
    <t>Tranquil</t>
  </si>
  <si>
    <t>33, 15.952</t>
  </si>
  <si>
    <t>119, 29.898</t>
  </si>
  <si>
    <t>Phyllo</t>
  </si>
  <si>
    <t>egregia</t>
  </si>
  <si>
    <t xml:space="preserve">Tender Beach </t>
  </si>
  <si>
    <t>33, 16.966</t>
  </si>
  <si>
    <t>119, 32.175</t>
  </si>
  <si>
    <t>Big T, Jessie</t>
  </si>
  <si>
    <t>Big T</t>
  </si>
  <si>
    <t xml:space="preserve">Bit T, Jessie </t>
  </si>
  <si>
    <t xml:space="preserve">Big T, Jessie </t>
  </si>
  <si>
    <t>Artist</t>
  </si>
  <si>
    <t>33, 15.513</t>
  </si>
  <si>
    <t>119, 28.131</t>
  </si>
  <si>
    <t>Red Eye</t>
  </si>
  <si>
    <t>33, 16.269</t>
  </si>
  <si>
    <t>119, 33.593</t>
  </si>
  <si>
    <t>33, 16.249</t>
  </si>
  <si>
    <t>119, 33.650</t>
  </si>
  <si>
    <t>Jessie, Big T</t>
  </si>
  <si>
    <t>Ric</t>
  </si>
  <si>
    <t xml:space="preserve">Bachelor </t>
  </si>
  <si>
    <t>33, 15.285</t>
  </si>
  <si>
    <t>119, 34.016</t>
  </si>
  <si>
    <t>33, 15.239</t>
  </si>
  <si>
    <t>119, 33.958</t>
  </si>
  <si>
    <t xml:space="preserve">Ric </t>
  </si>
  <si>
    <t xml:space="preserve">Cosign </t>
  </si>
  <si>
    <t>33, 16.500</t>
  </si>
  <si>
    <t>119, 34.613</t>
  </si>
  <si>
    <t>33, 16.527</t>
  </si>
  <si>
    <t>119, 34.627</t>
  </si>
  <si>
    <t>E. mencesii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</si>
</sst>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m/d"/>
    <numFmt numFmtId="166" formatCode="m/yyyy"/>
  </numFmts>
  <fonts count="7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rgb="FF000000"/>
      <name val="Docs-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Docs-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  <xf numFmtId="18" fontId="1" fillId="0" borderId="0" xfId="0" applyNumberFormat="1" applyFo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65" fontId="1" fillId="0" borderId="0" xfId="0" applyNumberFormat="1" applyFo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workbookViewId="0">
      <selection activeCell="A70" sqref="A70"/>
    </sheetView>
  </sheetViews>
  <sheetFormatPr baseColWidth="10" defaultColWidth="11.1640625" defaultRowHeight="15" customHeight="1"/>
  <cols>
    <col min="1" max="30" width="10.5" customWidth="1"/>
  </cols>
  <sheetData>
    <row r="1" spans="1:3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5.75" customHeight="1">
      <c r="A2" s="2">
        <v>43831</v>
      </c>
      <c r="C2" s="1" t="s">
        <v>30</v>
      </c>
      <c r="D2" s="1" t="s">
        <v>31</v>
      </c>
      <c r="E2" s="1" t="s">
        <v>32</v>
      </c>
      <c r="F2" s="1">
        <v>1.8</v>
      </c>
      <c r="G2" s="1">
        <v>0.67</v>
      </c>
      <c r="I2" s="3">
        <f t="shared" ref="I2:I141" si="0">(F2/2)*(G2/2)*(PI())</f>
        <v>0.94719018505732278</v>
      </c>
      <c r="J2" s="1">
        <v>0</v>
      </c>
      <c r="K2" s="1">
        <v>0</v>
      </c>
      <c r="L2" s="3">
        <f t="shared" ref="L2:L40" si="1">(J2/2)*(K2/2)*(PI())</f>
        <v>0</v>
      </c>
      <c r="M2" s="1">
        <v>0</v>
      </c>
      <c r="N2" s="1">
        <v>0</v>
      </c>
      <c r="O2" s="1">
        <f>(M2/2)*(N2/2)*(PI())</f>
        <v>0</v>
      </c>
      <c r="P2" s="1">
        <v>0</v>
      </c>
      <c r="Q2" s="1">
        <v>0</v>
      </c>
      <c r="R2" s="1">
        <f t="shared" ref="R2:R40" si="2">(P2/2)*(Q2/2)*(PI())</f>
        <v>0</v>
      </c>
      <c r="S2" s="1">
        <v>0</v>
      </c>
      <c r="T2" s="1">
        <v>0</v>
      </c>
      <c r="U2" s="1">
        <f t="shared" ref="U2:U40" si="3">(S2/2)*(T2/2)*(PI())</f>
        <v>0</v>
      </c>
      <c r="V2" s="3">
        <f t="shared" ref="V2:V40" si="4">SUM(L2,O2,R2, U2)</f>
        <v>0</v>
      </c>
      <c r="W2" s="1">
        <f t="shared" ref="W2:W40" si="5">V2/I2</f>
        <v>0</v>
      </c>
      <c r="X2" s="1">
        <f t="shared" ref="X2:X40" si="6">W2*100</f>
        <v>0</v>
      </c>
    </row>
    <row r="3" spans="1:30" ht="15.75" customHeight="1">
      <c r="A3" s="2">
        <v>43832</v>
      </c>
      <c r="C3" s="1" t="s">
        <v>30</v>
      </c>
      <c r="D3" s="1" t="s">
        <v>33</v>
      </c>
      <c r="E3" s="1" t="s">
        <v>32</v>
      </c>
      <c r="F3" s="1">
        <v>2.78</v>
      </c>
      <c r="G3" s="1">
        <v>1</v>
      </c>
      <c r="I3" s="3">
        <f t="shared" si="0"/>
        <v>2.1834068942449059</v>
      </c>
      <c r="J3" s="1">
        <v>0</v>
      </c>
      <c r="K3" s="1">
        <v>0</v>
      </c>
      <c r="L3" s="3">
        <f t="shared" si="1"/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f t="shared" si="2"/>
        <v>0</v>
      </c>
      <c r="S3" s="1">
        <v>0</v>
      </c>
      <c r="T3" s="1">
        <v>0</v>
      </c>
      <c r="U3" s="1">
        <f t="shared" si="3"/>
        <v>0</v>
      </c>
      <c r="V3" s="3">
        <f t="shared" si="4"/>
        <v>0</v>
      </c>
      <c r="W3" s="1">
        <f t="shared" si="5"/>
        <v>0</v>
      </c>
      <c r="X3" s="1">
        <f t="shared" si="6"/>
        <v>0</v>
      </c>
    </row>
    <row r="4" spans="1:30" ht="15.75" customHeight="1">
      <c r="A4" s="2">
        <v>43833</v>
      </c>
      <c r="C4" s="1" t="s">
        <v>30</v>
      </c>
      <c r="D4" s="1" t="s">
        <v>34</v>
      </c>
      <c r="E4" s="1" t="s">
        <v>32</v>
      </c>
      <c r="F4" s="1">
        <v>2.16</v>
      </c>
      <c r="G4" s="1">
        <v>1.96</v>
      </c>
      <c r="I4" s="3">
        <f t="shared" si="0"/>
        <v>3.3250616645594371</v>
      </c>
      <c r="J4" s="1">
        <v>0.09</v>
      </c>
      <c r="K4" s="1">
        <v>0.03</v>
      </c>
      <c r="L4" s="3">
        <f t="shared" si="1"/>
        <v>2.12057504117311E-3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f t="shared" si="2"/>
        <v>0</v>
      </c>
      <c r="S4" s="1">
        <v>0</v>
      </c>
      <c r="T4" s="1">
        <v>0</v>
      </c>
      <c r="U4" s="1">
        <f t="shared" si="3"/>
        <v>0</v>
      </c>
      <c r="V4" s="3">
        <f t="shared" si="4"/>
        <v>2.12057504117311E-3</v>
      </c>
      <c r="W4" s="1">
        <f t="shared" si="5"/>
        <v>6.3775510204081628E-4</v>
      </c>
      <c r="X4" s="1">
        <f t="shared" si="6"/>
        <v>6.3775510204081634E-2</v>
      </c>
    </row>
    <row r="5" spans="1:30" ht="15.75" customHeight="1">
      <c r="A5" s="2">
        <v>43834</v>
      </c>
      <c r="C5" s="1" t="s">
        <v>30</v>
      </c>
      <c r="D5" s="1" t="s">
        <v>35</v>
      </c>
      <c r="E5" s="1" t="s">
        <v>32</v>
      </c>
      <c r="F5" s="1">
        <v>1.97</v>
      </c>
      <c r="G5" s="1">
        <v>1.54</v>
      </c>
      <c r="I5" s="3">
        <f t="shared" si="0"/>
        <v>2.3827409481151784</v>
      </c>
      <c r="J5" s="1">
        <v>0.28999999999999998</v>
      </c>
      <c r="K5" s="1">
        <v>7.0000000000000007E-2</v>
      </c>
      <c r="L5" s="3">
        <f t="shared" si="1"/>
        <v>1.5943582716968201E-2</v>
      </c>
      <c r="M5" s="1">
        <v>0.05</v>
      </c>
      <c r="N5" s="1">
        <v>0.02</v>
      </c>
      <c r="O5" s="1">
        <v>0</v>
      </c>
      <c r="P5" s="1">
        <v>0</v>
      </c>
      <c r="Q5" s="1">
        <v>0</v>
      </c>
      <c r="R5" s="1">
        <f t="shared" si="2"/>
        <v>0</v>
      </c>
      <c r="S5" s="1">
        <v>0</v>
      </c>
      <c r="T5" s="1">
        <v>0</v>
      </c>
      <c r="U5" s="1">
        <f t="shared" si="3"/>
        <v>0</v>
      </c>
      <c r="V5" s="3">
        <f t="shared" si="4"/>
        <v>1.5943582716968201E-2</v>
      </c>
      <c r="W5" s="1">
        <f t="shared" si="5"/>
        <v>6.6912782648823272E-3</v>
      </c>
      <c r="X5" s="1">
        <f t="shared" si="6"/>
        <v>0.66912782648823277</v>
      </c>
    </row>
    <row r="6" spans="1:30" ht="15.75" customHeight="1">
      <c r="A6" s="2">
        <v>43835</v>
      </c>
      <c r="C6" s="1" t="s">
        <v>30</v>
      </c>
      <c r="D6" s="1" t="s">
        <v>36</v>
      </c>
      <c r="E6" s="1" t="s">
        <v>32</v>
      </c>
      <c r="F6" s="1">
        <v>1.2</v>
      </c>
      <c r="G6" s="1">
        <v>0.61</v>
      </c>
      <c r="I6" s="3">
        <f t="shared" si="0"/>
        <v>0.57491145560693213</v>
      </c>
      <c r="J6" s="1">
        <v>0</v>
      </c>
      <c r="K6" s="1">
        <v>0</v>
      </c>
      <c r="L6" s="3">
        <f t="shared" si="1"/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f t="shared" si="2"/>
        <v>0</v>
      </c>
      <c r="S6" s="1">
        <v>0</v>
      </c>
      <c r="T6" s="1">
        <v>0</v>
      </c>
      <c r="U6" s="1">
        <f t="shared" si="3"/>
        <v>0</v>
      </c>
      <c r="V6" s="3">
        <f t="shared" si="4"/>
        <v>0</v>
      </c>
      <c r="W6" s="1">
        <f t="shared" si="5"/>
        <v>0</v>
      </c>
      <c r="X6" s="1">
        <f t="shared" si="6"/>
        <v>0</v>
      </c>
    </row>
    <row r="7" spans="1:30" ht="15.75" customHeight="1">
      <c r="A7" s="2">
        <v>43836</v>
      </c>
      <c r="C7" s="1" t="s">
        <v>30</v>
      </c>
      <c r="D7" s="1" t="s">
        <v>37</v>
      </c>
      <c r="E7" s="1" t="s">
        <v>32</v>
      </c>
      <c r="F7" s="1">
        <v>0.94</v>
      </c>
      <c r="G7" s="1">
        <v>0.61</v>
      </c>
      <c r="I7" s="3">
        <f t="shared" si="0"/>
        <v>0.45034730689209679</v>
      </c>
      <c r="J7" s="1">
        <v>0</v>
      </c>
      <c r="K7" s="1">
        <v>0</v>
      </c>
      <c r="L7" s="3">
        <f t="shared" si="1"/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f t="shared" si="2"/>
        <v>0</v>
      </c>
      <c r="S7" s="1">
        <v>0</v>
      </c>
      <c r="T7" s="1">
        <v>0</v>
      </c>
      <c r="U7" s="1">
        <f t="shared" si="3"/>
        <v>0</v>
      </c>
      <c r="V7" s="3">
        <f t="shared" si="4"/>
        <v>0</v>
      </c>
      <c r="W7" s="1">
        <f t="shared" si="5"/>
        <v>0</v>
      </c>
      <c r="X7" s="1">
        <f t="shared" si="6"/>
        <v>0</v>
      </c>
    </row>
    <row r="8" spans="1:30" ht="15.75" customHeight="1">
      <c r="A8" s="2">
        <v>43837</v>
      </c>
      <c r="C8" s="1" t="s">
        <v>30</v>
      </c>
      <c r="D8" s="1" t="s">
        <v>38</v>
      </c>
      <c r="E8" s="1" t="s">
        <v>32</v>
      </c>
      <c r="F8" s="1">
        <v>1.07</v>
      </c>
      <c r="G8" s="1">
        <v>0.6</v>
      </c>
      <c r="I8" s="3">
        <f t="shared" si="0"/>
        <v>0.50422562090116185</v>
      </c>
      <c r="J8" s="1">
        <v>0</v>
      </c>
      <c r="K8" s="1">
        <v>0</v>
      </c>
      <c r="L8" s="3">
        <f t="shared" si="1"/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f t="shared" si="2"/>
        <v>0</v>
      </c>
      <c r="S8" s="1">
        <v>0</v>
      </c>
      <c r="T8" s="1">
        <v>0</v>
      </c>
      <c r="U8" s="1">
        <f t="shared" si="3"/>
        <v>0</v>
      </c>
      <c r="V8" s="3">
        <f t="shared" si="4"/>
        <v>0</v>
      </c>
      <c r="W8" s="1">
        <f t="shared" si="5"/>
        <v>0</v>
      </c>
      <c r="X8" s="1">
        <f t="shared" si="6"/>
        <v>0</v>
      </c>
    </row>
    <row r="9" spans="1:30" ht="15.75" customHeight="1">
      <c r="A9" s="2">
        <v>43838</v>
      </c>
      <c r="C9" s="1" t="s">
        <v>30</v>
      </c>
      <c r="D9" s="1" t="s">
        <v>39</v>
      </c>
      <c r="E9" s="1" t="s">
        <v>32</v>
      </c>
      <c r="F9" s="1">
        <v>2.3199999999999998</v>
      </c>
      <c r="G9" s="1">
        <v>1.78</v>
      </c>
      <c r="I9" s="3">
        <f t="shared" si="0"/>
        <v>3.2433802555661022</v>
      </c>
      <c r="J9" s="1">
        <v>0.35</v>
      </c>
      <c r="K9" s="1">
        <v>0.14000000000000001</v>
      </c>
      <c r="L9" s="3">
        <f t="shared" si="1"/>
        <v>3.8484510006474966E-2</v>
      </c>
      <c r="M9" s="1">
        <v>0.28000000000000003</v>
      </c>
      <c r="N9" s="1">
        <v>0.1</v>
      </c>
      <c r="O9" s="1">
        <v>0.02</v>
      </c>
      <c r="P9" s="1">
        <v>0</v>
      </c>
      <c r="Q9" s="1">
        <v>0</v>
      </c>
      <c r="R9" s="1">
        <f t="shared" si="2"/>
        <v>0</v>
      </c>
      <c r="S9" s="1">
        <v>0</v>
      </c>
      <c r="T9" s="1">
        <v>0</v>
      </c>
      <c r="U9" s="1">
        <f t="shared" si="3"/>
        <v>0</v>
      </c>
      <c r="V9" s="3">
        <f t="shared" si="4"/>
        <v>5.8484510006474963E-2</v>
      </c>
      <c r="W9" s="1">
        <f t="shared" si="5"/>
        <v>1.8031962150015318E-2</v>
      </c>
      <c r="X9" s="1">
        <f t="shared" si="6"/>
        <v>1.8031962150015319</v>
      </c>
    </row>
    <row r="10" spans="1:30" ht="15.75" customHeight="1">
      <c r="A10" s="2">
        <v>43839</v>
      </c>
      <c r="C10" s="1" t="s">
        <v>30</v>
      </c>
      <c r="D10" s="1" t="s">
        <v>40</v>
      </c>
      <c r="E10" s="1" t="s">
        <v>32</v>
      </c>
      <c r="F10" s="1">
        <v>1.3</v>
      </c>
      <c r="G10" s="1">
        <v>1.1000000000000001</v>
      </c>
      <c r="I10" s="3">
        <f t="shared" si="0"/>
        <v>1.1231193736583511</v>
      </c>
      <c r="J10" s="1">
        <v>0</v>
      </c>
      <c r="K10" s="1">
        <v>0</v>
      </c>
      <c r="L10" s="3">
        <f t="shared" si="1"/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f t="shared" si="2"/>
        <v>0</v>
      </c>
      <c r="S10" s="1">
        <v>0</v>
      </c>
      <c r="T10" s="1">
        <v>0</v>
      </c>
      <c r="U10" s="1">
        <f t="shared" si="3"/>
        <v>0</v>
      </c>
      <c r="V10" s="3">
        <f t="shared" si="4"/>
        <v>0</v>
      </c>
      <c r="W10" s="1">
        <f t="shared" si="5"/>
        <v>0</v>
      </c>
      <c r="X10" s="1">
        <f t="shared" si="6"/>
        <v>0</v>
      </c>
    </row>
    <row r="11" spans="1:30" ht="15.75" customHeight="1">
      <c r="A11" s="2">
        <v>43840</v>
      </c>
      <c r="C11" s="1" t="s">
        <v>30</v>
      </c>
      <c r="D11" s="1" t="s">
        <v>41</v>
      </c>
      <c r="E11" s="1" t="s">
        <v>32</v>
      </c>
      <c r="F11" s="1">
        <v>1.4</v>
      </c>
      <c r="G11" s="1">
        <v>0.67</v>
      </c>
      <c r="I11" s="3">
        <f t="shared" si="0"/>
        <v>0.73670347726680641</v>
      </c>
      <c r="J11" s="1">
        <v>0</v>
      </c>
      <c r="K11" s="1">
        <v>0</v>
      </c>
      <c r="L11" s="3">
        <f t="shared" si="1"/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f t="shared" si="2"/>
        <v>0</v>
      </c>
      <c r="S11" s="1">
        <v>0</v>
      </c>
      <c r="T11" s="1">
        <v>0</v>
      </c>
      <c r="U11" s="1">
        <f t="shared" si="3"/>
        <v>0</v>
      </c>
      <c r="V11" s="3">
        <f t="shared" si="4"/>
        <v>0</v>
      </c>
      <c r="W11" s="1">
        <f t="shared" si="5"/>
        <v>0</v>
      </c>
      <c r="X11" s="1">
        <f t="shared" si="6"/>
        <v>0</v>
      </c>
    </row>
    <row r="12" spans="1:30" ht="15.75" customHeight="1">
      <c r="A12" s="2">
        <v>43841</v>
      </c>
      <c r="C12" s="1" t="s">
        <v>30</v>
      </c>
      <c r="D12" s="1">
        <v>1</v>
      </c>
      <c r="E12" s="1" t="s">
        <v>32</v>
      </c>
      <c r="F12" s="1">
        <v>2.6</v>
      </c>
      <c r="G12" s="1">
        <v>1.2</v>
      </c>
      <c r="I12" s="3">
        <f t="shared" si="0"/>
        <v>2.4504422698000385</v>
      </c>
      <c r="J12" s="1">
        <v>0.25</v>
      </c>
      <c r="K12" s="1">
        <v>0.16</v>
      </c>
      <c r="L12" s="3">
        <f t="shared" si="1"/>
        <v>3.1415926535897934E-2</v>
      </c>
      <c r="M12" s="1">
        <v>0.1</v>
      </c>
      <c r="N12" s="1">
        <v>0.05</v>
      </c>
      <c r="O12" s="1">
        <v>0</v>
      </c>
      <c r="P12" s="1">
        <v>0</v>
      </c>
      <c r="Q12" s="1">
        <v>0</v>
      </c>
      <c r="R12" s="1">
        <f t="shared" si="2"/>
        <v>0</v>
      </c>
      <c r="S12" s="1">
        <v>0</v>
      </c>
      <c r="T12" s="1">
        <v>0</v>
      </c>
      <c r="U12" s="1">
        <f t="shared" si="3"/>
        <v>0</v>
      </c>
      <c r="V12" s="3">
        <f t="shared" si="4"/>
        <v>3.1415926535897934E-2</v>
      </c>
      <c r="W12" s="1">
        <f t="shared" si="5"/>
        <v>1.2820512820512822E-2</v>
      </c>
      <c r="X12" s="1">
        <f t="shared" si="6"/>
        <v>1.2820512820512822</v>
      </c>
    </row>
    <row r="13" spans="1:30" ht="15.75" customHeight="1">
      <c r="A13" s="2">
        <v>43842</v>
      </c>
      <c r="C13" s="1" t="s">
        <v>30</v>
      </c>
      <c r="D13" s="1">
        <v>2</v>
      </c>
      <c r="E13" s="1" t="s">
        <v>32</v>
      </c>
      <c r="F13" s="1">
        <v>2.8</v>
      </c>
      <c r="G13" s="1">
        <v>1.2</v>
      </c>
      <c r="I13" s="3">
        <f t="shared" si="0"/>
        <v>2.638937829015426</v>
      </c>
      <c r="J13" s="1">
        <v>0.5</v>
      </c>
      <c r="K13" s="1">
        <v>0.3</v>
      </c>
      <c r="L13" s="3">
        <f t="shared" si="1"/>
        <v>0.11780972450961724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 t="shared" si="2"/>
        <v>0</v>
      </c>
      <c r="S13" s="1">
        <v>0</v>
      </c>
      <c r="T13" s="1">
        <v>0</v>
      </c>
      <c r="U13" s="1">
        <f t="shared" si="3"/>
        <v>0</v>
      </c>
      <c r="V13" s="3">
        <f t="shared" si="4"/>
        <v>0.11780972450961724</v>
      </c>
      <c r="W13" s="1">
        <f t="shared" si="5"/>
        <v>4.4642857142857151E-2</v>
      </c>
      <c r="X13" s="1">
        <f t="shared" si="6"/>
        <v>4.4642857142857153</v>
      </c>
    </row>
    <row r="14" spans="1:30" ht="15.75" customHeight="1">
      <c r="A14" s="2">
        <v>43843</v>
      </c>
      <c r="C14" s="1" t="s">
        <v>30</v>
      </c>
      <c r="D14" s="1">
        <v>3</v>
      </c>
      <c r="E14" s="1" t="s">
        <v>32</v>
      </c>
      <c r="F14" s="1">
        <v>3.1</v>
      </c>
      <c r="G14" s="1">
        <v>3.2</v>
      </c>
      <c r="I14" s="3">
        <f t="shared" si="0"/>
        <v>7.7911497809026882</v>
      </c>
      <c r="J14" s="1">
        <v>1</v>
      </c>
      <c r="K14" s="1">
        <v>1.2</v>
      </c>
      <c r="L14" s="3">
        <f t="shared" si="1"/>
        <v>0.94247779607693793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f t="shared" si="2"/>
        <v>0</v>
      </c>
      <c r="S14" s="1">
        <v>0</v>
      </c>
      <c r="T14" s="1">
        <v>0</v>
      </c>
      <c r="U14" s="1">
        <f t="shared" si="3"/>
        <v>0</v>
      </c>
      <c r="V14" s="3">
        <f t="shared" si="4"/>
        <v>0.94247779607693793</v>
      </c>
      <c r="W14" s="1">
        <f t="shared" si="5"/>
        <v>0.12096774193548385</v>
      </c>
      <c r="X14" s="1">
        <f t="shared" si="6"/>
        <v>12.096774193548384</v>
      </c>
    </row>
    <row r="15" spans="1:30" ht="15.75" customHeight="1">
      <c r="A15" s="2">
        <v>43844</v>
      </c>
      <c r="C15" s="1" t="s">
        <v>30</v>
      </c>
      <c r="D15" s="1">
        <v>4</v>
      </c>
      <c r="E15" s="1" t="s">
        <v>32</v>
      </c>
      <c r="F15" s="1">
        <v>6</v>
      </c>
      <c r="G15" s="1">
        <v>0.4</v>
      </c>
      <c r="I15" s="3">
        <f t="shared" si="0"/>
        <v>1.8849555921538761</v>
      </c>
      <c r="J15" s="1">
        <v>0</v>
      </c>
      <c r="K15" s="1">
        <v>0</v>
      </c>
      <c r="L15" s="3">
        <f t="shared" si="1"/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f t="shared" si="2"/>
        <v>0</v>
      </c>
      <c r="S15" s="1">
        <v>0</v>
      </c>
      <c r="T15" s="1">
        <v>0</v>
      </c>
      <c r="U15" s="1">
        <f t="shared" si="3"/>
        <v>0</v>
      </c>
      <c r="V15" s="3">
        <f t="shared" si="4"/>
        <v>0</v>
      </c>
      <c r="W15" s="1">
        <f t="shared" si="5"/>
        <v>0</v>
      </c>
      <c r="X15" s="1">
        <f t="shared" si="6"/>
        <v>0</v>
      </c>
    </row>
    <row r="16" spans="1:30" ht="15.75" customHeight="1">
      <c r="A16" s="2">
        <v>43845</v>
      </c>
      <c r="C16" s="1" t="s">
        <v>30</v>
      </c>
      <c r="D16" s="1">
        <v>5</v>
      </c>
      <c r="E16" s="1" t="s">
        <v>32</v>
      </c>
      <c r="F16" s="1">
        <v>1.9</v>
      </c>
      <c r="G16" s="1">
        <v>1.1499999999999999</v>
      </c>
      <c r="I16" s="3">
        <f t="shared" si="0"/>
        <v>1.7160949870234241</v>
      </c>
      <c r="J16" s="1">
        <v>0</v>
      </c>
      <c r="K16" s="1">
        <v>0</v>
      </c>
      <c r="L16" s="3">
        <f t="shared" si="1"/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f t="shared" si="2"/>
        <v>0</v>
      </c>
      <c r="S16" s="1">
        <v>0</v>
      </c>
      <c r="T16" s="1">
        <v>0</v>
      </c>
      <c r="U16" s="1">
        <f t="shared" si="3"/>
        <v>0</v>
      </c>
      <c r="V16" s="3">
        <f t="shared" si="4"/>
        <v>0</v>
      </c>
      <c r="W16" s="1">
        <f t="shared" si="5"/>
        <v>0</v>
      </c>
      <c r="X16" s="1">
        <f t="shared" si="6"/>
        <v>0</v>
      </c>
    </row>
    <row r="17" spans="1:24" ht="15.75" customHeight="1">
      <c r="A17" s="2">
        <v>43846</v>
      </c>
      <c r="C17" s="1" t="s">
        <v>30</v>
      </c>
      <c r="D17" s="1">
        <v>6</v>
      </c>
      <c r="E17" s="1" t="s">
        <v>32</v>
      </c>
      <c r="F17" s="1">
        <v>2.1</v>
      </c>
      <c r="G17" s="1">
        <v>0.65</v>
      </c>
      <c r="I17" s="3">
        <f t="shared" si="0"/>
        <v>1.0720684930375171</v>
      </c>
      <c r="J17" s="1">
        <v>0</v>
      </c>
      <c r="K17" s="1">
        <v>0</v>
      </c>
      <c r="L17" s="3">
        <f t="shared" si="1"/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f t="shared" si="2"/>
        <v>0</v>
      </c>
      <c r="S17" s="1">
        <v>0</v>
      </c>
      <c r="T17" s="1">
        <v>0</v>
      </c>
      <c r="U17" s="1">
        <f t="shared" si="3"/>
        <v>0</v>
      </c>
      <c r="V17" s="3">
        <f t="shared" si="4"/>
        <v>0</v>
      </c>
      <c r="W17" s="1">
        <f t="shared" si="5"/>
        <v>0</v>
      </c>
      <c r="X17" s="1">
        <f t="shared" si="6"/>
        <v>0</v>
      </c>
    </row>
    <row r="18" spans="1:24" ht="15.75" customHeight="1">
      <c r="A18" s="2">
        <v>43847</v>
      </c>
      <c r="C18" s="1" t="s">
        <v>30</v>
      </c>
      <c r="D18" s="1">
        <v>7</v>
      </c>
      <c r="E18" s="1" t="s">
        <v>32</v>
      </c>
      <c r="F18" s="1">
        <v>2.2000000000000002</v>
      </c>
      <c r="G18" s="1">
        <v>1</v>
      </c>
      <c r="I18" s="3">
        <f t="shared" si="0"/>
        <v>1.7278759594743864</v>
      </c>
      <c r="J18" s="1">
        <v>0</v>
      </c>
      <c r="K18" s="1">
        <v>0</v>
      </c>
      <c r="L18" s="3">
        <f t="shared" si="1"/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f t="shared" si="2"/>
        <v>0</v>
      </c>
      <c r="S18" s="1">
        <v>0</v>
      </c>
      <c r="T18" s="1">
        <v>0</v>
      </c>
      <c r="U18" s="1">
        <f t="shared" si="3"/>
        <v>0</v>
      </c>
      <c r="V18" s="3">
        <f t="shared" si="4"/>
        <v>0</v>
      </c>
      <c r="W18" s="1">
        <f t="shared" si="5"/>
        <v>0</v>
      </c>
      <c r="X18" s="1">
        <f t="shared" si="6"/>
        <v>0</v>
      </c>
    </row>
    <row r="19" spans="1:24" ht="15.75" customHeight="1">
      <c r="A19" s="2">
        <v>43848</v>
      </c>
      <c r="C19" s="1" t="s">
        <v>30</v>
      </c>
      <c r="D19" s="1">
        <v>8</v>
      </c>
      <c r="E19" s="1" t="s">
        <v>32</v>
      </c>
      <c r="F19" s="1">
        <v>2.1</v>
      </c>
      <c r="G19" s="1">
        <v>0.8</v>
      </c>
      <c r="I19" s="3">
        <f t="shared" si="0"/>
        <v>1.3194689145077132</v>
      </c>
      <c r="J19" s="1">
        <v>0</v>
      </c>
      <c r="K19" s="1">
        <v>0</v>
      </c>
      <c r="L19" s="3">
        <f t="shared" si="1"/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f t="shared" si="2"/>
        <v>0</v>
      </c>
      <c r="S19" s="1">
        <v>0</v>
      </c>
      <c r="T19" s="1">
        <v>0</v>
      </c>
      <c r="U19" s="1">
        <f t="shared" si="3"/>
        <v>0</v>
      </c>
      <c r="V19" s="3">
        <f t="shared" si="4"/>
        <v>0</v>
      </c>
      <c r="W19" s="1">
        <f t="shared" si="5"/>
        <v>0</v>
      </c>
      <c r="X19" s="1">
        <f t="shared" si="6"/>
        <v>0</v>
      </c>
    </row>
    <row r="20" spans="1:24" ht="15.75" customHeight="1">
      <c r="A20" s="2">
        <v>43849</v>
      </c>
      <c r="C20" s="1" t="s">
        <v>30</v>
      </c>
      <c r="D20" s="1">
        <v>9</v>
      </c>
      <c r="E20" s="1" t="s">
        <v>32</v>
      </c>
      <c r="F20" s="1">
        <v>1.7</v>
      </c>
      <c r="G20" s="1">
        <v>1.1000000000000001</v>
      </c>
      <c r="I20" s="3">
        <f t="shared" si="0"/>
        <v>1.4686945655532284</v>
      </c>
      <c r="J20" s="1">
        <v>0</v>
      </c>
      <c r="K20" s="1">
        <v>0</v>
      </c>
      <c r="L20" s="3">
        <f t="shared" si="1"/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f t="shared" si="2"/>
        <v>0</v>
      </c>
      <c r="S20" s="1">
        <v>0</v>
      </c>
      <c r="T20" s="1">
        <v>0</v>
      </c>
      <c r="U20" s="1">
        <f t="shared" si="3"/>
        <v>0</v>
      </c>
      <c r="V20" s="3">
        <f t="shared" si="4"/>
        <v>0</v>
      </c>
      <c r="W20" s="1">
        <f t="shared" si="5"/>
        <v>0</v>
      </c>
      <c r="X20" s="1">
        <f t="shared" si="6"/>
        <v>0</v>
      </c>
    </row>
    <row r="21" spans="1:24" ht="15.75" customHeight="1">
      <c r="A21" s="2">
        <v>43850</v>
      </c>
      <c r="C21" s="1" t="s">
        <v>42</v>
      </c>
      <c r="D21" s="1" t="s">
        <v>31</v>
      </c>
      <c r="E21" s="1" t="s">
        <v>32</v>
      </c>
      <c r="F21" s="1">
        <v>1.35</v>
      </c>
      <c r="G21" s="1">
        <v>1</v>
      </c>
      <c r="I21" s="3">
        <f t="shared" si="0"/>
        <v>1.0602875205865552</v>
      </c>
      <c r="J21" s="1">
        <v>0</v>
      </c>
      <c r="K21" s="1">
        <v>0</v>
      </c>
      <c r="L21" s="3">
        <f t="shared" si="1"/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f t="shared" si="2"/>
        <v>0</v>
      </c>
      <c r="S21" s="1">
        <v>0</v>
      </c>
      <c r="T21" s="1">
        <v>0</v>
      </c>
      <c r="U21" s="1">
        <f t="shared" si="3"/>
        <v>0</v>
      </c>
      <c r="V21" s="3">
        <f t="shared" si="4"/>
        <v>0</v>
      </c>
      <c r="W21" s="1">
        <f t="shared" si="5"/>
        <v>0</v>
      </c>
      <c r="X21" s="1">
        <f t="shared" si="6"/>
        <v>0</v>
      </c>
    </row>
    <row r="22" spans="1:24" ht="15.75" customHeight="1">
      <c r="A22" s="2">
        <v>43851</v>
      </c>
      <c r="C22" s="1" t="s">
        <v>42</v>
      </c>
      <c r="D22" s="1" t="s">
        <v>33</v>
      </c>
      <c r="E22" s="1" t="s">
        <v>32</v>
      </c>
      <c r="F22" s="1">
        <v>2</v>
      </c>
      <c r="G22" s="1">
        <v>0.85</v>
      </c>
      <c r="I22" s="3">
        <f t="shared" si="0"/>
        <v>1.3351768777756621</v>
      </c>
      <c r="J22" s="1">
        <v>0</v>
      </c>
      <c r="K22" s="1">
        <v>0</v>
      </c>
      <c r="L22" s="3">
        <f t="shared" si="1"/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f t="shared" si="2"/>
        <v>0</v>
      </c>
      <c r="S22" s="1">
        <v>0</v>
      </c>
      <c r="T22" s="1">
        <v>0</v>
      </c>
      <c r="U22" s="1">
        <f t="shared" si="3"/>
        <v>0</v>
      </c>
      <c r="V22" s="3">
        <f t="shared" si="4"/>
        <v>0</v>
      </c>
      <c r="W22" s="1">
        <f t="shared" si="5"/>
        <v>0</v>
      </c>
      <c r="X22" s="1">
        <f t="shared" si="6"/>
        <v>0</v>
      </c>
    </row>
    <row r="23" spans="1:24" ht="15.75" customHeight="1">
      <c r="A23" s="2">
        <v>43852</v>
      </c>
      <c r="C23" s="1" t="s">
        <v>42</v>
      </c>
      <c r="D23" s="1" t="s">
        <v>34</v>
      </c>
      <c r="E23" s="1" t="s">
        <v>32</v>
      </c>
      <c r="F23" s="1">
        <v>2.4500000000000002</v>
      </c>
      <c r="G23" s="1">
        <v>5</v>
      </c>
      <c r="I23" s="3">
        <f t="shared" si="0"/>
        <v>9.6211275016187408</v>
      </c>
      <c r="J23" s="1">
        <v>0</v>
      </c>
      <c r="K23" s="1">
        <v>0</v>
      </c>
      <c r="L23" s="3">
        <f t="shared" si="1"/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f t="shared" si="2"/>
        <v>0</v>
      </c>
      <c r="S23" s="1">
        <v>0</v>
      </c>
      <c r="T23" s="1">
        <v>0</v>
      </c>
      <c r="U23" s="1">
        <f t="shared" si="3"/>
        <v>0</v>
      </c>
      <c r="V23" s="3">
        <f t="shared" si="4"/>
        <v>0</v>
      </c>
      <c r="W23" s="1">
        <f t="shared" si="5"/>
        <v>0</v>
      </c>
      <c r="X23" s="1">
        <f t="shared" si="6"/>
        <v>0</v>
      </c>
    </row>
    <row r="24" spans="1:24" ht="15.75" customHeight="1">
      <c r="A24" s="2">
        <v>43853</v>
      </c>
      <c r="C24" s="1" t="s">
        <v>42</v>
      </c>
      <c r="D24" s="1" t="s">
        <v>35</v>
      </c>
      <c r="E24" s="1" t="s">
        <v>32</v>
      </c>
      <c r="F24" s="1">
        <v>1</v>
      </c>
      <c r="G24" s="1">
        <v>1</v>
      </c>
      <c r="I24" s="3">
        <f t="shared" si="0"/>
        <v>0.78539816339744828</v>
      </c>
      <c r="J24" s="1">
        <v>0</v>
      </c>
      <c r="K24" s="1">
        <v>0</v>
      </c>
      <c r="L24" s="3">
        <f t="shared" si="1"/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f t="shared" si="2"/>
        <v>0</v>
      </c>
      <c r="S24" s="1">
        <v>0</v>
      </c>
      <c r="T24" s="1">
        <v>0</v>
      </c>
      <c r="U24" s="1">
        <f t="shared" si="3"/>
        <v>0</v>
      </c>
      <c r="V24" s="3">
        <f t="shared" si="4"/>
        <v>0</v>
      </c>
      <c r="W24" s="1">
        <f t="shared" si="5"/>
        <v>0</v>
      </c>
      <c r="X24" s="1">
        <f t="shared" si="6"/>
        <v>0</v>
      </c>
    </row>
    <row r="25" spans="1:24" ht="15.75" customHeight="1">
      <c r="A25" s="2">
        <v>43854</v>
      </c>
      <c r="C25" s="1" t="s">
        <v>42</v>
      </c>
      <c r="D25" s="1" t="s">
        <v>36</v>
      </c>
      <c r="E25" s="1" t="s">
        <v>32</v>
      </c>
      <c r="F25" s="1">
        <v>1.2</v>
      </c>
      <c r="G25" s="1">
        <v>0.7</v>
      </c>
      <c r="I25" s="3">
        <f t="shared" si="0"/>
        <v>0.65973445725385649</v>
      </c>
      <c r="J25" s="1">
        <v>0</v>
      </c>
      <c r="K25" s="1">
        <v>0</v>
      </c>
      <c r="L25" s="3">
        <f t="shared" si="1"/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f t="shared" si="2"/>
        <v>0</v>
      </c>
      <c r="S25" s="1">
        <v>0</v>
      </c>
      <c r="T25" s="1">
        <v>0</v>
      </c>
      <c r="U25" s="1">
        <f t="shared" si="3"/>
        <v>0</v>
      </c>
      <c r="V25" s="3">
        <f t="shared" si="4"/>
        <v>0</v>
      </c>
      <c r="W25" s="1">
        <f t="shared" si="5"/>
        <v>0</v>
      </c>
      <c r="X25" s="1">
        <f t="shared" si="6"/>
        <v>0</v>
      </c>
    </row>
    <row r="26" spans="1:24" ht="15.75" customHeight="1">
      <c r="A26" s="2">
        <v>43855</v>
      </c>
      <c r="C26" s="1" t="s">
        <v>42</v>
      </c>
      <c r="D26" s="1" t="s">
        <v>37</v>
      </c>
      <c r="E26" s="1" t="s">
        <v>32</v>
      </c>
      <c r="F26" s="1">
        <v>2.4700000000000002</v>
      </c>
      <c r="G26" s="1">
        <v>0.74</v>
      </c>
      <c r="I26" s="3">
        <f t="shared" si="0"/>
        <v>1.4355507630578561</v>
      </c>
      <c r="J26" s="1">
        <v>0.11</v>
      </c>
      <c r="K26" s="1">
        <v>0.01</v>
      </c>
      <c r="L26" s="3">
        <f t="shared" si="1"/>
        <v>8.6393797973719313E-4</v>
      </c>
      <c r="M26" s="1">
        <v>0.12</v>
      </c>
      <c r="N26" s="1">
        <v>0.02</v>
      </c>
      <c r="O26" s="1">
        <v>0</v>
      </c>
      <c r="P26" s="1">
        <v>0</v>
      </c>
      <c r="Q26" s="1">
        <v>0</v>
      </c>
      <c r="R26" s="1">
        <f t="shared" si="2"/>
        <v>0</v>
      </c>
      <c r="S26" s="1">
        <v>0</v>
      </c>
      <c r="T26" s="1">
        <v>0</v>
      </c>
      <c r="U26" s="1">
        <f t="shared" si="3"/>
        <v>0</v>
      </c>
      <c r="V26" s="3">
        <f t="shared" si="4"/>
        <v>8.6393797973719313E-4</v>
      </c>
      <c r="W26" s="1">
        <f t="shared" si="5"/>
        <v>6.0181639129007545E-4</v>
      </c>
      <c r="X26" s="1">
        <f t="shared" si="6"/>
        <v>6.0181639129007543E-2</v>
      </c>
    </row>
    <row r="27" spans="1:24" ht="15.75" customHeight="1">
      <c r="A27" s="2">
        <v>43856</v>
      </c>
      <c r="C27" s="1" t="s">
        <v>42</v>
      </c>
      <c r="D27" s="1" t="s">
        <v>38</v>
      </c>
      <c r="E27" s="1" t="s">
        <v>32</v>
      </c>
      <c r="F27" s="1">
        <v>2.06</v>
      </c>
      <c r="G27" s="1">
        <v>1.01</v>
      </c>
      <c r="I27" s="3">
        <f t="shared" si="0"/>
        <v>1.6340994187647309</v>
      </c>
      <c r="J27" s="1">
        <v>0.13</v>
      </c>
      <c r="K27" s="1">
        <v>0.7</v>
      </c>
      <c r="L27" s="3">
        <f t="shared" si="1"/>
        <v>7.1471232869167789E-2</v>
      </c>
      <c r="M27" s="1">
        <v>0.1</v>
      </c>
      <c r="N27" s="1">
        <v>0.02</v>
      </c>
      <c r="O27" s="1">
        <v>0</v>
      </c>
      <c r="P27" s="1">
        <v>0.17</v>
      </c>
      <c r="Q27" s="1">
        <v>0.12</v>
      </c>
      <c r="R27" s="1">
        <f t="shared" si="2"/>
        <v>1.6022122533307946E-2</v>
      </c>
      <c r="S27" s="1">
        <v>7.0000000000000007E-2</v>
      </c>
      <c r="T27" s="1">
        <v>0.04</v>
      </c>
      <c r="U27" s="1">
        <f t="shared" si="3"/>
        <v>2.1991148575128557E-3</v>
      </c>
      <c r="V27" s="3">
        <f t="shared" si="4"/>
        <v>8.9692470259988596E-2</v>
      </c>
      <c r="W27" s="1">
        <f t="shared" si="5"/>
        <v>5.4888013073151977E-2</v>
      </c>
      <c r="X27" s="1">
        <f t="shared" si="6"/>
        <v>5.4888013073151978</v>
      </c>
    </row>
    <row r="28" spans="1:24" ht="15.75" customHeight="1">
      <c r="A28" s="2">
        <v>43857</v>
      </c>
      <c r="C28" s="1" t="s">
        <v>42</v>
      </c>
      <c r="D28" s="1">
        <v>1</v>
      </c>
      <c r="E28" s="1" t="s">
        <v>32</v>
      </c>
      <c r="F28" s="1">
        <v>2.02</v>
      </c>
      <c r="G28" s="1">
        <v>1.23</v>
      </c>
      <c r="I28" s="3">
        <f t="shared" si="0"/>
        <v>1.9514002767773</v>
      </c>
      <c r="J28" s="1">
        <v>0</v>
      </c>
      <c r="K28" s="1">
        <v>0</v>
      </c>
      <c r="L28" s="3">
        <f t="shared" si="1"/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f t="shared" si="2"/>
        <v>0</v>
      </c>
      <c r="S28" s="1">
        <v>0</v>
      </c>
      <c r="T28" s="1">
        <v>0</v>
      </c>
      <c r="U28" s="1">
        <f t="shared" si="3"/>
        <v>0</v>
      </c>
      <c r="V28" s="3">
        <f t="shared" si="4"/>
        <v>0</v>
      </c>
      <c r="W28" s="1">
        <f t="shared" si="5"/>
        <v>0</v>
      </c>
      <c r="X28" s="1">
        <f t="shared" si="6"/>
        <v>0</v>
      </c>
    </row>
    <row r="29" spans="1:24" ht="15.75" customHeight="1">
      <c r="A29" s="2">
        <v>43858</v>
      </c>
      <c r="C29" s="1" t="s">
        <v>42</v>
      </c>
      <c r="D29" s="1">
        <v>2</v>
      </c>
      <c r="E29" s="1" t="s">
        <v>32</v>
      </c>
      <c r="F29" s="1">
        <v>2.14</v>
      </c>
      <c r="G29" s="1">
        <v>1.78</v>
      </c>
      <c r="I29" s="3">
        <f t="shared" si="0"/>
        <v>2.9917386840135602</v>
      </c>
      <c r="J29" s="1">
        <v>0.15</v>
      </c>
      <c r="K29" s="1">
        <v>0.04</v>
      </c>
      <c r="L29" s="3">
        <f t="shared" si="1"/>
        <v>4.7123889803846897E-3</v>
      </c>
      <c r="M29" s="1">
        <v>0.09</v>
      </c>
      <c r="N29" s="1">
        <v>0.01</v>
      </c>
      <c r="O29" s="1">
        <v>0</v>
      </c>
      <c r="P29" s="1">
        <v>0</v>
      </c>
      <c r="Q29" s="1">
        <v>0</v>
      </c>
      <c r="R29" s="1">
        <f t="shared" si="2"/>
        <v>0</v>
      </c>
      <c r="S29" s="1">
        <v>0</v>
      </c>
      <c r="T29" s="1">
        <v>0</v>
      </c>
      <c r="U29" s="1">
        <f t="shared" si="3"/>
        <v>0</v>
      </c>
      <c r="V29" s="3">
        <f t="shared" si="4"/>
        <v>4.7123889803846897E-3</v>
      </c>
      <c r="W29" s="1">
        <f t="shared" si="5"/>
        <v>1.5751338863803422E-3</v>
      </c>
      <c r="X29" s="1">
        <f t="shared" si="6"/>
        <v>0.15751338863803421</v>
      </c>
    </row>
    <row r="30" spans="1:24" ht="15.75" customHeight="1">
      <c r="A30" s="2">
        <v>43859</v>
      </c>
      <c r="C30" s="1" t="s">
        <v>42</v>
      </c>
      <c r="D30" s="1">
        <v>3</v>
      </c>
      <c r="E30" s="1" t="s">
        <v>32</v>
      </c>
      <c r="F30" s="1">
        <v>3.46</v>
      </c>
      <c r="G30" s="1">
        <v>0.59</v>
      </c>
      <c r="I30" s="3">
        <f t="shared" si="0"/>
        <v>1.6033118107595508</v>
      </c>
      <c r="L30" s="3">
        <f t="shared" si="1"/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f t="shared" si="2"/>
        <v>0</v>
      </c>
      <c r="S30" s="1">
        <v>0</v>
      </c>
      <c r="T30" s="1">
        <v>0</v>
      </c>
      <c r="U30" s="1">
        <f t="shared" si="3"/>
        <v>0</v>
      </c>
      <c r="V30" s="3">
        <f t="shared" si="4"/>
        <v>0</v>
      </c>
      <c r="W30" s="1">
        <f t="shared" si="5"/>
        <v>0</v>
      </c>
      <c r="X30" s="1">
        <f t="shared" si="6"/>
        <v>0</v>
      </c>
    </row>
    <row r="31" spans="1:24" ht="15.75" customHeight="1">
      <c r="A31" s="2">
        <v>43860</v>
      </c>
      <c r="C31" s="1" t="s">
        <v>42</v>
      </c>
      <c r="D31" s="1">
        <v>4</v>
      </c>
      <c r="E31" s="1" t="s">
        <v>32</v>
      </c>
      <c r="F31" s="1">
        <v>1.91</v>
      </c>
      <c r="G31" s="1">
        <v>0.76</v>
      </c>
      <c r="I31" s="3">
        <f t="shared" si="0"/>
        <v>1.140083973987736</v>
      </c>
      <c r="J31" s="1">
        <v>0.13</v>
      </c>
      <c r="K31" s="1">
        <v>0.06</v>
      </c>
      <c r="L31" s="3">
        <f t="shared" si="1"/>
        <v>6.1261056745000961E-3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f t="shared" si="2"/>
        <v>0</v>
      </c>
      <c r="S31" s="1">
        <v>0</v>
      </c>
      <c r="T31" s="1">
        <v>0</v>
      </c>
      <c r="U31" s="1">
        <f t="shared" si="3"/>
        <v>0</v>
      </c>
      <c r="V31" s="3">
        <f t="shared" si="4"/>
        <v>6.1261056745000961E-3</v>
      </c>
      <c r="W31" s="1">
        <f t="shared" si="5"/>
        <v>5.3733810967208587E-3</v>
      </c>
      <c r="X31" s="1">
        <f t="shared" si="6"/>
        <v>0.53733810967208584</v>
      </c>
    </row>
    <row r="32" spans="1:24" ht="15.75" customHeight="1">
      <c r="A32" s="2">
        <v>43861</v>
      </c>
      <c r="C32" s="1" t="s">
        <v>42</v>
      </c>
      <c r="D32" s="1">
        <v>5</v>
      </c>
      <c r="E32" s="1" t="s">
        <v>32</v>
      </c>
      <c r="F32" s="1">
        <v>1.68</v>
      </c>
      <c r="G32" s="1">
        <v>0.87</v>
      </c>
      <c r="I32" s="3">
        <f t="shared" si="0"/>
        <v>1.1479379556217104</v>
      </c>
      <c r="J32" s="1">
        <v>0</v>
      </c>
      <c r="K32" s="1">
        <v>0</v>
      </c>
      <c r="L32" s="3">
        <f t="shared" si="1"/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f t="shared" si="2"/>
        <v>0</v>
      </c>
      <c r="S32" s="1">
        <v>0</v>
      </c>
      <c r="T32" s="1">
        <v>0</v>
      </c>
      <c r="U32" s="1">
        <f t="shared" si="3"/>
        <v>0</v>
      </c>
      <c r="V32" s="3">
        <f t="shared" si="4"/>
        <v>0</v>
      </c>
      <c r="W32" s="1">
        <f t="shared" si="5"/>
        <v>0</v>
      </c>
      <c r="X32" s="1">
        <f t="shared" si="6"/>
        <v>0</v>
      </c>
    </row>
    <row r="33" spans="1:30" ht="15.75" customHeight="1">
      <c r="A33" s="2">
        <v>43862</v>
      </c>
      <c r="C33" s="1" t="s">
        <v>42</v>
      </c>
      <c r="D33" s="1">
        <v>6</v>
      </c>
      <c r="E33" s="1" t="s">
        <v>32</v>
      </c>
      <c r="F33" s="1">
        <v>1.58</v>
      </c>
      <c r="G33" s="1">
        <v>0.74</v>
      </c>
      <c r="I33" s="3">
        <f t="shared" si="0"/>
        <v>0.91828753264429652</v>
      </c>
      <c r="J33" s="1">
        <v>0</v>
      </c>
      <c r="K33" s="1">
        <v>0</v>
      </c>
      <c r="L33" s="3">
        <f t="shared" si="1"/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f t="shared" si="2"/>
        <v>0</v>
      </c>
      <c r="S33" s="1">
        <v>0</v>
      </c>
      <c r="T33" s="1">
        <v>0</v>
      </c>
      <c r="U33" s="1">
        <f t="shared" si="3"/>
        <v>0</v>
      </c>
      <c r="V33" s="3">
        <f t="shared" si="4"/>
        <v>0</v>
      </c>
      <c r="W33" s="1">
        <f t="shared" si="5"/>
        <v>0</v>
      </c>
      <c r="X33" s="1">
        <f t="shared" si="6"/>
        <v>0</v>
      </c>
    </row>
    <row r="34" spans="1:30" ht="15.75" customHeight="1">
      <c r="A34" s="2">
        <v>43863</v>
      </c>
      <c r="C34" s="1" t="s">
        <v>42</v>
      </c>
      <c r="D34" s="1">
        <v>7</v>
      </c>
      <c r="E34" s="1" t="s">
        <v>32</v>
      </c>
      <c r="F34" s="1">
        <v>1.98</v>
      </c>
      <c r="G34" s="1">
        <v>1.27</v>
      </c>
      <c r="I34" s="3">
        <f t="shared" si="0"/>
        <v>1.9749622216792235</v>
      </c>
      <c r="J34" s="1">
        <v>0</v>
      </c>
      <c r="K34" s="1">
        <v>0</v>
      </c>
      <c r="L34" s="3">
        <f t="shared" si="1"/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f t="shared" si="2"/>
        <v>0</v>
      </c>
      <c r="S34" s="1">
        <v>0</v>
      </c>
      <c r="T34" s="1">
        <v>0</v>
      </c>
      <c r="U34" s="1">
        <f t="shared" si="3"/>
        <v>0</v>
      </c>
      <c r="V34" s="3">
        <f t="shared" si="4"/>
        <v>0</v>
      </c>
      <c r="W34" s="1">
        <f t="shared" si="5"/>
        <v>0</v>
      </c>
      <c r="X34" s="1">
        <f t="shared" si="6"/>
        <v>0</v>
      </c>
    </row>
    <row r="35" spans="1:30" ht="15.75" customHeight="1">
      <c r="A35" s="2">
        <v>43864</v>
      </c>
      <c r="C35" s="1" t="s">
        <v>42</v>
      </c>
      <c r="D35" s="1">
        <v>8</v>
      </c>
      <c r="E35" s="1" t="s">
        <v>32</v>
      </c>
      <c r="F35" s="1">
        <v>1.0900000000000001</v>
      </c>
      <c r="G35" s="1">
        <v>0.96</v>
      </c>
      <c r="I35" s="3">
        <f t="shared" si="0"/>
        <v>0.82184063817908992</v>
      </c>
      <c r="J35" s="1">
        <v>0</v>
      </c>
      <c r="K35" s="1">
        <v>0</v>
      </c>
      <c r="L35" s="3">
        <f t="shared" si="1"/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f t="shared" si="2"/>
        <v>0</v>
      </c>
      <c r="S35" s="1">
        <v>0</v>
      </c>
      <c r="T35" s="1">
        <v>0</v>
      </c>
      <c r="U35" s="1">
        <f t="shared" si="3"/>
        <v>0</v>
      </c>
      <c r="V35" s="3">
        <f t="shared" si="4"/>
        <v>0</v>
      </c>
      <c r="W35" s="1">
        <f t="shared" si="5"/>
        <v>0</v>
      </c>
      <c r="X35" s="1">
        <f t="shared" si="6"/>
        <v>0</v>
      </c>
    </row>
    <row r="36" spans="1:30" ht="15.75" customHeight="1">
      <c r="A36" s="2">
        <v>43865</v>
      </c>
      <c r="C36" s="1" t="s">
        <v>42</v>
      </c>
      <c r="D36" s="1">
        <v>9</v>
      </c>
      <c r="E36" s="1" t="s">
        <v>32</v>
      </c>
      <c r="F36" s="1">
        <v>2.74</v>
      </c>
      <c r="G36" s="1">
        <v>0.74</v>
      </c>
      <c r="I36" s="3">
        <f t="shared" si="0"/>
        <v>1.5924733161046662</v>
      </c>
      <c r="J36" s="1">
        <v>0</v>
      </c>
      <c r="K36" s="1">
        <v>0</v>
      </c>
      <c r="L36" s="3">
        <f t="shared" si="1"/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f t="shared" si="2"/>
        <v>0</v>
      </c>
      <c r="S36" s="1">
        <v>0</v>
      </c>
      <c r="T36" s="1">
        <v>0</v>
      </c>
      <c r="U36" s="1">
        <f t="shared" si="3"/>
        <v>0</v>
      </c>
      <c r="V36" s="3">
        <f t="shared" si="4"/>
        <v>0</v>
      </c>
      <c r="W36" s="1">
        <f t="shared" si="5"/>
        <v>0</v>
      </c>
      <c r="X36" s="1">
        <f t="shared" si="6"/>
        <v>0</v>
      </c>
    </row>
    <row r="37" spans="1:30" ht="15.75" customHeight="1">
      <c r="A37" s="2">
        <v>43866</v>
      </c>
      <c r="C37" s="1" t="s">
        <v>42</v>
      </c>
      <c r="D37" s="1">
        <v>10</v>
      </c>
      <c r="E37" s="1" t="s">
        <v>32</v>
      </c>
      <c r="F37" s="1">
        <v>1.38</v>
      </c>
      <c r="G37" s="1">
        <v>0.62</v>
      </c>
      <c r="I37" s="3">
        <f t="shared" si="0"/>
        <v>0.67198666860285672</v>
      </c>
      <c r="J37" s="1">
        <v>0</v>
      </c>
      <c r="K37" s="1">
        <v>0</v>
      </c>
      <c r="L37" s="3">
        <f t="shared" si="1"/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f t="shared" si="2"/>
        <v>0</v>
      </c>
      <c r="S37" s="1">
        <v>0</v>
      </c>
      <c r="T37" s="1">
        <v>0</v>
      </c>
      <c r="U37" s="1">
        <f t="shared" si="3"/>
        <v>0</v>
      </c>
      <c r="V37" s="3">
        <f t="shared" si="4"/>
        <v>0</v>
      </c>
      <c r="W37" s="1">
        <f t="shared" si="5"/>
        <v>0</v>
      </c>
      <c r="X37" s="1">
        <f t="shared" si="6"/>
        <v>0</v>
      </c>
    </row>
    <row r="38" spans="1:30" ht="15.75" customHeight="1">
      <c r="A38" s="2">
        <v>43867</v>
      </c>
      <c r="C38" s="1" t="s">
        <v>42</v>
      </c>
      <c r="D38" s="1">
        <v>11</v>
      </c>
      <c r="E38" s="1" t="s">
        <v>32</v>
      </c>
      <c r="F38" s="1">
        <v>2.5299999999999998</v>
      </c>
      <c r="G38" s="1">
        <v>0.68</v>
      </c>
      <c r="I38" s="3">
        <f t="shared" si="0"/>
        <v>1.35119900030897</v>
      </c>
      <c r="J38" s="1">
        <v>0</v>
      </c>
      <c r="K38" s="1">
        <v>0</v>
      </c>
      <c r="L38" s="3">
        <f t="shared" si="1"/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f t="shared" si="2"/>
        <v>0</v>
      </c>
      <c r="S38" s="1">
        <v>0</v>
      </c>
      <c r="T38" s="1">
        <v>0</v>
      </c>
      <c r="U38" s="1">
        <f t="shared" si="3"/>
        <v>0</v>
      </c>
      <c r="V38" s="3">
        <f t="shared" si="4"/>
        <v>0</v>
      </c>
      <c r="W38" s="1">
        <f t="shared" si="5"/>
        <v>0</v>
      </c>
      <c r="X38" s="1">
        <f t="shared" si="6"/>
        <v>0</v>
      </c>
    </row>
    <row r="39" spans="1:30" ht="15.75" customHeight="1">
      <c r="A39" s="2">
        <v>43868</v>
      </c>
      <c r="C39" s="1" t="s">
        <v>42</v>
      </c>
      <c r="D39" s="1">
        <v>12</v>
      </c>
      <c r="E39" s="1" t="s">
        <v>32</v>
      </c>
      <c r="F39" s="1">
        <v>2.57</v>
      </c>
      <c r="G39" s="1">
        <v>0.41</v>
      </c>
      <c r="I39" s="3">
        <f t="shared" si="0"/>
        <v>0.82757404477189112</v>
      </c>
      <c r="J39" s="1">
        <v>0</v>
      </c>
      <c r="K39" s="1">
        <v>0</v>
      </c>
      <c r="L39" s="3">
        <f t="shared" si="1"/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f t="shared" si="2"/>
        <v>0</v>
      </c>
      <c r="S39" s="1">
        <v>0</v>
      </c>
      <c r="T39" s="1">
        <v>0</v>
      </c>
      <c r="U39" s="1">
        <f t="shared" si="3"/>
        <v>0</v>
      </c>
      <c r="V39" s="3">
        <f t="shared" si="4"/>
        <v>0</v>
      </c>
      <c r="W39" s="1">
        <f t="shared" si="5"/>
        <v>0</v>
      </c>
      <c r="X39" s="1">
        <f t="shared" si="6"/>
        <v>0</v>
      </c>
    </row>
    <row r="40" spans="1:30" ht="15.75" customHeight="1">
      <c r="A40" s="2">
        <v>43869</v>
      </c>
      <c r="C40" s="1" t="s">
        <v>42</v>
      </c>
      <c r="D40" s="1">
        <v>13</v>
      </c>
      <c r="E40" s="1" t="s">
        <v>32</v>
      </c>
      <c r="F40" s="1">
        <v>1.49</v>
      </c>
      <c r="G40" s="1">
        <v>0.86</v>
      </c>
      <c r="I40" s="3">
        <f t="shared" si="0"/>
        <v>1.0064092065774901</v>
      </c>
      <c r="J40" s="1">
        <v>0.64</v>
      </c>
      <c r="K40" s="1">
        <v>0.13</v>
      </c>
      <c r="L40" s="3">
        <f t="shared" si="1"/>
        <v>6.5345127194667701E-2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f t="shared" si="2"/>
        <v>0</v>
      </c>
      <c r="S40" s="1">
        <v>0</v>
      </c>
      <c r="T40" s="1">
        <v>0</v>
      </c>
      <c r="U40" s="1">
        <f t="shared" si="3"/>
        <v>0</v>
      </c>
      <c r="V40" s="3">
        <f t="shared" si="4"/>
        <v>6.5345127194667701E-2</v>
      </c>
      <c r="W40" s="1">
        <f t="shared" si="5"/>
        <v>6.4928983923833325E-2</v>
      </c>
      <c r="X40" s="1">
        <f t="shared" si="6"/>
        <v>6.4928983923833323</v>
      </c>
    </row>
    <row r="41" spans="1:30" ht="15.75" customHeight="1">
      <c r="A41" s="4">
        <v>44817</v>
      </c>
      <c r="B41" s="5">
        <v>0.62708333333333333</v>
      </c>
      <c r="C41" s="1" t="s">
        <v>43</v>
      </c>
      <c r="D41" s="1">
        <v>1</v>
      </c>
      <c r="E41" s="1" t="s">
        <v>32</v>
      </c>
      <c r="F41" s="1">
        <v>6.63</v>
      </c>
      <c r="G41" s="1">
        <v>0.6</v>
      </c>
      <c r="H41" s="1">
        <v>0.19</v>
      </c>
      <c r="I41" s="3">
        <f t="shared" si="0"/>
        <v>3.124313893995049</v>
      </c>
      <c r="J41" s="1">
        <v>0</v>
      </c>
      <c r="K41" s="1">
        <v>0</v>
      </c>
      <c r="L41" s="3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Y41" s="1" t="s">
        <v>44</v>
      </c>
      <c r="Z41" s="1" t="s">
        <v>45</v>
      </c>
      <c r="AC41" s="1" t="s">
        <v>46</v>
      </c>
      <c r="AD41" s="1" t="s">
        <v>47</v>
      </c>
    </row>
    <row r="42" spans="1:30" ht="15.75" customHeight="1">
      <c r="A42" s="4">
        <v>44817</v>
      </c>
      <c r="B42" s="5">
        <v>0.62708333333333333</v>
      </c>
      <c r="C42" s="1" t="s">
        <v>43</v>
      </c>
      <c r="D42" s="1">
        <v>2</v>
      </c>
      <c r="E42" s="1" t="s">
        <v>32</v>
      </c>
      <c r="F42" s="1">
        <v>2.56</v>
      </c>
      <c r="G42" s="1">
        <v>1.4</v>
      </c>
      <c r="H42" s="1">
        <v>0.36</v>
      </c>
      <c r="I42" s="3">
        <f t="shared" si="0"/>
        <v>2.8148670176164545</v>
      </c>
      <c r="J42" s="1">
        <v>0</v>
      </c>
      <c r="K42" s="1">
        <v>0</v>
      </c>
      <c r="L42" s="3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Y42" s="6" t="s">
        <v>44</v>
      </c>
      <c r="Z42" s="6" t="s">
        <v>45</v>
      </c>
      <c r="AC42" s="1" t="s">
        <v>46</v>
      </c>
      <c r="AD42" s="1" t="s">
        <v>47</v>
      </c>
    </row>
    <row r="43" spans="1:30" ht="15.75" customHeight="1">
      <c r="A43" s="4">
        <v>44817</v>
      </c>
      <c r="B43" s="5">
        <v>0.62708333333333333</v>
      </c>
      <c r="C43" s="1" t="s">
        <v>43</v>
      </c>
      <c r="D43" s="1">
        <v>3</v>
      </c>
      <c r="E43" s="1" t="s">
        <v>32</v>
      </c>
      <c r="F43" s="1">
        <v>2.2400000000000002</v>
      </c>
      <c r="G43" s="1">
        <v>0.88</v>
      </c>
      <c r="H43" s="1">
        <v>0.14000000000000001</v>
      </c>
      <c r="I43" s="3">
        <f t="shared" si="0"/>
        <v>1.5481768596890502</v>
      </c>
      <c r="J43" s="1">
        <v>0</v>
      </c>
      <c r="K43" s="1">
        <v>0</v>
      </c>
      <c r="L43" s="3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Y43" s="6" t="s">
        <v>44</v>
      </c>
      <c r="Z43" s="6" t="s">
        <v>45</v>
      </c>
      <c r="AC43" s="1" t="s">
        <v>46</v>
      </c>
      <c r="AD43" s="1" t="s">
        <v>47</v>
      </c>
    </row>
    <row r="44" spans="1:30" ht="15.75" customHeight="1">
      <c r="A44" s="4">
        <v>44817</v>
      </c>
      <c r="B44" s="5">
        <v>0.62708333333333333</v>
      </c>
      <c r="C44" s="1" t="s">
        <v>43</v>
      </c>
      <c r="D44" s="1">
        <v>4</v>
      </c>
      <c r="E44" s="1" t="s">
        <v>32</v>
      </c>
      <c r="F44" s="1">
        <v>8</v>
      </c>
      <c r="G44" s="1">
        <v>3.24</v>
      </c>
      <c r="H44" s="1">
        <v>0.44</v>
      </c>
      <c r="I44" s="3">
        <f t="shared" si="0"/>
        <v>20.357520395261862</v>
      </c>
      <c r="J44" s="1">
        <v>0</v>
      </c>
      <c r="K44" s="1">
        <v>0</v>
      </c>
      <c r="L44" s="3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Y44" s="6" t="s">
        <v>44</v>
      </c>
      <c r="Z44" s="6" t="s">
        <v>45</v>
      </c>
      <c r="AC44" s="1" t="s">
        <v>46</v>
      </c>
      <c r="AD44" s="1" t="s">
        <v>47</v>
      </c>
    </row>
    <row r="45" spans="1:30" ht="15.75" customHeight="1">
      <c r="A45" s="4">
        <v>44817</v>
      </c>
      <c r="B45" s="5">
        <v>0.62708333333333333</v>
      </c>
      <c r="C45" s="1" t="s">
        <v>43</v>
      </c>
      <c r="D45" s="1">
        <v>5</v>
      </c>
      <c r="E45" s="1" t="s">
        <v>32</v>
      </c>
      <c r="F45" s="1">
        <v>2.21</v>
      </c>
      <c r="G45" s="1">
        <v>0.75</v>
      </c>
      <c r="H45" s="1">
        <v>0.28999999999999998</v>
      </c>
      <c r="I45" s="3">
        <f t="shared" si="0"/>
        <v>1.3017974558312706</v>
      </c>
      <c r="J45" s="1">
        <v>0</v>
      </c>
      <c r="K45" s="1">
        <v>0</v>
      </c>
      <c r="L45" s="3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Y45" s="6" t="s">
        <v>44</v>
      </c>
      <c r="Z45" s="6" t="s">
        <v>45</v>
      </c>
      <c r="AC45" s="1" t="s">
        <v>46</v>
      </c>
      <c r="AD45" s="1" t="s">
        <v>47</v>
      </c>
    </row>
    <row r="46" spans="1:30" ht="15.75" customHeight="1">
      <c r="A46" s="4">
        <v>44817</v>
      </c>
      <c r="B46" s="5">
        <v>0.62708333333333333</v>
      </c>
      <c r="C46" s="1" t="s">
        <v>43</v>
      </c>
      <c r="D46" s="1">
        <v>6</v>
      </c>
      <c r="E46" s="1" t="s">
        <v>32</v>
      </c>
      <c r="F46" s="1">
        <v>2.75</v>
      </c>
      <c r="G46" s="1">
        <v>1.78</v>
      </c>
      <c r="H46" s="1">
        <v>0.4</v>
      </c>
      <c r="I46" s="3">
        <f t="shared" si="0"/>
        <v>3.8445240098305096</v>
      </c>
      <c r="J46" s="1">
        <v>0</v>
      </c>
      <c r="K46" s="1">
        <v>0</v>
      </c>
      <c r="L46" s="3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Y46" s="6" t="s">
        <v>44</v>
      </c>
      <c r="Z46" s="6" t="s">
        <v>45</v>
      </c>
      <c r="AC46" s="1" t="s">
        <v>46</v>
      </c>
      <c r="AD46" s="1" t="s">
        <v>47</v>
      </c>
    </row>
    <row r="47" spans="1:30" ht="15.75" customHeight="1">
      <c r="A47" s="4">
        <v>44817</v>
      </c>
      <c r="B47" s="5">
        <v>0.62708333333333333</v>
      </c>
      <c r="C47" s="1" t="s">
        <v>43</v>
      </c>
      <c r="D47" s="1">
        <v>7</v>
      </c>
      <c r="E47" s="1" t="s">
        <v>32</v>
      </c>
      <c r="F47" s="1">
        <v>8.4700000000000006</v>
      </c>
      <c r="G47" s="1">
        <v>1.79</v>
      </c>
      <c r="H47" s="1">
        <v>0.28999999999999998</v>
      </c>
      <c r="I47" s="3">
        <f t="shared" si="0"/>
        <v>11.907657174717734</v>
      </c>
      <c r="J47" s="1">
        <v>0</v>
      </c>
      <c r="K47" s="1">
        <v>0</v>
      </c>
      <c r="L47" s="3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Y47" s="6" t="s">
        <v>44</v>
      </c>
      <c r="Z47" s="6" t="s">
        <v>45</v>
      </c>
      <c r="AC47" s="1" t="s">
        <v>46</v>
      </c>
      <c r="AD47" s="1" t="s">
        <v>47</v>
      </c>
    </row>
    <row r="48" spans="1:30" ht="15.75" customHeight="1">
      <c r="A48" s="4">
        <v>44817</v>
      </c>
      <c r="B48" s="5">
        <v>0.62708333333333333</v>
      </c>
      <c r="C48" s="1" t="s">
        <v>43</v>
      </c>
      <c r="D48" s="1">
        <v>8</v>
      </c>
      <c r="E48" s="1" t="s">
        <v>32</v>
      </c>
      <c r="F48" s="1">
        <v>3.46</v>
      </c>
      <c r="G48" s="1">
        <v>1.0900000000000001</v>
      </c>
      <c r="H48" s="1">
        <v>0.45</v>
      </c>
      <c r="I48" s="3">
        <f t="shared" si="0"/>
        <v>2.9620506334371366</v>
      </c>
      <c r="J48" s="1">
        <v>0</v>
      </c>
      <c r="K48" s="1">
        <v>0</v>
      </c>
      <c r="L48" s="3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Y48" s="6" t="s">
        <v>44</v>
      </c>
      <c r="Z48" s="6" t="s">
        <v>45</v>
      </c>
      <c r="AC48" s="1" t="s">
        <v>46</v>
      </c>
      <c r="AD48" s="1" t="s">
        <v>47</v>
      </c>
    </row>
    <row r="49" spans="1:30" ht="15.75" customHeight="1">
      <c r="A49" s="4">
        <v>44817</v>
      </c>
      <c r="B49" s="5">
        <v>0.62708333333333333</v>
      </c>
      <c r="C49" s="1" t="s">
        <v>43</v>
      </c>
      <c r="D49" s="1">
        <v>9</v>
      </c>
      <c r="E49" s="1" t="s">
        <v>32</v>
      </c>
      <c r="F49" s="1">
        <v>1.8</v>
      </c>
      <c r="G49" s="1">
        <v>1.28</v>
      </c>
      <c r="H49" s="1">
        <v>0.26</v>
      </c>
      <c r="I49" s="3">
        <f t="shared" si="0"/>
        <v>1.8095573684677211</v>
      </c>
      <c r="J49" s="1">
        <v>0</v>
      </c>
      <c r="K49" s="1">
        <v>0</v>
      </c>
      <c r="L49" s="3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Y49" s="6" t="s">
        <v>44</v>
      </c>
      <c r="Z49" s="6" t="s">
        <v>45</v>
      </c>
      <c r="AC49" s="1" t="s">
        <v>46</v>
      </c>
      <c r="AD49" s="1" t="s">
        <v>47</v>
      </c>
    </row>
    <row r="50" spans="1:30" ht="15.75" customHeight="1">
      <c r="A50" s="4">
        <v>44817</v>
      </c>
      <c r="B50" s="5">
        <v>0.62708333333333333</v>
      </c>
      <c r="C50" s="1" t="s">
        <v>43</v>
      </c>
      <c r="D50" s="1">
        <v>10</v>
      </c>
      <c r="E50" s="1" t="s">
        <v>32</v>
      </c>
      <c r="F50" s="1">
        <v>2.5299999999999998</v>
      </c>
      <c r="G50" s="1">
        <v>1.58</v>
      </c>
      <c r="H50" s="1">
        <v>0.47</v>
      </c>
      <c r="I50" s="3">
        <f t="shared" si="0"/>
        <v>3.1395506183649595</v>
      </c>
      <c r="J50" s="1">
        <v>0</v>
      </c>
      <c r="K50" s="1">
        <v>0</v>
      </c>
      <c r="L50" s="3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Y50" s="6" t="s">
        <v>44</v>
      </c>
      <c r="Z50" s="6" t="s">
        <v>45</v>
      </c>
      <c r="AC50" s="1" t="s">
        <v>46</v>
      </c>
      <c r="AD50" s="1" t="s">
        <v>47</v>
      </c>
    </row>
    <row r="51" spans="1:30" ht="15.75" customHeight="1">
      <c r="A51" s="4">
        <v>44817</v>
      </c>
      <c r="B51" s="5">
        <v>0.62708333333333333</v>
      </c>
      <c r="C51" s="1" t="s">
        <v>43</v>
      </c>
      <c r="D51" s="1">
        <v>11</v>
      </c>
      <c r="E51" s="1" t="s">
        <v>32</v>
      </c>
      <c r="F51" s="1">
        <v>2.5</v>
      </c>
      <c r="G51" s="1">
        <v>0.73</v>
      </c>
      <c r="H51" s="1">
        <v>0.2</v>
      </c>
      <c r="I51" s="3">
        <f t="shared" si="0"/>
        <v>1.433351648200343</v>
      </c>
      <c r="J51" s="1">
        <v>0</v>
      </c>
      <c r="K51" s="1">
        <v>0</v>
      </c>
      <c r="L51" s="3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Y51" s="6" t="s">
        <v>44</v>
      </c>
      <c r="Z51" s="6" t="s">
        <v>45</v>
      </c>
      <c r="AC51" s="1" t="s">
        <v>46</v>
      </c>
      <c r="AD51" s="1" t="s">
        <v>47</v>
      </c>
    </row>
    <row r="52" spans="1:30" ht="15.75" customHeight="1">
      <c r="A52" s="4">
        <v>44817</v>
      </c>
      <c r="B52" s="5">
        <v>0.62708333333333333</v>
      </c>
      <c r="C52" s="1" t="s">
        <v>43</v>
      </c>
      <c r="D52" s="1">
        <v>12</v>
      </c>
      <c r="E52" s="1" t="s">
        <v>32</v>
      </c>
      <c r="F52" s="1">
        <v>1.7</v>
      </c>
      <c r="G52" s="1">
        <v>0.78</v>
      </c>
      <c r="H52" s="1">
        <v>0.28999999999999998</v>
      </c>
      <c r="I52" s="3">
        <f t="shared" si="0"/>
        <v>1.0414379646650165</v>
      </c>
      <c r="J52" s="1">
        <v>0</v>
      </c>
      <c r="K52" s="1">
        <v>0</v>
      </c>
      <c r="L52" s="3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Y52" s="6" t="s">
        <v>44</v>
      </c>
      <c r="Z52" s="7" t="s">
        <v>45</v>
      </c>
      <c r="AC52" s="1" t="s">
        <v>46</v>
      </c>
      <c r="AD52" s="1" t="s">
        <v>47</v>
      </c>
    </row>
    <row r="53" spans="1:30" ht="15.75" customHeight="1">
      <c r="A53" s="4">
        <v>44817</v>
      </c>
      <c r="B53" s="5">
        <v>0.56597222222222221</v>
      </c>
      <c r="C53" s="1" t="s">
        <v>48</v>
      </c>
      <c r="D53" s="1">
        <v>1</v>
      </c>
      <c r="E53" s="1" t="s">
        <v>32</v>
      </c>
      <c r="F53" s="1">
        <v>1.18</v>
      </c>
      <c r="G53" s="1">
        <v>0.52</v>
      </c>
      <c r="H53" s="1">
        <v>0.13</v>
      </c>
      <c r="I53" s="3">
        <f t="shared" si="0"/>
        <v>0.48192031306067429</v>
      </c>
      <c r="J53" s="1">
        <v>0</v>
      </c>
      <c r="K53" s="1">
        <v>0</v>
      </c>
      <c r="L53" s="3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Y53" s="1" t="s">
        <v>49</v>
      </c>
      <c r="Z53" s="1" t="s">
        <v>50</v>
      </c>
      <c r="AC53" s="1" t="s">
        <v>46</v>
      </c>
      <c r="AD53" s="1" t="s">
        <v>47</v>
      </c>
    </row>
    <row r="54" spans="1:30" ht="15.75" customHeight="1">
      <c r="A54" s="8">
        <v>44817</v>
      </c>
      <c r="B54" s="5">
        <v>0.56597222222222221</v>
      </c>
      <c r="C54" s="1" t="s">
        <v>48</v>
      </c>
      <c r="D54" s="1">
        <v>2</v>
      </c>
      <c r="E54" s="1" t="s">
        <v>32</v>
      </c>
      <c r="F54" s="1">
        <v>1.38</v>
      </c>
      <c r="G54" s="1">
        <v>0.28000000000000003</v>
      </c>
      <c r="H54" s="1">
        <v>0.1</v>
      </c>
      <c r="I54" s="3">
        <f t="shared" si="0"/>
        <v>0.30347785033677405</v>
      </c>
      <c r="J54" s="1">
        <v>0</v>
      </c>
      <c r="K54" s="1">
        <v>0</v>
      </c>
      <c r="L54" s="3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Y54" s="7" t="s">
        <v>49</v>
      </c>
      <c r="Z54" s="6" t="s">
        <v>50</v>
      </c>
      <c r="AC54" s="1" t="s">
        <v>46</v>
      </c>
      <c r="AD54" s="1" t="s">
        <v>47</v>
      </c>
    </row>
    <row r="55" spans="1:30" ht="15.75" customHeight="1">
      <c r="A55" s="4">
        <v>44817</v>
      </c>
      <c r="B55" s="5">
        <v>0.56597222222222221</v>
      </c>
      <c r="C55" s="1" t="s">
        <v>48</v>
      </c>
      <c r="D55" s="1">
        <v>3</v>
      </c>
      <c r="E55" s="1" t="s">
        <v>51</v>
      </c>
      <c r="F55" s="1">
        <v>1.3</v>
      </c>
      <c r="G55" s="1">
        <v>0.44</v>
      </c>
      <c r="H55" s="1">
        <v>0.08</v>
      </c>
      <c r="I55" s="3">
        <f t="shared" si="0"/>
        <v>0.44924774946334045</v>
      </c>
      <c r="J55" s="1">
        <v>0</v>
      </c>
      <c r="K55" s="1">
        <v>0</v>
      </c>
      <c r="L55" s="3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Y55" s="7" t="s">
        <v>49</v>
      </c>
      <c r="Z55" s="6" t="s">
        <v>50</v>
      </c>
      <c r="AC55" s="1" t="s">
        <v>46</v>
      </c>
      <c r="AD55" s="1" t="s">
        <v>47</v>
      </c>
    </row>
    <row r="56" spans="1:30" ht="15.75" customHeight="1">
      <c r="A56" s="4">
        <v>44817</v>
      </c>
      <c r="B56" s="5">
        <v>0.56597222222222221</v>
      </c>
      <c r="C56" s="1" t="s">
        <v>48</v>
      </c>
      <c r="D56" s="1">
        <v>4</v>
      </c>
      <c r="E56" s="1" t="s">
        <v>32</v>
      </c>
      <c r="F56" s="1">
        <v>4.5599999999999996</v>
      </c>
      <c r="G56" s="1">
        <v>0.98</v>
      </c>
      <c r="H56" s="1">
        <v>0.38</v>
      </c>
      <c r="I56" s="3">
        <f t="shared" si="0"/>
        <v>3.5097873125905168</v>
      </c>
      <c r="J56" s="1">
        <v>0</v>
      </c>
      <c r="K56" s="1">
        <v>0</v>
      </c>
      <c r="L56" s="3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Y56" s="7" t="s">
        <v>49</v>
      </c>
      <c r="Z56" s="1" t="s">
        <v>50</v>
      </c>
      <c r="AC56" s="1" t="s">
        <v>46</v>
      </c>
      <c r="AD56" s="1" t="s">
        <v>47</v>
      </c>
    </row>
    <row r="57" spans="1:30" ht="15.75" customHeight="1">
      <c r="A57" s="4">
        <v>44817</v>
      </c>
      <c r="B57" s="5">
        <v>0.56597222222222221</v>
      </c>
      <c r="C57" s="1" t="s">
        <v>48</v>
      </c>
      <c r="D57" s="1">
        <v>5</v>
      </c>
      <c r="E57" s="1" t="s">
        <v>51</v>
      </c>
      <c r="F57" s="1">
        <v>1.67</v>
      </c>
      <c r="G57" s="1">
        <v>0.44</v>
      </c>
      <c r="H57" s="1">
        <v>0.09</v>
      </c>
      <c r="I57" s="3">
        <f t="shared" si="0"/>
        <v>0.57711057046444503</v>
      </c>
      <c r="J57" s="1">
        <v>0</v>
      </c>
      <c r="K57" s="1">
        <v>0</v>
      </c>
      <c r="L57" s="3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Y57" s="6" t="s">
        <v>49</v>
      </c>
      <c r="Z57" s="6" t="s">
        <v>50</v>
      </c>
      <c r="AC57" s="1" t="s">
        <v>46</v>
      </c>
      <c r="AD57" s="1" t="s">
        <v>47</v>
      </c>
    </row>
    <row r="58" spans="1:30" ht="15.75" customHeight="1">
      <c r="A58" s="4">
        <v>44817</v>
      </c>
      <c r="B58" s="5">
        <v>0.56597222222222221</v>
      </c>
      <c r="C58" s="1" t="s">
        <v>48</v>
      </c>
      <c r="D58" s="1">
        <v>6</v>
      </c>
      <c r="E58" s="1" t="s">
        <v>51</v>
      </c>
      <c r="F58" s="1">
        <v>1.2</v>
      </c>
      <c r="G58" s="1">
        <v>0.52</v>
      </c>
      <c r="H58" s="1">
        <v>0.08</v>
      </c>
      <c r="I58" s="3">
        <f t="shared" si="0"/>
        <v>0.49008845396000772</v>
      </c>
      <c r="J58" s="1">
        <v>0</v>
      </c>
      <c r="K58" s="1">
        <v>0</v>
      </c>
      <c r="L58" s="3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Y58" s="6" t="s">
        <v>49</v>
      </c>
      <c r="Z58" s="6" t="s">
        <v>50</v>
      </c>
      <c r="AC58" s="1" t="s">
        <v>46</v>
      </c>
      <c r="AD58" s="1" t="s">
        <v>47</v>
      </c>
    </row>
    <row r="59" spans="1:30" ht="15.75" customHeight="1">
      <c r="A59" s="4">
        <v>44817</v>
      </c>
      <c r="B59" s="5">
        <v>0.56597222222222221</v>
      </c>
      <c r="C59" s="1" t="s">
        <v>48</v>
      </c>
      <c r="D59" s="1">
        <v>7</v>
      </c>
      <c r="E59" s="1" t="s">
        <v>32</v>
      </c>
      <c r="F59" s="1">
        <v>5.8</v>
      </c>
      <c r="G59" s="1">
        <v>1.68</v>
      </c>
      <c r="H59" s="1">
        <v>0.31</v>
      </c>
      <c r="I59" s="3">
        <f t="shared" si="0"/>
        <v>7.6529197041447361</v>
      </c>
      <c r="J59" s="1">
        <v>0</v>
      </c>
      <c r="K59" s="1">
        <v>0</v>
      </c>
      <c r="L59" s="3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Y59" s="6" t="s">
        <v>49</v>
      </c>
      <c r="Z59" s="6" t="s">
        <v>50</v>
      </c>
      <c r="AC59" s="1" t="s">
        <v>46</v>
      </c>
      <c r="AD59" s="1" t="s">
        <v>47</v>
      </c>
    </row>
    <row r="60" spans="1:30" ht="15.75" customHeight="1">
      <c r="A60" s="4">
        <v>44817</v>
      </c>
      <c r="B60" s="5">
        <v>0.56597222222222221</v>
      </c>
      <c r="C60" s="1" t="s">
        <v>48</v>
      </c>
      <c r="D60" s="1">
        <v>8</v>
      </c>
      <c r="E60" s="1" t="s">
        <v>32</v>
      </c>
      <c r="F60" s="1">
        <v>5.0999999999999996</v>
      </c>
      <c r="G60" s="1">
        <v>0.91</v>
      </c>
      <c r="H60" s="1">
        <v>0.23</v>
      </c>
      <c r="I60" s="3">
        <f t="shared" si="0"/>
        <v>3.6450328763275577</v>
      </c>
      <c r="J60" s="1">
        <v>0</v>
      </c>
      <c r="K60" s="1">
        <v>0</v>
      </c>
      <c r="L60" s="3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Y60" s="6" t="s">
        <v>49</v>
      </c>
      <c r="Z60" s="6" t="s">
        <v>50</v>
      </c>
      <c r="AC60" s="1" t="s">
        <v>46</v>
      </c>
      <c r="AD60" s="1" t="s">
        <v>47</v>
      </c>
    </row>
    <row r="61" spans="1:30" ht="15.75" customHeight="1">
      <c r="A61" s="4">
        <v>44817</v>
      </c>
      <c r="B61" s="5">
        <v>0.56597222222222221</v>
      </c>
      <c r="C61" s="1" t="s">
        <v>48</v>
      </c>
      <c r="D61" s="1">
        <v>9</v>
      </c>
      <c r="E61" s="1" t="s">
        <v>32</v>
      </c>
      <c r="F61" s="1">
        <v>1.63</v>
      </c>
      <c r="G61" s="1">
        <v>0.42</v>
      </c>
      <c r="H61" s="1">
        <v>0.26</v>
      </c>
      <c r="I61" s="3">
        <f t="shared" si="0"/>
        <v>0.53768358266189298</v>
      </c>
      <c r="J61" s="1">
        <v>0</v>
      </c>
      <c r="K61" s="1">
        <v>0</v>
      </c>
      <c r="L61" s="3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Y61" s="6" t="s">
        <v>49</v>
      </c>
      <c r="Z61" s="6" t="s">
        <v>50</v>
      </c>
      <c r="AC61" s="1" t="s">
        <v>46</v>
      </c>
      <c r="AD61" s="1" t="s">
        <v>47</v>
      </c>
    </row>
    <row r="62" spans="1:30" ht="15.75" customHeight="1">
      <c r="A62" s="4">
        <v>44817</v>
      </c>
      <c r="B62" s="5">
        <v>0.56597222222222221</v>
      </c>
      <c r="C62" s="1" t="s">
        <v>48</v>
      </c>
      <c r="D62" s="1">
        <v>10</v>
      </c>
      <c r="E62" s="1" t="s">
        <v>32</v>
      </c>
      <c r="F62" s="1">
        <v>1.19</v>
      </c>
      <c r="G62" s="1">
        <v>0.56000000000000005</v>
      </c>
      <c r="H62" s="1">
        <v>0.06</v>
      </c>
      <c r="I62" s="3">
        <f t="shared" si="0"/>
        <v>0.52338933608805949</v>
      </c>
      <c r="J62" s="1">
        <v>0</v>
      </c>
      <c r="K62" s="1">
        <v>0</v>
      </c>
      <c r="L62" s="3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Y62" s="6" t="s">
        <v>49</v>
      </c>
      <c r="Z62" s="6" t="s">
        <v>50</v>
      </c>
      <c r="AC62" s="1" t="s">
        <v>46</v>
      </c>
      <c r="AD62" s="1" t="s">
        <v>47</v>
      </c>
    </row>
    <row r="63" spans="1:30" ht="15.75" customHeight="1">
      <c r="A63" s="4">
        <v>44817</v>
      </c>
      <c r="B63" s="5">
        <v>0.56597222222222221</v>
      </c>
      <c r="C63" s="1" t="s">
        <v>48</v>
      </c>
      <c r="D63" s="1">
        <v>11</v>
      </c>
      <c r="E63" s="1" t="s">
        <v>32</v>
      </c>
      <c r="F63" s="1">
        <v>2.4700000000000002</v>
      </c>
      <c r="G63" s="1">
        <v>0.57999999999999996</v>
      </c>
      <c r="H63" s="1">
        <v>0.2</v>
      </c>
      <c r="I63" s="3">
        <f t="shared" si="0"/>
        <v>1.1251614088831845</v>
      </c>
      <c r="J63" s="1">
        <v>0</v>
      </c>
      <c r="K63" s="1">
        <v>0</v>
      </c>
      <c r="L63" s="3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Y63" s="6" t="s">
        <v>49</v>
      </c>
      <c r="Z63" s="7" t="s">
        <v>50</v>
      </c>
      <c r="AC63" s="1" t="s">
        <v>46</v>
      </c>
      <c r="AD63" s="1" t="s">
        <v>47</v>
      </c>
    </row>
    <row r="64" spans="1:30" ht="15.75" customHeight="1">
      <c r="A64" s="4">
        <v>44817</v>
      </c>
      <c r="B64" s="5">
        <v>0.56597222222222221</v>
      </c>
      <c r="C64" s="1" t="s">
        <v>48</v>
      </c>
      <c r="D64" s="1">
        <v>12</v>
      </c>
      <c r="E64" s="1" t="s">
        <v>32</v>
      </c>
      <c r="F64" s="1">
        <v>1.68</v>
      </c>
      <c r="G64" s="1">
        <v>0.7</v>
      </c>
      <c r="H64" s="1">
        <v>0.34</v>
      </c>
      <c r="I64" s="3">
        <f t="shared" si="0"/>
        <v>0.92362824015539913</v>
      </c>
      <c r="J64" s="1">
        <v>0</v>
      </c>
      <c r="K64" s="1">
        <v>0</v>
      </c>
      <c r="L64" s="3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Y64" s="6" t="s">
        <v>49</v>
      </c>
      <c r="Z64" s="6" t="s">
        <v>50</v>
      </c>
      <c r="AC64" s="1" t="s">
        <v>46</v>
      </c>
      <c r="AD64" s="1" t="s">
        <v>47</v>
      </c>
    </row>
    <row r="65" spans="1:30" ht="15.75" customHeight="1">
      <c r="A65" s="4">
        <v>44817</v>
      </c>
      <c r="B65" s="5">
        <v>0.56597222222222221</v>
      </c>
      <c r="C65" s="1" t="s">
        <v>48</v>
      </c>
      <c r="D65" s="1">
        <v>13</v>
      </c>
      <c r="E65" s="1" t="s">
        <v>32</v>
      </c>
      <c r="F65" s="1">
        <v>6.34</v>
      </c>
      <c r="G65" s="1">
        <v>2.25</v>
      </c>
      <c r="H65" s="1">
        <v>0.28999999999999998</v>
      </c>
      <c r="I65" s="3">
        <f t="shared" si="0"/>
        <v>11.2037048008646</v>
      </c>
      <c r="J65" s="1">
        <v>0</v>
      </c>
      <c r="K65" s="1">
        <v>0</v>
      </c>
      <c r="L65" s="3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Y65" s="6" t="s">
        <v>49</v>
      </c>
      <c r="Z65" s="6" t="s">
        <v>50</v>
      </c>
      <c r="AC65" s="1" t="s">
        <v>46</v>
      </c>
      <c r="AD65" s="1" t="s">
        <v>47</v>
      </c>
    </row>
    <row r="66" spans="1:30" ht="15.75" customHeight="1">
      <c r="A66" s="4">
        <v>44817</v>
      </c>
      <c r="B66" s="5">
        <v>0.56597222222222221</v>
      </c>
      <c r="C66" s="1" t="s">
        <v>48</v>
      </c>
      <c r="D66" s="1">
        <v>14</v>
      </c>
      <c r="E66" s="1" t="s">
        <v>32</v>
      </c>
      <c r="F66" s="1">
        <v>1.45</v>
      </c>
      <c r="G66" s="1">
        <v>0.7</v>
      </c>
      <c r="H66" s="1">
        <v>0.2</v>
      </c>
      <c r="I66" s="3">
        <f t="shared" si="0"/>
        <v>0.79717913584840994</v>
      </c>
      <c r="J66" s="1">
        <v>0</v>
      </c>
      <c r="K66" s="1">
        <v>0</v>
      </c>
      <c r="L66" s="3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Y66" s="6" t="s">
        <v>49</v>
      </c>
      <c r="Z66" s="6" t="s">
        <v>50</v>
      </c>
      <c r="AC66" s="1" t="s">
        <v>46</v>
      </c>
      <c r="AD66" s="1" t="s">
        <v>47</v>
      </c>
    </row>
    <row r="67" spans="1:30" ht="15.75" customHeight="1">
      <c r="A67" s="4">
        <v>44817</v>
      </c>
      <c r="B67" s="5">
        <v>0.56597222222222221</v>
      </c>
      <c r="C67" s="1" t="s">
        <v>48</v>
      </c>
      <c r="D67" s="1">
        <v>15</v>
      </c>
      <c r="E67" s="1" t="s">
        <v>52</v>
      </c>
      <c r="F67" s="1">
        <v>1</v>
      </c>
      <c r="G67" s="1">
        <v>0.45</v>
      </c>
      <c r="H67" s="1">
        <v>0.18</v>
      </c>
      <c r="I67" s="3">
        <f t="shared" si="0"/>
        <v>0.35342917352885173</v>
      </c>
      <c r="J67" s="1">
        <v>0</v>
      </c>
      <c r="K67" s="1">
        <v>0</v>
      </c>
      <c r="L67" s="3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Y67" s="6" t="s">
        <v>49</v>
      </c>
      <c r="Z67" s="7" t="s">
        <v>50</v>
      </c>
      <c r="AC67" s="1" t="s">
        <v>46</v>
      </c>
      <c r="AD67" s="1" t="s">
        <v>47</v>
      </c>
    </row>
    <row r="68" spans="1:30" ht="15.75" customHeight="1">
      <c r="A68" s="4">
        <v>44817</v>
      </c>
      <c r="B68" s="5">
        <v>0.5</v>
      </c>
      <c r="C68" s="1" t="s">
        <v>53</v>
      </c>
      <c r="D68" s="1">
        <v>1</v>
      </c>
      <c r="E68" s="1" t="s">
        <v>32</v>
      </c>
      <c r="F68" s="1">
        <v>2.1</v>
      </c>
      <c r="G68" s="1">
        <v>1.4</v>
      </c>
      <c r="H68" s="1">
        <v>0.15</v>
      </c>
      <c r="I68" s="3">
        <f t="shared" si="0"/>
        <v>2.3090706003884978</v>
      </c>
      <c r="J68" s="1">
        <v>0</v>
      </c>
      <c r="K68" s="1">
        <v>0</v>
      </c>
      <c r="L68" s="3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AA68" s="9" t="s">
        <v>54</v>
      </c>
      <c r="AB68" s="9" t="s">
        <v>55</v>
      </c>
      <c r="AC68" s="1" t="s">
        <v>56</v>
      </c>
      <c r="AD68" s="1" t="s">
        <v>57</v>
      </c>
    </row>
    <row r="69" spans="1:30" ht="15.75" customHeight="1">
      <c r="A69" s="4">
        <v>44817</v>
      </c>
      <c r="B69" s="5">
        <v>0.5</v>
      </c>
      <c r="C69" s="1" t="s">
        <v>53</v>
      </c>
      <c r="D69" s="1">
        <v>2</v>
      </c>
      <c r="E69" s="1" t="s">
        <v>32</v>
      </c>
      <c r="F69" s="1">
        <v>1.91</v>
      </c>
      <c r="G69" s="1">
        <v>0.82</v>
      </c>
      <c r="H69" s="1">
        <v>0.11</v>
      </c>
      <c r="I69" s="3">
        <f t="shared" si="0"/>
        <v>1.2300906035130834</v>
      </c>
      <c r="J69" s="1">
        <v>0</v>
      </c>
      <c r="K69" s="1">
        <v>0</v>
      </c>
      <c r="L69" s="3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Y69" s="9"/>
      <c r="Z69" s="9"/>
      <c r="AA69" s="9" t="s">
        <v>54</v>
      </c>
      <c r="AB69" s="9" t="s">
        <v>55</v>
      </c>
      <c r="AC69" s="1" t="s">
        <v>56</v>
      </c>
      <c r="AD69" s="1" t="s">
        <v>57</v>
      </c>
    </row>
    <row r="70" spans="1:30" ht="15.75" customHeight="1">
      <c r="A70" s="4">
        <v>44817</v>
      </c>
      <c r="B70" s="5">
        <v>0.5</v>
      </c>
      <c r="C70" s="1" t="s">
        <v>53</v>
      </c>
      <c r="D70" s="1">
        <v>3</v>
      </c>
      <c r="E70" s="1" t="s">
        <v>32</v>
      </c>
      <c r="F70" s="1">
        <v>2.0099999999999998</v>
      </c>
      <c r="G70" s="1">
        <v>1.5</v>
      </c>
      <c r="H70" s="1">
        <v>0.16</v>
      </c>
      <c r="I70" s="3">
        <f t="shared" si="0"/>
        <v>2.3679754626433063</v>
      </c>
      <c r="J70" s="1">
        <v>0</v>
      </c>
      <c r="K70" s="1">
        <v>0</v>
      </c>
      <c r="L70" s="3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Y70" s="9"/>
      <c r="Z70" s="9"/>
      <c r="AA70" s="10" t="s">
        <v>54</v>
      </c>
      <c r="AB70" s="9" t="s">
        <v>55</v>
      </c>
      <c r="AC70" s="1" t="s">
        <v>56</v>
      </c>
      <c r="AD70" s="1" t="s">
        <v>57</v>
      </c>
    </row>
    <row r="71" spans="1:30" ht="15.75" customHeight="1">
      <c r="A71" s="4">
        <v>44817</v>
      </c>
      <c r="B71" s="5">
        <v>0.5</v>
      </c>
      <c r="C71" s="1" t="s">
        <v>53</v>
      </c>
      <c r="D71" s="1">
        <v>4</v>
      </c>
      <c r="E71" s="1" t="s">
        <v>32</v>
      </c>
      <c r="F71" s="1">
        <v>1.48</v>
      </c>
      <c r="G71" s="1">
        <v>0.33</v>
      </c>
      <c r="H71" s="1">
        <v>0.11</v>
      </c>
      <c r="I71" s="3">
        <f t="shared" si="0"/>
        <v>0.38358846300331373</v>
      </c>
      <c r="J71" s="1">
        <v>0</v>
      </c>
      <c r="K71" s="1">
        <v>0</v>
      </c>
      <c r="L71" s="3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Y71" s="9"/>
      <c r="Z71" s="9"/>
      <c r="AA71" s="9" t="s">
        <v>54</v>
      </c>
      <c r="AB71" s="9" t="s">
        <v>55</v>
      </c>
      <c r="AC71" s="1" t="s">
        <v>56</v>
      </c>
      <c r="AD71" s="1" t="s">
        <v>57</v>
      </c>
    </row>
    <row r="72" spans="1:30" ht="15.75" customHeight="1">
      <c r="A72" s="4">
        <v>44817</v>
      </c>
      <c r="B72" s="5">
        <v>0.5</v>
      </c>
      <c r="C72" s="1" t="s">
        <v>53</v>
      </c>
      <c r="D72" s="1">
        <v>5</v>
      </c>
      <c r="E72" s="1" t="s">
        <v>32</v>
      </c>
      <c r="F72" s="1">
        <v>1.22</v>
      </c>
      <c r="G72" s="1">
        <v>0.36</v>
      </c>
      <c r="H72" s="1">
        <v>0.1</v>
      </c>
      <c r="I72" s="3">
        <f t="shared" si="0"/>
        <v>0.34494687336415925</v>
      </c>
      <c r="J72" s="1">
        <v>0</v>
      </c>
      <c r="K72" s="1">
        <v>0</v>
      </c>
      <c r="L72" s="3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Y72" s="9"/>
      <c r="Z72" s="9"/>
      <c r="AA72" s="9" t="s">
        <v>54</v>
      </c>
      <c r="AB72" s="9" t="s">
        <v>55</v>
      </c>
      <c r="AC72" s="1" t="s">
        <v>58</v>
      </c>
      <c r="AD72" s="1" t="s">
        <v>57</v>
      </c>
    </row>
    <row r="73" spans="1:30" ht="15.75" customHeight="1">
      <c r="A73" s="4">
        <v>44817</v>
      </c>
      <c r="B73" s="5">
        <v>0.5</v>
      </c>
      <c r="C73" s="1" t="s">
        <v>53</v>
      </c>
      <c r="D73" s="1">
        <v>6</v>
      </c>
      <c r="E73" s="1" t="s">
        <v>32</v>
      </c>
      <c r="F73" s="1">
        <v>1.1200000000000001</v>
      </c>
      <c r="G73" s="1">
        <v>0.18</v>
      </c>
      <c r="H73" s="1">
        <v>0.06</v>
      </c>
      <c r="I73" s="3">
        <f t="shared" si="0"/>
        <v>0.15833626974092557</v>
      </c>
      <c r="J73" s="1">
        <v>0</v>
      </c>
      <c r="K73" s="1">
        <v>0</v>
      </c>
      <c r="L73" s="3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Y73" s="9"/>
      <c r="Z73" s="9"/>
      <c r="AA73" s="9" t="s">
        <v>54</v>
      </c>
      <c r="AB73" s="9" t="s">
        <v>55</v>
      </c>
      <c r="AC73" s="1" t="s">
        <v>56</v>
      </c>
      <c r="AD73" s="1" t="s">
        <v>57</v>
      </c>
    </row>
    <row r="74" spans="1:30" ht="15.75" customHeight="1">
      <c r="A74" s="4">
        <v>44817</v>
      </c>
      <c r="B74" s="5">
        <v>0.5</v>
      </c>
      <c r="C74" s="1" t="s">
        <v>53</v>
      </c>
      <c r="D74" s="1">
        <v>7</v>
      </c>
      <c r="E74" s="1" t="s">
        <v>32</v>
      </c>
      <c r="F74" s="1">
        <v>2.1800000000000002</v>
      </c>
      <c r="G74" s="1">
        <v>1.05</v>
      </c>
      <c r="H74" s="1">
        <v>0.18</v>
      </c>
      <c r="I74" s="3">
        <f t="shared" si="0"/>
        <v>1.7977763960167592</v>
      </c>
      <c r="J74" s="1">
        <v>0</v>
      </c>
      <c r="K74" s="1">
        <v>0</v>
      </c>
      <c r="L74" s="3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Y74" s="9"/>
      <c r="Z74" s="9"/>
      <c r="AA74" s="9" t="s">
        <v>54</v>
      </c>
      <c r="AB74" s="9" t="s">
        <v>55</v>
      </c>
      <c r="AC74" s="1" t="s">
        <v>59</v>
      </c>
      <c r="AD74" s="1" t="s">
        <v>57</v>
      </c>
    </row>
    <row r="75" spans="1:30" ht="15.75" customHeight="1">
      <c r="A75" s="4">
        <v>44817</v>
      </c>
      <c r="B75" s="5">
        <v>0.5</v>
      </c>
      <c r="C75" s="1" t="s">
        <v>53</v>
      </c>
      <c r="D75" s="1">
        <v>8</v>
      </c>
      <c r="E75" s="1" t="s">
        <v>51</v>
      </c>
      <c r="F75" s="1">
        <v>1.32</v>
      </c>
      <c r="G75" s="1">
        <v>0.37</v>
      </c>
      <c r="H75" s="1">
        <v>0.12</v>
      </c>
      <c r="I75" s="3">
        <f t="shared" si="0"/>
        <v>0.38358846300331373</v>
      </c>
      <c r="J75" s="1">
        <v>0</v>
      </c>
      <c r="K75" s="1">
        <v>0</v>
      </c>
      <c r="L75" s="3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Y75" s="9"/>
      <c r="Z75" s="9"/>
      <c r="AA75" s="9" t="s">
        <v>54</v>
      </c>
      <c r="AB75" s="9" t="s">
        <v>55</v>
      </c>
      <c r="AC75" s="1" t="s">
        <v>59</v>
      </c>
      <c r="AD75" s="1" t="s">
        <v>57</v>
      </c>
    </row>
    <row r="76" spans="1:30" ht="15.75" customHeight="1">
      <c r="A76" s="4">
        <v>44817</v>
      </c>
      <c r="B76" s="5">
        <v>0.5</v>
      </c>
      <c r="C76" s="1" t="s">
        <v>53</v>
      </c>
      <c r="D76" s="1">
        <v>9</v>
      </c>
      <c r="E76" s="1" t="s">
        <v>32</v>
      </c>
      <c r="F76" s="1">
        <v>1.5</v>
      </c>
      <c r="G76" s="1">
        <v>0.43</v>
      </c>
      <c r="H76" s="1">
        <v>0.08</v>
      </c>
      <c r="I76" s="3">
        <f t="shared" si="0"/>
        <v>0.50658181539135416</v>
      </c>
      <c r="J76" s="1">
        <v>0</v>
      </c>
      <c r="K76" s="1">
        <v>0</v>
      </c>
      <c r="L76" s="3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Y76" s="9"/>
      <c r="Z76" s="9"/>
      <c r="AA76" s="9" t="s">
        <v>54</v>
      </c>
      <c r="AB76" s="9" t="s">
        <v>55</v>
      </c>
      <c r="AC76" s="1" t="s">
        <v>59</v>
      </c>
      <c r="AD76" s="1" t="s">
        <v>57</v>
      </c>
    </row>
    <row r="77" spans="1:30" ht="15.75" customHeight="1">
      <c r="A77" s="4">
        <v>44817</v>
      </c>
      <c r="B77" s="5">
        <v>0.5</v>
      </c>
      <c r="C77" s="1" t="s">
        <v>53</v>
      </c>
      <c r="D77" s="1">
        <v>10</v>
      </c>
      <c r="E77" s="1" t="s">
        <v>32</v>
      </c>
      <c r="F77" s="1">
        <v>1.78</v>
      </c>
      <c r="G77" s="1">
        <v>1.1000000000000001</v>
      </c>
      <c r="H77" s="1">
        <v>0.17</v>
      </c>
      <c r="I77" s="3">
        <f t="shared" si="0"/>
        <v>1.5378096039322038</v>
      </c>
      <c r="J77" s="1">
        <v>0</v>
      </c>
      <c r="K77" s="1">
        <v>0</v>
      </c>
      <c r="L77" s="3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Y77" s="9"/>
      <c r="Z77" s="9"/>
      <c r="AA77" s="9" t="s">
        <v>54</v>
      </c>
      <c r="AB77" s="9" t="s">
        <v>55</v>
      </c>
      <c r="AC77" s="1" t="s">
        <v>56</v>
      </c>
      <c r="AD77" s="1" t="s">
        <v>57</v>
      </c>
    </row>
    <row r="78" spans="1:30" ht="15.75" customHeight="1">
      <c r="A78" s="4">
        <v>44817</v>
      </c>
      <c r="B78" s="5">
        <v>0.5</v>
      </c>
      <c r="C78" s="1" t="s">
        <v>53</v>
      </c>
      <c r="D78" s="1">
        <v>11</v>
      </c>
      <c r="E78" s="1" t="s">
        <v>32</v>
      </c>
      <c r="F78" s="1">
        <v>2.4700000000000002</v>
      </c>
      <c r="G78" s="1">
        <v>2</v>
      </c>
      <c r="H78" s="1">
        <v>0.2</v>
      </c>
      <c r="I78" s="3">
        <f t="shared" si="0"/>
        <v>3.8798669271833948</v>
      </c>
      <c r="J78" s="1">
        <v>0</v>
      </c>
      <c r="K78" s="1">
        <v>0</v>
      </c>
      <c r="L78" s="3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Y78" s="9"/>
      <c r="Z78" s="9"/>
      <c r="AA78" s="9" t="s">
        <v>54</v>
      </c>
      <c r="AB78" s="9" t="s">
        <v>55</v>
      </c>
      <c r="AC78" s="1" t="s">
        <v>56</v>
      </c>
      <c r="AD78" s="1" t="s">
        <v>57</v>
      </c>
    </row>
    <row r="79" spans="1:30" ht="15.75" customHeight="1">
      <c r="A79" s="4">
        <v>44817</v>
      </c>
      <c r="B79" s="5">
        <v>0.5</v>
      </c>
      <c r="C79" s="1" t="s">
        <v>53</v>
      </c>
      <c r="D79" s="1">
        <v>12</v>
      </c>
      <c r="E79" s="1" t="s">
        <v>32</v>
      </c>
      <c r="F79" s="1">
        <v>1.87</v>
      </c>
      <c r="G79" s="1">
        <v>0.7</v>
      </c>
      <c r="H79" s="1">
        <v>0.12</v>
      </c>
      <c r="I79" s="3">
        <f t="shared" si="0"/>
        <v>1.0280861958872598</v>
      </c>
      <c r="J79" s="1">
        <v>0</v>
      </c>
      <c r="K79" s="1">
        <v>0</v>
      </c>
      <c r="L79" s="3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Y79" s="9"/>
      <c r="Z79" s="9"/>
      <c r="AA79" s="9" t="s">
        <v>54</v>
      </c>
      <c r="AB79" s="9" t="s">
        <v>55</v>
      </c>
      <c r="AC79" s="1" t="s">
        <v>56</v>
      </c>
      <c r="AD79" s="1" t="s">
        <v>57</v>
      </c>
    </row>
    <row r="80" spans="1:30" ht="15.75" customHeight="1">
      <c r="A80" s="4">
        <v>44817</v>
      </c>
      <c r="B80" s="5">
        <v>0.5</v>
      </c>
      <c r="C80" s="1" t="s">
        <v>53</v>
      </c>
      <c r="D80" s="1">
        <v>13</v>
      </c>
      <c r="E80" s="1" t="s">
        <v>32</v>
      </c>
      <c r="F80" s="1">
        <v>2.7</v>
      </c>
      <c r="G80" s="1">
        <v>0.92</v>
      </c>
      <c r="H80" s="1">
        <v>0.26</v>
      </c>
      <c r="I80" s="3">
        <f t="shared" si="0"/>
        <v>1.9509290378792619</v>
      </c>
      <c r="J80" s="1">
        <v>0</v>
      </c>
      <c r="K80" s="1">
        <v>0</v>
      </c>
      <c r="L80" s="3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Y80" s="9"/>
      <c r="Z80" s="9"/>
      <c r="AA80" s="9" t="s">
        <v>54</v>
      </c>
      <c r="AB80" s="9" t="s">
        <v>55</v>
      </c>
      <c r="AC80" s="1" t="s">
        <v>56</v>
      </c>
      <c r="AD80" s="1" t="s">
        <v>57</v>
      </c>
    </row>
    <row r="81" spans="1:30" ht="15.75" customHeight="1">
      <c r="A81" s="4">
        <v>44817</v>
      </c>
      <c r="B81" s="5">
        <v>0.5</v>
      </c>
      <c r="C81" s="1" t="s">
        <v>53</v>
      </c>
      <c r="D81" s="1">
        <v>14</v>
      </c>
      <c r="E81" s="1" t="s">
        <v>32</v>
      </c>
      <c r="F81" s="1">
        <v>1.55</v>
      </c>
      <c r="G81" s="1">
        <v>0.78</v>
      </c>
      <c r="H81" s="1">
        <v>0.19</v>
      </c>
      <c r="I81" s="3">
        <f t="shared" si="0"/>
        <v>0.94954637954751497</v>
      </c>
      <c r="J81" s="1">
        <v>0</v>
      </c>
      <c r="K81" s="1">
        <v>0</v>
      </c>
      <c r="L81" s="3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Y81" s="9"/>
      <c r="Z81" s="9"/>
      <c r="AA81" s="9" t="s">
        <v>54</v>
      </c>
      <c r="AB81" s="9" t="s">
        <v>55</v>
      </c>
      <c r="AC81" s="1" t="s">
        <v>56</v>
      </c>
      <c r="AD81" s="1" t="s">
        <v>57</v>
      </c>
    </row>
    <row r="82" spans="1:30" ht="15.75" customHeight="1">
      <c r="A82" s="4">
        <v>44817</v>
      </c>
      <c r="B82" s="5">
        <v>0.5</v>
      </c>
      <c r="C82" s="1" t="s">
        <v>53</v>
      </c>
      <c r="D82" s="1">
        <v>15</v>
      </c>
      <c r="E82" s="1" t="s">
        <v>32</v>
      </c>
      <c r="F82" s="1">
        <v>3.3</v>
      </c>
      <c r="G82" s="1">
        <v>1.41</v>
      </c>
      <c r="H82" s="1">
        <v>0.15</v>
      </c>
      <c r="I82" s="3">
        <f t="shared" si="0"/>
        <v>3.6544576542883265</v>
      </c>
      <c r="J82" s="1">
        <v>0</v>
      </c>
      <c r="K82" s="1">
        <v>0</v>
      </c>
      <c r="L82" s="3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Y82" s="9"/>
      <c r="Z82" s="9"/>
      <c r="AA82" s="9" t="s">
        <v>54</v>
      </c>
      <c r="AB82" s="9" t="s">
        <v>55</v>
      </c>
      <c r="AC82" s="1" t="s">
        <v>56</v>
      </c>
      <c r="AD82" s="1" t="s">
        <v>57</v>
      </c>
    </row>
    <row r="83" spans="1:30" ht="15.75" customHeight="1">
      <c r="A83" s="4">
        <v>44817</v>
      </c>
      <c r="B83" s="5">
        <v>0.69097222222222221</v>
      </c>
      <c r="C83" s="1" t="s">
        <v>60</v>
      </c>
      <c r="D83" s="1">
        <v>1</v>
      </c>
      <c r="E83" s="1" t="s">
        <v>32</v>
      </c>
      <c r="F83" s="1">
        <v>1.47</v>
      </c>
      <c r="G83" s="1">
        <v>0.56000000000000005</v>
      </c>
      <c r="H83" s="1">
        <v>0.25</v>
      </c>
      <c r="I83" s="3">
        <f t="shared" si="0"/>
        <v>0.64653976810877944</v>
      </c>
      <c r="J83" s="1">
        <v>0</v>
      </c>
      <c r="K83" s="1">
        <v>0</v>
      </c>
      <c r="L83" s="3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Y83" s="1" t="s">
        <v>61</v>
      </c>
      <c r="Z83" s="1" t="s">
        <v>62</v>
      </c>
      <c r="AC83" s="1" t="s">
        <v>46</v>
      </c>
      <c r="AD83" s="1" t="s">
        <v>47</v>
      </c>
    </row>
    <row r="84" spans="1:30" ht="15.75" customHeight="1">
      <c r="A84" s="4">
        <v>44817</v>
      </c>
      <c r="B84" s="5">
        <v>0.69097222222222221</v>
      </c>
      <c r="C84" s="1" t="s">
        <v>60</v>
      </c>
      <c r="D84" s="1">
        <v>2</v>
      </c>
      <c r="E84" s="1" t="s">
        <v>32</v>
      </c>
      <c r="F84" s="1">
        <v>1.27</v>
      </c>
      <c r="G84" s="1">
        <v>0.67</v>
      </c>
      <c r="H84" s="1">
        <v>0.26</v>
      </c>
      <c r="I84" s="3">
        <f t="shared" si="0"/>
        <v>0.66829529723488879</v>
      </c>
      <c r="J84" s="1">
        <v>0</v>
      </c>
      <c r="K84" s="1">
        <v>0</v>
      </c>
      <c r="L84" s="3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Y84" s="1" t="s">
        <v>61</v>
      </c>
      <c r="Z84" s="1" t="s">
        <v>62</v>
      </c>
      <c r="AC84" s="1" t="s">
        <v>46</v>
      </c>
      <c r="AD84" s="1" t="s">
        <v>47</v>
      </c>
    </row>
    <row r="85" spans="1:30" ht="15.75" customHeight="1">
      <c r="A85" s="4">
        <v>44817</v>
      </c>
      <c r="B85" s="5">
        <v>0.69097222222222221</v>
      </c>
      <c r="C85" s="1" t="s">
        <v>60</v>
      </c>
      <c r="D85" s="1">
        <v>3</v>
      </c>
      <c r="E85" s="1" t="s">
        <v>32</v>
      </c>
      <c r="F85" s="1">
        <v>2.65</v>
      </c>
      <c r="G85" s="1">
        <v>0.5</v>
      </c>
      <c r="H85" s="1">
        <v>0.22</v>
      </c>
      <c r="I85" s="3">
        <f t="shared" si="0"/>
        <v>1.0406525665016189</v>
      </c>
      <c r="J85" s="1">
        <v>0</v>
      </c>
      <c r="K85" s="1">
        <v>0</v>
      </c>
      <c r="L85" s="3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Y85" s="9" t="s">
        <v>61</v>
      </c>
      <c r="Z85" s="9" t="s">
        <v>62</v>
      </c>
      <c r="AC85" s="1" t="s">
        <v>46</v>
      </c>
      <c r="AD85" s="1" t="s">
        <v>47</v>
      </c>
    </row>
    <row r="86" spans="1:30" ht="15.75" customHeight="1">
      <c r="A86" s="4">
        <v>44817</v>
      </c>
      <c r="B86" s="5">
        <v>0.69097222222222221</v>
      </c>
      <c r="C86" s="1" t="s">
        <v>60</v>
      </c>
      <c r="D86" s="1">
        <v>4</v>
      </c>
      <c r="E86" s="1" t="s">
        <v>32</v>
      </c>
      <c r="F86" s="1">
        <v>3.78</v>
      </c>
      <c r="G86" s="1">
        <v>2.81</v>
      </c>
      <c r="H86" s="1">
        <v>0.26</v>
      </c>
      <c r="I86" s="3">
        <f t="shared" si="0"/>
        <v>8.3423422119750157</v>
      </c>
      <c r="J86" s="1">
        <v>0</v>
      </c>
      <c r="K86" s="1">
        <v>0</v>
      </c>
      <c r="L86" s="3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Y86" s="9" t="s">
        <v>61</v>
      </c>
      <c r="Z86" s="9" t="s">
        <v>62</v>
      </c>
      <c r="AC86" s="1" t="s">
        <v>46</v>
      </c>
      <c r="AD86" s="1" t="s">
        <v>47</v>
      </c>
    </row>
    <row r="87" spans="1:30" ht="15.75" customHeight="1">
      <c r="A87" s="4">
        <v>44817</v>
      </c>
      <c r="B87" s="5">
        <v>0.69097222222222221</v>
      </c>
      <c r="C87" s="1" t="s">
        <v>60</v>
      </c>
      <c r="D87" s="1">
        <v>5</v>
      </c>
      <c r="E87" s="1" t="s">
        <v>32</v>
      </c>
      <c r="F87" s="1">
        <v>4</v>
      </c>
      <c r="G87" s="1">
        <v>0.65</v>
      </c>
      <c r="H87" s="1">
        <v>0.34</v>
      </c>
      <c r="I87" s="3">
        <f t="shared" si="0"/>
        <v>2.0420352248333655</v>
      </c>
      <c r="J87" s="1">
        <v>0</v>
      </c>
      <c r="K87" s="1">
        <v>0</v>
      </c>
      <c r="L87" s="3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Y87" s="9" t="s">
        <v>61</v>
      </c>
      <c r="Z87" s="9" t="s">
        <v>62</v>
      </c>
      <c r="AC87" s="1" t="s">
        <v>46</v>
      </c>
      <c r="AD87" s="1" t="s">
        <v>47</v>
      </c>
    </row>
    <row r="88" spans="1:30" ht="15.75" customHeight="1">
      <c r="A88" s="4">
        <v>44817</v>
      </c>
      <c r="B88" s="5">
        <v>0.69097222222222221</v>
      </c>
      <c r="C88" s="1" t="s">
        <v>60</v>
      </c>
      <c r="D88" s="1">
        <v>6</v>
      </c>
      <c r="E88" s="1" t="s">
        <v>32</v>
      </c>
      <c r="F88" s="1">
        <v>1.17</v>
      </c>
      <c r="G88" s="1">
        <v>0.56999999999999995</v>
      </c>
      <c r="H88" s="1">
        <v>0.16</v>
      </c>
      <c r="I88" s="3">
        <f t="shared" si="0"/>
        <v>0.52378203516975819</v>
      </c>
      <c r="J88" s="1">
        <v>0</v>
      </c>
      <c r="K88" s="1">
        <v>0</v>
      </c>
      <c r="L88" s="3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Y88" s="9" t="s">
        <v>61</v>
      </c>
      <c r="Z88" s="9" t="s">
        <v>62</v>
      </c>
      <c r="AC88" s="1" t="s">
        <v>46</v>
      </c>
      <c r="AD88" s="1" t="s">
        <v>47</v>
      </c>
    </row>
    <row r="89" spans="1:30" ht="15.75" customHeight="1">
      <c r="A89" s="4">
        <v>44817</v>
      </c>
      <c r="B89" s="5">
        <v>0.69097222222222221</v>
      </c>
      <c r="C89" s="1" t="s">
        <v>60</v>
      </c>
      <c r="D89" s="1">
        <v>7</v>
      </c>
      <c r="E89" s="1" t="s">
        <v>32</v>
      </c>
      <c r="F89" s="1">
        <v>1.32</v>
      </c>
      <c r="G89" s="1">
        <v>0.53</v>
      </c>
      <c r="H89" s="1">
        <v>0.25</v>
      </c>
      <c r="I89" s="3">
        <f t="shared" si="0"/>
        <v>0.54946455511285486</v>
      </c>
      <c r="J89" s="1">
        <v>0</v>
      </c>
      <c r="K89" s="1">
        <v>0</v>
      </c>
      <c r="L89" s="3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Y89" s="9" t="s">
        <v>61</v>
      </c>
      <c r="Z89" s="9" t="s">
        <v>62</v>
      </c>
      <c r="AC89" s="1" t="s">
        <v>46</v>
      </c>
      <c r="AD89" s="1" t="s">
        <v>47</v>
      </c>
    </row>
    <row r="90" spans="1:30" ht="15.75" customHeight="1">
      <c r="A90" s="4">
        <v>44817</v>
      </c>
      <c r="B90" s="5">
        <v>0.69097222222222221</v>
      </c>
      <c r="C90" s="1" t="s">
        <v>60</v>
      </c>
      <c r="D90" s="1">
        <v>8</v>
      </c>
      <c r="E90" s="1" t="s">
        <v>32</v>
      </c>
      <c r="F90" s="1">
        <v>3.62</v>
      </c>
      <c r="G90" s="1">
        <v>1.73</v>
      </c>
      <c r="H90" s="1">
        <v>0.34</v>
      </c>
      <c r="I90" s="3">
        <f t="shared" si="0"/>
        <v>4.9186345380928591</v>
      </c>
      <c r="J90" s="1">
        <v>0</v>
      </c>
      <c r="K90" s="1">
        <v>0</v>
      </c>
      <c r="L90" s="3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Y90" s="9" t="s">
        <v>61</v>
      </c>
      <c r="Z90" s="9" t="s">
        <v>62</v>
      </c>
      <c r="AC90" s="1" t="s">
        <v>46</v>
      </c>
      <c r="AD90" s="1" t="s">
        <v>47</v>
      </c>
    </row>
    <row r="91" spans="1:30" ht="15.75" customHeight="1">
      <c r="A91" s="4">
        <v>44817</v>
      </c>
      <c r="B91" s="5">
        <v>0.69097222222222221</v>
      </c>
      <c r="C91" s="1" t="s">
        <v>60</v>
      </c>
      <c r="D91" s="1">
        <v>9</v>
      </c>
      <c r="E91" s="1" t="s">
        <v>32</v>
      </c>
      <c r="F91" s="1">
        <v>2.85</v>
      </c>
      <c r="G91" s="1">
        <v>0.5</v>
      </c>
      <c r="H91" s="1">
        <v>0.17</v>
      </c>
      <c r="I91" s="3">
        <f t="shared" si="0"/>
        <v>1.1191923828413639</v>
      </c>
      <c r="J91" s="1">
        <v>0</v>
      </c>
      <c r="K91" s="1">
        <v>0</v>
      </c>
      <c r="L91" s="3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Y91" s="9" t="s">
        <v>61</v>
      </c>
      <c r="Z91" s="9" t="s">
        <v>62</v>
      </c>
      <c r="AC91" s="1" t="s">
        <v>46</v>
      </c>
      <c r="AD91" s="1" t="s">
        <v>47</v>
      </c>
    </row>
    <row r="92" spans="1:30" ht="15.75" customHeight="1">
      <c r="A92" s="4">
        <v>44817</v>
      </c>
      <c r="B92" s="5">
        <v>0.69097222222222221</v>
      </c>
      <c r="C92" s="1" t="s">
        <v>60</v>
      </c>
      <c r="D92" s="1">
        <v>10</v>
      </c>
      <c r="E92" s="1" t="s">
        <v>32</v>
      </c>
      <c r="F92" s="1">
        <v>2.23</v>
      </c>
      <c r="G92" s="1">
        <v>0.63</v>
      </c>
      <c r="H92" s="1">
        <v>0.18</v>
      </c>
      <c r="I92" s="3">
        <f t="shared" si="0"/>
        <v>1.1034058797570752</v>
      </c>
      <c r="J92" s="1">
        <v>0</v>
      </c>
      <c r="K92" s="1">
        <v>0</v>
      </c>
      <c r="L92" s="3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Y92" s="9" t="s">
        <v>61</v>
      </c>
      <c r="Z92" s="9" t="s">
        <v>62</v>
      </c>
      <c r="AC92" s="1" t="s">
        <v>46</v>
      </c>
      <c r="AD92" s="1" t="s">
        <v>47</v>
      </c>
    </row>
    <row r="93" spans="1:30" ht="15.75" customHeight="1">
      <c r="A93" s="4">
        <v>44817</v>
      </c>
      <c r="B93" s="5">
        <v>0.69097222222222221</v>
      </c>
      <c r="C93" s="1" t="s">
        <v>60</v>
      </c>
      <c r="D93" s="1">
        <v>11</v>
      </c>
      <c r="E93" s="1" t="s">
        <v>32</v>
      </c>
      <c r="F93" s="1">
        <v>1.3</v>
      </c>
      <c r="G93" s="1">
        <v>0.52</v>
      </c>
      <c r="H93" s="1">
        <v>0.13</v>
      </c>
      <c r="I93" s="3">
        <f t="shared" si="0"/>
        <v>0.5309291584566751</v>
      </c>
      <c r="J93" s="1">
        <v>0</v>
      </c>
      <c r="K93" s="1">
        <v>0</v>
      </c>
      <c r="L93" s="3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Y93" s="9" t="s">
        <v>61</v>
      </c>
      <c r="Z93" s="9" t="s">
        <v>62</v>
      </c>
      <c r="AC93" s="1" t="s">
        <v>46</v>
      </c>
      <c r="AD93" s="1" t="s">
        <v>47</v>
      </c>
    </row>
    <row r="94" spans="1:30" ht="15.75" customHeight="1">
      <c r="A94" s="4">
        <v>44817</v>
      </c>
      <c r="B94" s="5">
        <v>0.69097222222222221</v>
      </c>
      <c r="C94" s="1" t="s">
        <v>60</v>
      </c>
      <c r="D94" s="1">
        <v>12</v>
      </c>
      <c r="E94" s="1" t="s">
        <v>32</v>
      </c>
      <c r="F94" s="1">
        <v>2.5099999999999998</v>
      </c>
      <c r="G94" s="1">
        <v>0.68</v>
      </c>
      <c r="H94" s="1">
        <v>0.27</v>
      </c>
      <c r="I94" s="3">
        <f t="shared" si="0"/>
        <v>1.3405175852867646</v>
      </c>
      <c r="J94" s="1">
        <v>0</v>
      </c>
      <c r="K94" s="1">
        <v>0</v>
      </c>
      <c r="L94" s="3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Y94" s="9" t="s">
        <v>61</v>
      </c>
      <c r="Z94" s="9" t="s">
        <v>62</v>
      </c>
      <c r="AC94" s="1" t="s">
        <v>46</v>
      </c>
      <c r="AD94" s="1" t="s">
        <v>47</v>
      </c>
    </row>
    <row r="95" spans="1:30" ht="15.75" customHeight="1">
      <c r="A95" s="4">
        <v>44817</v>
      </c>
      <c r="B95" s="5">
        <v>0.69097222222222221</v>
      </c>
      <c r="C95" s="1" t="s">
        <v>60</v>
      </c>
      <c r="D95" s="1">
        <v>13</v>
      </c>
      <c r="E95" s="1" t="s">
        <v>32</v>
      </c>
      <c r="F95" s="1">
        <v>1.33</v>
      </c>
      <c r="G95" s="1">
        <v>0.33</v>
      </c>
      <c r="H95" s="1">
        <v>0.1</v>
      </c>
      <c r="I95" s="3">
        <f t="shared" si="0"/>
        <v>0.34471125391514013</v>
      </c>
      <c r="J95" s="1">
        <v>0</v>
      </c>
      <c r="K95" s="1">
        <v>0</v>
      </c>
      <c r="L95" s="3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Y95" s="9" t="s">
        <v>61</v>
      </c>
      <c r="Z95" s="9" t="s">
        <v>62</v>
      </c>
      <c r="AC95" s="1" t="s">
        <v>46</v>
      </c>
      <c r="AD95" s="1" t="s">
        <v>47</v>
      </c>
    </row>
    <row r="96" spans="1:30" ht="15.75" customHeight="1">
      <c r="A96" s="4">
        <v>44817</v>
      </c>
      <c r="B96" s="5">
        <v>0.69097222222222221</v>
      </c>
      <c r="C96" s="1" t="s">
        <v>60</v>
      </c>
      <c r="D96" s="1">
        <v>14</v>
      </c>
      <c r="E96" s="1" t="s">
        <v>32</v>
      </c>
      <c r="F96" s="1">
        <v>1.62</v>
      </c>
      <c r="G96" s="1">
        <v>0.15</v>
      </c>
      <c r="H96" s="1">
        <v>0.05</v>
      </c>
      <c r="I96" s="3">
        <f t="shared" si="0"/>
        <v>0.19085175370557994</v>
      </c>
      <c r="J96" s="1">
        <v>0</v>
      </c>
      <c r="K96" s="1">
        <v>0</v>
      </c>
      <c r="L96" s="3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Y96" s="9" t="s">
        <v>61</v>
      </c>
      <c r="Z96" s="9" t="s">
        <v>62</v>
      </c>
      <c r="AC96" s="1" t="s">
        <v>46</v>
      </c>
      <c r="AD96" s="1" t="s">
        <v>47</v>
      </c>
    </row>
    <row r="97" spans="1:30" ht="15.75" customHeight="1">
      <c r="A97" s="4">
        <v>44818</v>
      </c>
      <c r="B97" s="5">
        <v>0.52430555555555558</v>
      </c>
      <c r="C97" s="1" t="s">
        <v>63</v>
      </c>
      <c r="D97" s="1">
        <v>1</v>
      </c>
      <c r="E97" s="1" t="s">
        <v>32</v>
      </c>
      <c r="F97" s="1">
        <v>2.41</v>
      </c>
      <c r="G97" s="1">
        <v>0.95</v>
      </c>
      <c r="H97" s="1">
        <v>0.1</v>
      </c>
      <c r="I97" s="3">
        <f t="shared" si="0"/>
        <v>1.7981690950984577</v>
      </c>
      <c r="J97" s="1">
        <v>0</v>
      </c>
      <c r="K97" s="1">
        <v>0</v>
      </c>
      <c r="L97" s="3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Y97" s="1" t="s">
        <v>64</v>
      </c>
      <c r="Z97" s="1" t="s">
        <v>65</v>
      </c>
      <c r="AA97" s="1" t="s">
        <v>66</v>
      </c>
      <c r="AB97" s="1" t="s">
        <v>67</v>
      </c>
      <c r="AC97" s="1" t="s">
        <v>68</v>
      </c>
      <c r="AD97" s="1" t="s">
        <v>69</v>
      </c>
    </row>
    <row r="98" spans="1:30" ht="15.75" customHeight="1">
      <c r="A98" s="4">
        <v>44818</v>
      </c>
      <c r="B98" s="5">
        <v>0.52430555555555558</v>
      </c>
      <c r="C98" s="1" t="s">
        <v>63</v>
      </c>
      <c r="D98" s="1">
        <v>2</v>
      </c>
      <c r="E98" s="1" t="s">
        <v>32</v>
      </c>
      <c r="F98" s="1">
        <v>3.48</v>
      </c>
      <c r="G98" s="1">
        <v>1.49</v>
      </c>
      <c r="H98" s="1">
        <v>0.14000000000000001</v>
      </c>
      <c r="I98" s="3">
        <f t="shared" si="0"/>
        <v>4.0724465568484485</v>
      </c>
      <c r="J98" s="1">
        <v>0</v>
      </c>
      <c r="K98" s="1">
        <v>0</v>
      </c>
      <c r="L98" s="3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Y98" s="9" t="s">
        <v>64</v>
      </c>
      <c r="Z98" s="9" t="s">
        <v>65</v>
      </c>
      <c r="AA98" s="9" t="s">
        <v>66</v>
      </c>
      <c r="AB98" s="9" t="s">
        <v>67</v>
      </c>
      <c r="AC98" s="9" t="s">
        <v>68</v>
      </c>
      <c r="AD98" s="1" t="s">
        <v>69</v>
      </c>
    </row>
    <row r="99" spans="1:30" ht="15.75" customHeight="1">
      <c r="A99" s="4">
        <v>44818</v>
      </c>
      <c r="B99" s="5">
        <v>0.52430555555555558</v>
      </c>
      <c r="C99" s="1" t="s">
        <v>63</v>
      </c>
      <c r="D99" s="1">
        <v>3</v>
      </c>
      <c r="E99" s="1" t="s">
        <v>51</v>
      </c>
      <c r="F99" s="1">
        <v>2.62</v>
      </c>
      <c r="G99" s="1">
        <v>0.6</v>
      </c>
      <c r="H99" s="1">
        <v>0.09</v>
      </c>
      <c r="I99" s="3">
        <f t="shared" si="0"/>
        <v>1.2346459128607887</v>
      </c>
      <c r="J99" s="1">
        <v>0</v>
      </c>
      <c r="K99" s="1">
        <v>0</v>
      </c>
      <c r="L99" s="3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Y99" s="9" t="s">
        <v>64</v>
      </c>
      <c r="Z99" s="9" t="s">
        <v>65</v>
      </c>
      <c r="AA99" s="9" t="s">
        <v>66</v>
      </c>
      <c r="AB99" s="9" t="s">
        <v>67</v>
      </c>
      <c r="AC99" s="9" t="s">
        <v>68</v>
      </c>
      <c r="AD99" s="1" t="s">
        <v>69</v>
      </c>
    </row>
    <row r="100" spans="1:30" ht="15.75" customHeight="1">
      <c r="A100" s="4">
        <v>44818</v>
      </c>
      <c r="B100" s="5">
        <v>0.52430555555555558</v>
      </c>
      <c r="C100" s="1" t="s">
        <v>63</v>
      </c>
      <c r="D100" s="1">
        <v>4</v>
      </c>
      <c r="E100" s="1" t="s">
        <v>32</v>
      </c>
      <c r="F100" s="1">
        <v>1.87</v>
      </c>
      <c r="G100" s="1">
        <v>0.91</v>
      </c>
      <c r="H100" s="1">
        <v>0.09</v>
      </c>
      <c r="I100" s="3">
        <f t="shared" si="0"/>
        <v>1.3365120546534379</v>
      </c>
      <c r="J100" s="1">
        <v>0</v>
      </c>
      <c r="K100" s="1">
        <v>0</v>
      </c>
      <c r="L100" s="3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Y100" s="9" t="s">
        <v>64</v>
      </c>
      <c r="Z100" s="9" t="s">
        <v>65</v>
      </c>
      <c r="AA100" s="1" t="s">
        <v>66</v>
      </c>
      <c r="AB100" s="9" t="s">
        <v>67</v>
      </c>
      <c r="AC100" s="9" t="s">
        <v>68</v>
      </c>
      <c r="AD100" s="1" t="s">
        <v>69</v>
      </c>
    </row>
    <row r="101" spans="1:30" ht="15.75" customHeight="1">
      <c r="A101" s="4">
        <v>44818</v>
      </c>
      <c r="B101" s="5">
        <v>0.52430555555555558</v>
      </c>
      <c r="C101" s="1" t="s">
        <v>63</v>
      </c>
      <c r="D101" s="1">
        <v>5</v>
      </c>
      <c r="E101" s="1" t="s">
        <v>32</v>
      </c>
      <c r="F101" s="1">
        <v>2.27</v>
      </c>
      <c r="G101" s="1">
        <v>0.8</v>
      </c>
      <c r="H101" s="1">
        <v>0.13</v>
      </c>
      <c r="I101" s="3">
        <f t="shared" si="0"/>
        <v>1.4262830647297662</v>
      </c>
      <c r="J101" s="1">
        <v>0</v>
      </c>
      <c r="K101" s="1">
        <v>0</v>
      </c>
      <c r="L101" s="3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Y101" s="9" t="s">
        <v>64</v>
      </c>
      <c r="Z101" s="9" t="s">
        <v>65</v>
      </c>
      <c r="AA101" s="1" t="s">
        <v>66</v>
      </c>
      <c r="AB101" s="9" t="s">
        <v>67</v>
      </c>
      <c r="AC101" s="9" t="s">
        <v>68</v>
      </c>
      <c r="AD101" s="1" t="s">
        <v>69</v>
      </c>
    </row>
    <row r="102" spans="1:30" ht="15.75" customHeight="1">
      <c r="A102" s="4">
        <v>44818</v>
      </c>
      <c r="B102" s="5">
        <v>0.52430555555555558</v>
      </c>
      <c r="C102" s="1" t="s">
        <v>63</v>
      </c>
      <c r="D102" s="1">
        <v>6</v>
      </c>
      <c r="E102" s="1" t="s">
        <v>32</v>
      </c>
      <c r="F102" s="1">
        <v>1.35</v>
      </c>
      <c r="G102" s="1">
        <v>0.79</v>
      </c>
      <c r="H102" s="1">
        <v>0.11</v>
      </c>
      <c r="I102" s="3">
        <f t="shared" si="0"/>
        <v>0.83762714126337878</v>
      </c>
      <c r="J102" s="1">
        <v>0</v>
      </c>
      <c r="K102" s="1">
        <v>0</v>
      </c>
      <c r="L102" s="3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Y102" s="9" t="s">
        <v>64</v>
      </c>
      <c r="Z102" s="9" t="s">
        <v>65</v>
      </c>
      <c r="AA102" s="1" t="s">
        <v>66</v>
      </c>
      <c r="AB102" s="9" t="s">
        <v>67</v>
      </c>
      <c r="AC102" s="9" t="s">
        <v>68</v>
      </c>
      <c r="AD102" s="1" t="s">
        <v>69</v>
      </c>
    </row>
    <row r="103" spans="1:30" ht="15.75" customHeight="1">
      <c r="A103" s="4">
        <v>44818</v>
      </c>
      <c r="B103" s="5">
        <v>0.52430555555555558</v>
      </c>
      <c r="C103" s="1" t="s">
        <v>63</v>
      </c>
      <c r="D103" s="1">
        <v>7</v>
      </c>
      <c r="E103" s="1" t="s">
        <v>32</v>
      </c>
      <c r="F103" s="1">
        <v>2.2400000000000002</v>
      </c>
      <c r="G103" s="1">
        <v>0.59</v>
      </c>
      <c r="H103" s="1">
        <v>0.08</v>
      </c>
      <c r="I103" s="3">
        <f t="shared" si="0"/>
        <v>1.0379822127460678</v>
      </c>
      <c r="J103" s="1">
        <v>0</v>
      </c>
      <c r="K103" s="1">
        <v>0</v>
      </c>
      <c r="L103" s="3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Y103" s="9" t="s">
        <v>64</v>
      </c>
      <c r="Z103" s="9" t="s">
        <v>65</v>
      </c>
      <c r="AA103" s="1" t="s">
        <v>66</v>
      </c>
      <c r="AB103" s="9" t="s">
        <v>67</v>
      </c>
      <c r="AC103" s="9" t="s">
        <v>68</v>
      </c>
      <c r="AD103" s="1" t="s">
        <v>69</v>
      </c>
    </row>
    <row r="104" spans="1:30" ht="15.75" customHeight="1">
      <c r="A104" s="4">
        <v>44818</v>
      </c>
      <c r="B104" s="5">
        <v>0.52430555555555558</v>
      </c>
      <c r="C104" s="1" t="s">
        <v>63</v>
      </c>
      <c r="D104" s="1">
        <v>8</v>
      </c>
      <c r="E104" s="1" t="s">
        <v>32</v>
      </c>
      <c r="F104" s="1">
        <v>1.43</v>
      </c>
      <c r="G104" s="1">
        <v>0.73</v>
      </c>
      <c r="H104" s="1">
        <v>0.16</v>
      </c>
      <c r="I104" s="3">
        <f t="shared" si="0"/>
        <v>0.81987714277059609</v>
      </c>
      <c r="J104" s="1">
        <v>0</v>
      </c>
      <c r="K104" s="1">
        <v>0</v>
      </c>
      <c r="L104" s="3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Y104" s="9" t="s">
        <v>64</v>
      </c>
      <c r="Z104" s="9" t="s">
        <v>65</v>
      </c>
      <c r="AA104" s="1" t="s">
        <v>66</v>
      </c>
      <c r="AB104" s="9" t="s">
        <v>67</v>
      </c>
      <c r="AC104" s="9" t="s">
        <v>68</v>
      </c>
      <c r="AD104" s="1" t="s">
        <v>69</v>
      </c>
    </row>
    <row r="105" spans="1:30" ht="15.75" customHeight="1">
      <c r="A105" s="4">
        <v>44818</v>
      </c>
      <c r="B105" s="5">
        <v>0.52430555555555558</v>
      </c>
      <c r="C105" s="1" t="s">
        <v>63</v>
      </c>
      <c r="D105" s="1">
        <v>9</v>
      </c>
      <c r="E105" s="1" t="s">
        <v>32</v>
      </c>
      <c r="F105" s="1">
        <v>1.48</v>
      </c>
      <c r="G105" s="1">
        <v>1.28</v>
      </c>
      <c r="H105" s="1">
        <v>0.15</v>
      </c>
      <c r="I105" s="3">
        <f t="shared" si="0"/>
        <v>1.4878582807401262</v>
      </c>
      <c r="J105" s="1">
        <v>0</v>
      </c>
      <c r="K105" s="1">
        <v>0</v>
      </c>
      <c r="L105" s="3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Y105" s="9" t="s">
        <v>64</v>
      </c>
      <c r="Z105" s="9" t="s">
        <v>65</v>
      </c>
      <c r="AA105" s="1" t="s">
        <v>66</v>
      </c>
      <c r="AB105" s="9" t="s">
        <v>67</v>
      </c>
      <c r="AC105" s="9" t="s">
        <v>68</v>
      </c>
      <c r="AD105" s="1" t="s">
        <v>69</v>
      </c>
    </row>
    <row r="106" spans="1:30" ht="15.75" customHeight="1">
      <c r="A106" s="4">
        <v>44818</v>
      </c>
      <c r="B106" s="5">
        <v>0.52430555555555558</v>
      </c>
      <c r="C106" s="1" t="s">
        <v>63</v>
      </c>
      <c r="D106" s="1">
        <v>10</v>
      </c>
      <c r="E106" s="1" t="s">
        <v>32</v>
      </c>
      <c r="F106" s="1">
        <v>3.6</v>
      </c>
      <c r="G106" s="1">
        <v>0.91</v>
      </c>
      <c r="H106" s="1">
        <v>0.18</v>
      </c>
      <c r="I106" s="3">
        <f t="shared" si="0"/>
        <v>2.5729643832900408</v>
      </c>
      <c r="J106" s="1">
        <v>0</v>
      </c>
      <c r="K106" s="1">
        <v>0</v>
      </c>
      <c r="L106" s="3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Y106" s="9" t="s">
        <v>64</v>
      </c>
      <c r="Z106" s="9" t="s">
        <v>65</v>
      </c>
      <c r="AA106" s="1" t="s">
        <v>66</v>
      </c>
      <c r="AB106" s="9" t="s">
        <v>67</v>
      </c>
      <c r="AC106" s="9" t="s">
        <v>68</v>
      </c>
      <c r="AD106" s="1" t="s">
        <v>69</v>
      </c>
    </row>
    <row r="107" spans="1:30" ht="15.75" customHeight="1">
      <c r="A107" s="4">
        <v>44818</v>
      </c>
      <c r="B107" s="5">
        <v>0.52430555555555558</v>
      </c>
      <c r="C107" s="1" t="s">
        <v>63</v>
      </c>
      <c r="D107" s="1">
        <v>11</v>
      </c>
      <c r="E107" s="1" t="s">
        <v>32</v>
      </c>
      <c r="F107" s="1">
        <v>2.81</v>
      </c>
      <c r="G107" s="1">
        <v>0.93</v>
      </c>
      <c r="H107" s="1">
        <v>0.11</v>
      </c>
      <c r="I107" s="3">
        <f t="shared" si="0"/>
        <v>2.0524810204065518</v>
      </c>
      <c r="J107" s="1">
        <v>0</v>
      </c>
      <c r="K107" s="1">
        <v>0</v>
      </c>
      <c r="L107" s="3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Y107" s="9" t="s">
        <v>64</v>
      </c>
      <c r="Z107" s="9" t="s">
        <v>65</v>
      </c>
      <c r="AA107" s="1" t="s">
        <v>66</v>
      </c>
      <c r="AB107" s="9" t="s">
        <v>67</v>
      </c>
      <c r="AC107" s="9" t="s">
        <v>68</v>
      </c>
      <c r="AD107" s="1" t="s">
        <v>69</v>
      </c>
    </row>
    <row r="108" spans="1:30" ht="15.75" customHeight="1">
      <c r="A108" s="4">
        <v>44818</v>
      </c>
      <c r="B108" s="5">
        <v>0.52430555555555558</v>
      </c>
      <c r="C108" s="1" t="s">
        <v>63</v>
      </c>
      <c r="D108" s="1">
        <v>12</v>
      </c>
      <c r="E108" s="1" t="s">
        <v>32</v>
      </c>
      <c r="F108" s="1">
        <v>2</v>
      </c>
      <c r="G108" s="1">
        <v>1.2</v>
      </c>
      <c r="H108" s="1">
        <v>0.08</v>
      </c>
      <c r="I108" s="3">
        <f t="shared" si="0"/>
        <v>1.8849555921538759</v>
      </c>
      <c r="J108" s="1">
        <v>0</v>
      </c>
      <c r="K108" s="1">
        <v>0</v>
      </c>
      <c r="L108" s="3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Y108" s="9" t="s">
        <v>64</v>
      </c>
      <c r="Z108" s="9" t="s">
        <v>65</v>
      </c>
      <c r="AA108" s="1" t="s">
        <v>66</v>
      </c>
      <c r="AB108" s="9" t="s">
        <v>67</v>
      </c>
      <c r="AC108" s="9" t="s">
        <v>68</v>
      </c>
      <c r="AD108" s="1" t="s">
        <v>69</v>
      </c>
    </row>
    <row r="109" spans="1:30" ht="15.75" customHeight="1">
      <c r="A109" s="4">
        <v>44818</v>
      </c>
      <c r="B109" s="5">
        <v>0.52430555555555558</v>
      </c>
      <c r="C109" s="1" t="s">
        <v>63</v>
      </c>
      <c r="D109" s="1">
        <v>13</v>
      </c>
      <c r="E109" s="1" t="s">
        <v>32</v>
      </c>
      <c r="F109" s="1">
        <v>2.16</v>
      </c>
      <c r="G109" s="1">
        <v>0.97</v>
      </c>
      <c r="H109" s="1">
        <v>0.06</v>
      </c>
      <c r="I109" s="3">
        <f t="shared" si="0"/>
        <v>1.6455662319503337</v>
      </c>
      <c r="J109" s="1">
        <v>0</v>
      </c>
      <c r="K109" s="1">
        <v>0</v>
      </c>
      <c r="L109" s="3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Y109" s="9" t="s">
        <v>64</v>
      </c>
      <c r="Z109" s="9" t="s">
        <v>65</v>
      </c>
      <c r="AA109" s="1" t="s">
        <v>66</v>
      </c>
      <c r="AB109" s="9" t="s">
        <v>67</v>
      </c>
      <c r="AC109" s="9" t="s">
        <v>68</v>
      </c>
      <c r="AD109" s="1" t="s">
        <v>69</v>
      </c>
    </row>
    <row r="110" spans="1:30" ht="15.75" customHeight="1">
      <c r="A110" s="4">
        <v>44818</v>
      </c>
      <c r="B110" s="5">
        <v>0.52430555555555558</v>
      </c>
      <c r="C110" s="1" t="s">
        <v>63</v>
      </c>
      <c r="D110" s="1">
        <v>14</v>
      </c>
      <c r="E110" s="1" t="s">
        <v>32</v>
      </c>
      <c r="F110" s="1">
        <v>1.62</v>
      </c>
      <c r="G110" s="1">
        <v>0.89</v>
      </c>
      <c r="H110" s="1">
        <v>0.08</v>
      </c>
      <c r="I110" s="3">
        <f t="shared" si="0"/>
        <v>1.1323870719864411</v>
      </c>
      <c r="J110" s="1">
        <v>0</v>
      </c>
      <c r="K110" s="1">
        <v>0</v>
      </c>
      <c r="L110" s="3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Y110" s="9" t="s">
        <v>64</v>
      </c>
      <c r="Z110" s="9" t="s">
        <v>65</v>
      </c>
      <c r="AA110" s="1" t="s">
        <v>66</v>
      </c>
      <c r="AB110" s="9" t="s">
        <v>67</v>
      </c>
      <c r="AC110" s="9" t="s">
        <v>68</v>
      </c>
      <c r="AD110" s="1" t="s">
        <v>69</v>
      </c>
    </row>
    <row r="111" spans="1:30" ht="15.75" customHeight="1">
      <c r="A111" s="4">
        <v>44818</v>
      </c>
      <c r="B111" s="5">
        <v>0.52430555555555558</v>
      </c>
      <c r="C111" s="1" t="s">
        <v>63</v>
      </c>
      <c r="D111" s="1">
        <v>15</v>
      </c>
      <c r="E111" s="1" t="s">
        <v>32</v>
      </c>
      <c r="F111" s="1">
        <v>1.41</v>
      </c>
      <c r="G111" s="1">
        <v>0.74</v>
      </c>
      <c r="H111" s="1">
        <v>0.13</v>
      </c>
      <c r="I111" s="3">
        <f t="shared" si="0"/>
        <v>0.81948444368889739</v>
      </c>
      <c r="J111" s="1">
        <v>0</v>
      </c>
      <c r="K111" s="1">
        <v>0</v>
      </c>
      <c r="L111" s="3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Y111" s="9" t="s">
        <v>64</v>
      </c>
      <c r="Z111" s="9" t="s">
        <v>65</v>
      </c>
      <c r="AA111" s="1" t="s">
        <v>66</v>
      </c>
      <c r="AB111" s="9" t="s">
        <v>67</v>
      </c>
      <c r="AC111" s="9" t="s">
        <v>68</v>
      </c>
      <c r="AD111" s="1" t="s">
        <v>69</v>
      </c>
    </row>
    <row r="112" spans="1:30" ht="15.75" customHeight="1">
      <c r="A112" s="4">
        <v>44818</v>
      </c>
      <c r="B112" s="5">
        <v>0.56527777777777777</v>
      </c>
      <c r="C112" s="1" t="s">
        <v>70</v>
      </c>
      <c r="D112" s="1">
        <v>1</v>
      </c>
      <c r="E112" s="1" t="s">
        <v>32</v>
      </c>
      <c r="F112" s="1">
        <v>2.2999999999999998</v>
      </c>
      <c r="G112" s="1">
        <v>1.24</v>
      </c>
      <c r="H112" s="1">
        <v>0.4</v>
      </c>
      <c r="I112" s="3">
        <f t="shared" si="0"/>
        <v>2.2399555620095222</v>
      </c>
      <c r="J112" s="1">
        <v>0</v>
      </c>
      <c r="K112" s="1">
        <v>0</v>
      </c>
      <c r="L112" s="3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Y112" s="1" t="s">
        <v>71</v>
      </c>
      <c r="Z112" s="1" t="s">
        <v>72</v>
      </c>
      <c r="AA112" s="1" t="s">
        <v>73</v>
      </c>
      <c r="AB112" s="1" t="s">
        <v>74</v>
      </c>
      <c r="AC112" s="1" t="s">
        <v>56</v>
      </c>
      <c r="AD112" s="1" t="s">
        <v>75</v>
      </c>
    </row>
    <row r="113" spans="1:30" ht="15.75" customHeight="1">
      <c r="A113" s="4">
        <v>44818</v>
      </c>
      <c r="B113" s="5">
        <v>0.56527777777777777</v>
      </c>
      <c r="C113" s="1" t="s">
        <v>70</v>
      </c>
      <c r="D113" s="1">
        <v>2</v>
      </c>
      <c r="E113" s="1" t="s">
        <v>32</v>
      </c>
      <c r="F113" s="1">
        <v>1.3</v>
      </c>
      <c r="G113" s="1">
        <v>0.56000000000000005</v>
      </c>
      <c r="H113" s="1">
        <v>0.06</v>
      </c>
      <c r="I113" s="3">
        <f t="shared" si="0"/>
        <v>0.57176986295334242</v>
      </c>
      <c r="J113" s="1">
        <v>0</v>
      </c>
      <c r="K113" s="1">
        <v>0</v>
      </c>
      <c r="L113" s="3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Y113" s="7" t="s">
        <v>71</v>
      </c>
      <c r="Z113" s="7" t="s">
        <v>72</v>
      </c>
      <c r="AA113" s="11" t="s">
        <v>73</v>
      </c>
      <c r="AB113" s="11" t="s">
        <v>74</v>
      </c>
      <c r="AC113" s="1" t="s">
        <v>56</v>
      </c>
      <c r="AD113" s="1" t="s">
        <v>69</v>
      </c>
    </row>
    <row r="114" spans="1:30" ht="15.75" customHeight="1">
      <c r="A114" s="4">
        <v>44818</v>
      </c>
      <c r="B114" s="5">
        <v>0.56527777777777777</v>
      </c>
      <c r="C114" s="1" t="s">
        <v>70</v>
      </c>
      <c r="D114" s="1">
        <v>3</v>
      </c>
      <c r="E114" s="1" t="s">
        <v>32</v>
      </c>
      <c r="F114" s="1">
        <v>1.65</v>
      </c>
      <c r="G114" s="1">
        <v>0.94</v>
      </c>
      <c r="H114" s="1">
        <v>0.14000000000000001</v>
      </c>
      <c r="I114" s="3">
        <f t="shared" si="0"/>
        <v>1.2181525514294422</v>
      </c>
      <c r="J114" s="1">
        <v>0</v>
      </c>
      <c r="K114" s="1">
        <v>0</v>
      </c>
      <c r="L114" s="3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Y114" s="7" t="s">
        <v>71</v>
      </c>
      <c r="Z114" s="7" t="s">
        <v>72</v>
      </c>
      <c r="AA114" s="11" t="s">
        <v>73</v>
      </c>
      <c r="AB114" s="1" t="s">
        <v>74</v>
      </c>
      <c r="AC114" s="1" t="s">
        <v>56</v>
      </c>
      <c r="AD114" s="1" t="s">
        <v>69</v>
      </c>
    </row>
    <row r="115" spans="1:30" ht="15.75" customHeight="1">
      <c r="A115" s="4">
        <v>44818</v>
      </c>
      <c r="B115" s="5">
        <v>0.56527777777777777</v>
      </c>
      <c r="C115" s="1" t="s">
        <v>70</v>
      </c>
      <c r="D115" s="1">
        <v>4</v>
      </c>
      <c r="E115" s="1" t="s">
        <v>32</v>
      </c>
      <c r="F115" s="1">
        <v>5.95</v>
      </c>
      <c r="G115" s="1">
        <v>1.59</v>
      </c>
      <c r="H115" s="1">
        <v>0.55000000000000004</v>
      </c>
      <c r="I115" s="3">
        <f t="shared" si="0"/>
        <v>7.4302593248215603</v>
      </c>
      <c r="J115" s="1">
        <v>0</v>
      </c>
      <c r="K115" s="1">
        <v>0</v>
      </c>
      <c r="L115" s="3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Y115" s="7" t="s">
        <v>71</v>
      </c>
      <c r="Z115" s="7" t="s">
        <v>72</v>
      </c>
      <c r="AA115" s="11" t="s">
        <v>73</v>
      </c>
      <c r="AB115" s="1" t="s">
        <v>74</v>
      </c>
      <c r="AC115" s="1" t="s">
        <v>59</v>
      </c>
      <c r="AD115" s="1" t="s">
        <v>69</v>
      </c>
    </row>
    <row r="116" spans="1:30" ht="15.75" customHeight="1">
      <c r="A116" s="4">
        <v>44818</v>
      </c>
      <c r="B116" s="5">
        <v>0.56527777777777777</v>
      </c>
      <c r="C116" s="1" t="s">
        <v>70</v>
      </c>
      <c r="D116" s="1">
        <v>5</v>
      </c>
      <c r="E116" s="1" t="s">
        <v>32</v>
      </c>
      <c r="F116" s="1">
        <v>10.029999999999999</v>
      </c>
      <c r="G116" s="1">
        <v>1.62</v>
      </c>
      <c r="H116" s="1">
        <v>0.24</v>
      </c>
      <c r="I116" s="3">
        <f t="shared" si="0"/>
        <v>12.761620597779778</v>
      </c>
      <c r="J116" s="1">
        <v>0</v>
      </c>
      <c r="K116" s="1">
        <v>0</v>
      </c>
      <c r="L116" s="3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Y116" s="7" t="s">
        <v>71</v>
      </c>
      <c r="Z116" s="7" t="s">
        <v>72</v>
      </c>
      <c r="AA116" s="11" t="s">
        <v>73</v>
      </c>
      <c r="AB116" s="1" t="s">
        <v>74</v>
      </c>
      <c r="AC116" s="1" t="s">
        <v>56</v>
      </c>
      <c r="AD116" s="1" t="s">
        <v>69</v>
      </c>
    </row>
    <row r="117" spans="1:30" ht="15.75" customHeight="1">
      <c r="A117" s="4">
        <v>44818</v>
      </c>
      <c r="B117" s="5">
        <v>0.56527777777777777</v>
      </c>
      <c r="C117" s="1" t="s">
        <v>70</v>
      </c>
      <c r="D117" s="1">
        <v>6</v>
      </c>
      <c r="E117" s="1" t="s">
        <v>32</v>
      </c>
      <c r="F117" s="1">
        <v>8.14</v>
      </c>
      <c r="G117" s="1">
        <v>2.8</v>
      </c>
      <c r="H117" s="1">
        <v>0.63</v>
      </c>
      <c r="I117" s="3">
        <f t="shared" si="0"/>
        <v>17.900794940154643</v>
      </c>
      <c r="J117" s="1">
        <v>0</v>
      </c>
      <c r="K117" s="1">
        <v>0</v>
      </c>
      <c r="L117" s="3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Y117" s="7" t="s">
        <v>71</v>
      </c>
      <c r="Z117" s="7" t="s">
        <v>72</v>
      </c>
      <c r="AA117" s="11" t="s">
        <v>73</v>
      </c>
      <c r="AB117" s="1" t="s">
        <v>74</v>
      </c>
      <c r="AC117" s="1" t="s">
        <v>56</v>
      </c>
      <c r="AD117" s="1" t="s">
        <v>69</v>
      </c>
    </row>
    <row r="118" spans="1:30" ht="15.75" customHeight="1">
      <c r="A118" s="4">
        <v>44818</v>
      </c>
      <c r="B118" s="5">
        <v>0.56527777777777777</v>
      </c>
      <c r="C118" s="1" t="s">
        <v>70</v>
      </c>
      <c r="D118" s="1">
        <v>7</v>
      </c>
      <c r="E118" s="1" t="s">
        <v>32</v>
      </c>
      <c r="F118" s="1">
        <v>3.45</v>
      </c>
      <c r="G118" s="1">
        <v>0.77</v>
      </c>
      <c r="H118" s="1">
        <v>0.34</v>
      </c>
      <c r="I118" s="3">
        <f t="shared" si="0"/>
        <v>2.0864102210653215</v>
      </c>
      <c r="J118" s="1">
        <v>0</v>
      </c>
      <c r="K118" s="1">
        <v>0</v>
      </c>
      <c r="L118" s="3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Y118" s="7" t="s">
        <v>71</v>
      </c>
      <c r="Z118" s="7" t="s">
        <v>72</v>
      </c>
      <c r="AA118" s="11" t="s">
        <v>73</v>
      </c>
      <c r="AB118" s="1" t="s">
        <v>74</v>
      </c>
      <c r="AC118" s="1" t="s">
        <v>59</v>
      </c>
      <c r="AD118" s="1" t="s">
        <v>69</v>
      </c>
    </row>
    <row r="119" spans="1:30" ht="15.75" customHeight="1">
      <c r="A119" s="4">
        <v>44818</v>
      </c>
      <c r="B119" s="5">
        <v>0.56527777777777777</v>
      </c>
      <c r="C119" s="1" t="s">
        <v>70</v>
      </c>
      <c r="D119" s="1">
        <v>8</v>
      </c>
      <c r="E119" s="1" t="s">
        <v>32</v>
      </c>
      <c r="F119" s="1">
        <v>9.3000000000000007</v>
      </c>
      <c r="G119" s="1">
        <v>1.3</v>
      </c>
      <c r="H119" s="1">
        <v>0.45</v>
      </c>
      <c r="I119" s="3">
        <f t="shared" si="0"/>
        <v>9.4954637954751515</v>
      </c>
      <c r="J119" s="1">
        <v>0</v>
      </c>
      <c r="K119" s="1">
        <v>0</v>
      </c>
      <c r="L119" s="3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Y119" s="7" t="s">
        <v>71</v>
      </c>
      <c r="Z119" s="7" t="s">
        <v>72</v>
      </c>
      <c r="AA119" s="11" t="s">
        <v>73</v>
      </c>
      <c r="AB119" s="1" t="s">
        <v>74</v>
      </c>
      <c r="AC119" s="1" t="s">
        <v>59</v>
      </c>
      <c r="AD119" s="1" t="s">
        <v>69</v>
      </c>
    </row>
    <row r="120" spans="1:30" ht="15.75" customHeight="1">
      <c r="A120" s="4">
        <v>44818</v>
      </c>
      <c r="B120" s="5">
        <v>0.56527777777777777</v>
      </c>
      <c r="C120" s="1" t="s">
        <v>70</v>
      </c>
      <c r="D120" s="1">
        <v>9</v>
      </c>
      <c r="E120" s="1" t="s">
        <v>32</v>
      </c>
      <c r="F120" s="1">
        <v>1.75</v>
      </c>
      <c r="G120" s="1">
        <v>0.48</v>
      </c>
      <c r="H120" s="1">
        <v>0.32</v>
      </c>
      <c r="I120" s="3">
        <f t="shared" si="0"/>
        <v>0.65973445725385649</v>
      </c>
      <c r="J120" s="1">
        <v>0</v>
      </c>
      <c r="K120" s="1">
        <v>0</v>
      </c>
      <c r="L120" s="3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Y120" s="7" t="s">
        <v>71</v>
      </c>
      <c r="Z120" s="7" t="s">
        <v>72</v>
      </c>
      <c r="AA120" s="11" t="s">
        <v>73</v>
      </c>
      <c r="AB120" s="1" t="s">
        <v>74</v>
      </c>
      <c r="AC120" s="1" t="s">
        <v>59</v>
      </c>
      <c r="AD120" s="1" t="s">
        <v>69</v>
      </c>
    </row>
    <row r="121" spans="1:30" ht="15.75" customHeight="1">
      <c r="A121" s="4">
        <v>44818</v>
      </c>
      <c r="B121" s="5">
        <v>0.56527777777777777</v>
      </c>
      <c r="C121" s="1" t="s">
        <v>70</v>
      </c>
      <c r="D121" s="1">
        <v>10</v>
      </c>
      <c r="E121" s="1" t="s">
        <v>32</v>
      </c>
      <c r="F121" s="1">
        <v>2.44</v>
      </c>
      <c r="G121" s="1">
        <v>0.7</v>
      </c>
      <c r="H121" s="1">
        <v>0.44</v>
      </c>
      <c r="I121" s="3">
        <f t="shared" si="0"/>
        <v>1.3414600630828417</v>
      </c>
      <c r="J121" s="1">
        <v>0</v>
      </c>
      <c r="K121" s="1">
        <v>0</v>
      </c>
      <c r="L121" s="3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Y121" s="7" t="s">
        <v>71</v>
      </c>
      <c r="Z121" s="7" t="s">
        <v>72</v>
      </c>
      <c r="AA121" s="11" t="s">
        <v>73</v>
      </c>
      <c r="AB121" s="1" t="s">
        <v>74</v>
      </c>
      <c r="AC121" s="1" t="s">
        <v>59</v>
      </c>
      <c r="AD121" s="1" t="s">
        <v>69</v>
      </c>
    </row>
    <row r="122" spans="1:30" ht="15.75" customHeight="1">
      <c r="A122" s="4">
        <v>44818</v>
      </c>
      <c r="B122" s="5">
        <v>0.56527777777777777</v>
      </c>
      <c r="C122" s="1" t="s">
        <v>70</v>
      </c>
      <c r="D122" s="1">
        <v>11</v>
      </c>
      <c r="E122" s="1" t="s">
        <v>32</v>
      </c>
      <c r="F122" s="1">
        <v>3.95</v>
      </c>
      <c r="G122" s="1">
        <v>1.23</v>
      </c>
      <c r="H122" s="1">
        <v>0.44</v>
      </c>
      <c r="I122" s="3">
        <f t="shared" si="0"/>
        <v>3.8158569768665025</v>
      </c>
      <c r="J122" s="1">
        <v>0</v>
      </c>
      <c r="K122" s="1">
        <v>0</v>
      </c>
      <c r="L122" s="3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Y122" s="7" t="s">
        <v>71</v>
      </c>
      <c r="Z122" s="7" t="s">
        <v>72</v>
      </c>
      <c r="AA122" s="11" t="s">
        <v>73</v>
      </c>
      <c r="AB122" s="1" t="s">
        <v>74</v>
      </c>
      <c r="AC122" s="1" t="s">
        <v>59</v>
      </c>
      <c r="AD122" s="1" t="s">
        <v>69</v>
      </c>
    </row>
    <row r="123" spans="1:30" ht="15.75" customHeight="1">
      <c r="A123" s="4">
        <v>44818</v>
      </c>
      <c r="B123" s="5">
        <v>0.56527777777777777</v>
      </c>
      <c r="C123" s="1" t="s">
        <v>70</v>
      </c>
      <c r="D123" s="1">
        <v>12</v>
      </c>
      <c r="E123" s="1" t="s">
        <v>32</v>
      </c>
      <c r="F123" s="1">
        <v>4.42</v>
      </c>
      <c r="G123" s="1">
        <v>0.63</v>
      </c>
      <c r="H123" s="1">
        <v>0.3</v>
      </c>
      <c r="I123" s="3">
        <f t="shared" si="0"/>
        <v>2.1870197257965347</v>
      </c>
      <c r="J123" s="1">
        <v>0</v>
      </c>
      <c r="K123" s="1">
        <v>0</v>
      </c>
      <c r="L123" s="3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Y123" s="7" t="s">
        <v>71</v>
      </c>
      <c r="Z123" s="7" t="s">
        <v>72</v>
      </c>
      <c r="AA123" s="11" t="s">
        <v>73</v>
      </c>
      <c r="AB123" s="1" t="s">
        <v>74</v>
      </c>
      <c r="AC123" s="1" t="s">
        <v>59</v>
      </c>
      <c r="AD123" s="1" t="s">
        <v>69</v>
      </c>
    </row>
    <row r="124" spans="1:30" ht="15.75" customHeight="1">
      <c r="A124" s="4">
        <v>44818</v>
      </c>
      <c r="B124" s="5">
        <v>0.56527777777777777</v>
      </c>
      <c r="C124" s="1" t="s">
        <v>70</v>
      </c>
      <c r="D124" s="1">
        <v>13</v>
      </c>
      <c r="E124" s="1" t="s">
        <v>32</v>
      </c>
      <c r="F124" s="1">
        <v>1.03</v>
      </c>
      <c r="G124" s="1">
        <v>0.64</v>
      </c>
      <c r="H124" s="1">
        <v>0.26</v>
      </c>
      <c r="I124" s="3">
        <f t="shared" si="0"/>
        <v>0.51773446931159794</v>
      </c>
      <c r="J124" s="1">
        <v>0</v>
      </c>
      <c r="K124" s="1">
        <v>0</v>
      </c>
      <c r="L124" s="3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Y124" s="7" t="s">
        <v>71</v>
      </c>
      <c r="Z124" s="7" t="s">
        <v>72</v>
      </c>
      <c r="AA124" s="11" t="s">
        <v>73</v>
      </c>
      <c r="AB124" s="1" t="s">
        <v>74</v>
      </c>
      <c r="AC124" s="1" t="s">
        <v>59</v>
      </c>
      <c r="AD124" s="1" t="s">
        <v>69</v>
      </c>
    </row>
    <row r="125" spans="1:30" ht="15.75" customHeight="1">
      <c r="A125" s="4">
        <v>44818</v>
      </c>
      <c r="B125" s="5">
        <v>0.56527777777777777</v>
      </c>
      <c r="C125" s="1" t="s">
        <v>70</v>
      </c>
      <c r="D125" s="1">
        <v>14</v>
      </c>
      <c r="E125" s="1" t="s">
        <v>32</v>
      </c>
      <c r="F125" s="1">
        <v>1.88</v>
      </c>
      <c r="G125" s="1">
        <v>0.48</v>
      </c>
      <c r="H125" s="1">
        <v>0.14000000000000001</v>
      </c>
      <c r="I125" s="3">
        <f t="shared" si="0"/>
        <v>0.70874330264985719</v>
      </c>
      <c r="J125" s="1">
        <v>0</v>
      </c>
      <c r="K125" s="1">
        <v>0</v>
      </c>
      <c r="L125" s="3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Y125" s="7" t="s">
        <v>71</v>
      </c>
      <c r="Z125" s="7" t="s">
        <v>72</v>
      </c>
      <c r="AA125" s="11" t="s">
        <v>73</v>
      </c>
      <c r="AB125" s="1" t="s">
        <v>74</v>
      </c>
      <c r="AC125" s="1" t="s">
        <v>56</v>
      </c>
      <c r="AD125" s="1" t="s">
        <v>69</v>
      </c>
    </row>
    <row r="126" spans="1:30" ht="15.75" customHeight="1">
      <c r="A126" s="4">
        <v>44818</v>
      </c>
      <c r="B126" s="5">
        <v>0.56527777777777777</v>
      </c>
      <c r="C126" s="1" t="s">
        <v>70</v>
      </c>
      <c r="D126" s="1">
        <v>15</v>
      </c>
      <c r="E126" s="1" t="s">
        <v>32</v>
      </c>
      <c r="F126" s="1">
        <v>1.3</v>
      </c>
      <c r="G126" s="1">
        <v>0.47</v>
      </c>
      <c r="H126" s="1">
        <v>0.22</v>
      </c>
      <c r="I126" s="3">
        <f t="shared" si="0"/>
        <v>0.47987827783584092</v>
      </c>
      <c r="J126" s="1">
        <v>0</v>
      </c>
      <c r="K126" s="1">
        <v>0</v>
      </c>
      <c r="L126" s="3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Y126" s="7" t="s">
        <v>71</v>
      </c>
      <c r="Z126" s="7" t="s">
        <v>72</v>
      </c>
      <c r="AA126" s="11" t="s">
        <v>73</v>
      </c>
      <c r="AB126" s="1" t="s">
        <v>74</v>
      </c>
      <c r="AC126" s="1" t="s">
        <v>56</v>
      </c>
      <c r="AD126" s="1" t="s">
        <v>69</v>
      </c>
    </row>
    <row r="127" spans="1:30" ht="15.75" customHeight="1">
      <c r="A127" s="4">
        <v>44818</v>
      </c>
      <c r="B127" s="5">
        <v>0.63194444444444442</v>
      </c>
      <c r="C127" s="1" t="s">
        <v>76</v>
      </c>
      <c r="D127" s="1">
        <v>1</v>
      </c>
      <c r="E127" s="1" t="s">
        <v>32</v>
      </c>
      <c r="F127" s="1">
        <v>4.5599999999999996</v>
      </c>
      <c r="G127" s="1">
        <v>2.8</v>
      </c>
      <c r="H127" s="1">
        <v>0.63</v>
      </c>
      <c r="I127" s="3">
        <f t="shared" si="0"/>
        <v>10.027963750258619</v>
      </c>
      <c r="J127" s="1">
        <v>0</v>
      </c>
      <c r="K127" s="1">
        <v>0</v>
      </c>
      <c r="L127" s="3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Y127" s="1" t="s">
        <v>77</v>
      </c>
      <c r="Z127" s="1" t="s">
        <v>78</v>
      </c>
      <c r="AA127" s="1" t="s">
        <v>79</v>
      </c>
      <c r="AB127" s="1" t="s">
        <v>80</v>
      </c>
      <c r="AC127" s="1" t="s">
        <v>59</v>
      </c>
      <c r="AD127" s="1" t="s">
        <v>75</v>
      </c>
    </row>
    <row r="128" spans="1:30" ht="15.75" customHeight="1">
      <c r="A128" s="4">
        <v>44818</v>
      </c>
      <c r="B128" s="5">
        <v>0.63194444444444442</v>
      </c>
      <c r="C128" s="1" t="s">
        <v>76</v>
      </c>
      <c r="D128" s="1">
        <v>2</v>
      </c>
      <c r="E128" s="1" t="s">
        <v>32</v>
      </c>
      <c r="F128" s="1">
        <v>4.99</v>
      </c>
      <c r="G128" s="1">
        <v>0.82</v>
      </c>
      <c r="H128" s="1">
        <v>0.3</v>
      </c>
      <c r="I128" s="3">
        <f t="shared" si="0"/>
        <v>3.213692204989679</v>
      </c>
      <c r="J128" s="1">
        <v>0</v>
      </c>
      <c r="K128" s="1">
        <v>0</v>
      </c>
      <c r="L128" s="3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Y128" s="11" t="s">
        <v>77</v>
      </c>
      <c r="Z128" s="11" t="s">
        <v>78</v>
      </c>
      <c r="AA128" s="11" t="s">
        <v>79</v>
      </c>
      <c r="AB128" s="11" t="s">
        <v>80</v>
      </c>
      <c r="AC128" s="1" t="s">
        <v>59</v>
      </c>
      <c r="AD128" s="1" t="s">
        <v>69</v>
      </c>
    </row>
    <row r="129" spans="1:30" ht="15.75" customHeight="1">
      <c r="A129" s="4">
        <v>44818</v>
      </c>
      <c r="B129" s="5">
        <v>0.63194444444444442</v>
      </c>
      <c r="C129" s="1" t="s">
        <v>76</v>
      </c>
      <c r="D129" s="1">
        <v>3</v>
      </c>
      <c r="E129" s="1" t="s">
        <v>32</v>
      </c>
      <c r="F129" s="1">
        <v>5.67</v>
      </c>
      <c r="G129" s="1">
        <v>2</v>
      </c>
      <c r="H129" s="1">
        <v>0.56000000000000005</v>
      </c>
      <c r="I129" s="3">
        <f t="shared" si="0"/>
        <v>8.9064151729270638</v>
      </c>
      <c r="J129" s="1">
        <v>0</v>
      </c>
      <c r="K129" s="1">
        <v>0</v>
      </c>
      <c r="L129" s="3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Y129" s="11" t="s">
        <v>77</v>
      </c>
      <c r="Z129" s="11" t="s">
        <v>78</v>
      </c>
      <c r="AA129" s="11" t="s">
        <v>79</v>
      </c>
      <c r="AB129" s="11" t="s">
        <v>80</v>
      </c>
      <c r="AC129" s="1" t="s">
        <v>56</v>
      </c>
      <c r="AD129" s="1" t="s">
        <v>69</v>
      </c>
    </row>
    <row r="130" spans="1:30" ht="15.75" customHeight="1">
      <c r="A130" s="4">
        <v>44818</v>
      </c>
      <c r="B130" s="5">
        <v>0.63194444444444442</v>
      </c>
      <c r="C130" s="1" t="s">
        <v>76</v>
      </c>
      <c r="D130" s="1">
        <v>4</v>
      </c>
      <c r="E130" s="1" t="s">
        <v>32</v>
      </c>
      <c r="F130" s="1">
        <v>4.26</v>
      </c>
      <c r="G130" s="1">
        <v>2.4</v>
      </c>
      <c r="H130" s="1">
        <v>0.5</v>
      </c>
      <c r="I130" s="3">
        <f t="shared" si="0"/>
        <v>8.0299108225755091</v>
      </c>
      <c r="J130" s="1">
        <v>0</v>
      </c>
      <c r="K130" s="1">
        <v>0</v>
      </c>
      <c r="L130" s="3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Y130" s="11" t="s">
        <v>77</v>
      </c>
      <c r="Z130" s="11" t="s">
        <v>78</v>
      </c>
      <c r="AA130" s="11" t="s">
        <v>79</v>
      </c>
      <c r="AB130" s="11" t="s">
        <v>80</v>
      </c>
      <c r="AC130" s="1" t="s">
        <v>59</v>
      </c>
      <c r="AD130" s="1" t="s">
        <v>69</v>
      </c>
    </row>
    <row r="131" spans="1:30" ht="15.75" customHeight="1">
      <c r="A131" s="12">
        <v>44818</v>
      </c>
      <c r="B131" s="5">
        <v>0.63194444444444442</v>
      </c>
      <c r="C131" s="1" t="s">
        <v>76</v>
      </c>
      <c r="D131" s="1">
        <v>5</v>
      </c>
      <c r="E131" s="1" t="s">
        <v>32</v>
      </c>
      <c r="F131" s="1">
        <v>2.14</v>
      </c>
      <c r="G131" s="1">
        <v>0.62</v>
      </c>
      <c r="H131" s="1">
        <v>0.4</v>
      </c>
      <c r="I131" s="3">
        <f t="shared" si="0"/>
        <v>1.0420662831957344</v>
      </c>
      <c r="J131" s="1">
        <v>0</v>
      </c>
      <c r="K131" s="1">
        <v>0</v>
      </c>
      <c r="L131" s="3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Y131" s="11" t="s">
        <v>77</v>
      </c>
      <c r="Z131" s="11" t="s">
        <v>78</v>
      </c>
      <c r="AA131" s="11" t="s">
        <v>79</v>
      </c>
      <c r="AB131" s="11" t="s">
        <v>80</v>
      </c>
      <c r="AC131" s="1" t="s">
        <v>59</v>
      </c>
      <c r="AD131" s="1" t="s">
        <v>69</v>
      </c>
    </row>
    <row r="132" spans="1:30" ht="15.75" customHeight="1">
      <c r="A132" s="4">
        <v>44818</v>
      </c>
      <c r="B132" s="5">
        <v>0.63194444444444442</v>
      </c>
      <c r="C132" s="1" t="s">
        <v>76</v>
      </c>
      <c r="D132" s="1">
        <v>6</v>
      </c>
      <c r="E132" s="1" t="s">
        <v>32</v>
      </c>
      <c r="F132" s="1">
        <v>7.71</v>
      </c>
      <c r="G132" s="1">
        <v>2.5099999999999998</v>
      </c>
      <c r="H132" s="1">
        <v>0.38</v>
      </c>
      <c r="I132" s="3">
        <f t="shared" si="0"/>
        <v>15.199103797883756</v>
      </c>
      <c r="J132" s="1">
        <v>0</v>
      </c>
      <c r="K132" s="1">
        <v>0</v>
      </c>
      <c r="L132" s="3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Y132" s="11" t="s">
        <v>77</v>
      </c>
      <c r="Z132" s="11" t="s">
        <v>78</v>
      </c>
      <c r="AA132" s="11" t="s">
        <v>79</v>
      </c>
      <c r="AB132" s="11" t="s">
        <v>80</v>
      </c>
      <c r="AC132" s="1" t="s">
        <v>59</v>
      </c>
      <c r="AD132" s="1" t="s">
        <v>69</v>
      </c>
    </row>
    <row r="133" spans="1:30" ht="15.75" customHeight="1">
      <c r="A133" s="4">
        <v>44818</v>
      </c>
      <c r="B133" s="5">
        <v>0.63194444444444442</v>
      </c>
      <c r="C133" s="1" t="s">
        <v>76</v>
      </c>
      <c r="D133" s="1">
        <v>7</v>
      </c>
      <c r="E133" s="1" t="s">
        <v>32</v>
      </c>
      <c r="F133" s="1">
        <v>1.88</v>
      </c>
      <c r="G133" s="1">
        <v>0.48</v>
      </c>
      <c r="H133" s="1">
        <v>0.16</v>
      </c>
      <c r="I133" s="3">
        <f t="shared" si="0"/>
        <v>0.70874330264985719</v>
      </c>
      <c r="J133" s="1">
        <v>0</v>
      </c>
      <c r="K133" s="1">
        <v>0</v>
      </c>
      <c r="L133" s="3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Y133" s="11" t="s">
        <v>77</v>
      </c>
      <c r="Z133" s="11" t="s">
        <v>78</v>
      </c>
      <c r="AA133" s="11" t="s">
        <v>79</v>
      </c>
      <c r="AB133" s="11" t="s">
        <v>80</v>
      </c>
      <c r="AC133" s="1" t="s">
        <v>59</v>
      </c>
      <c r="AD133" s="1" t="s">
        <v>69</v>
      </c>
    </row>
    <row r="134" spans="1:30" ht="15.75" customHeight="1">
      <c r="A134" s="4">
        <v>44818</v>
      </c>
      <c r="B134" s="5">
        <v>0.63194444444444442</v>
      </c>
      <c r="C134" s="1" t="s">
        <v>76</v>
      </c>
      <c r="D134" s="1">
        <v>8</v>
      </c>
      <c r="E134" s="1" t="s">
        <v>32</v>
      </c>
      <c r="F134" s="1">
        <v>2.66</v>
      </c>
      <c r="G134" s="1">
        <v>1.1100000000000001</v>
      </c>
      <c r="H134" s="1">
        <v>0.57999999999999996</v>
      </c>
      <c r="I134" s="3">
        <f t="shared" si="0"/>
        <v>2.3189666172473062</v>
      </c>
      <c r="J134" s="1">
        <v>0</v>
      </c>
      <c r="K134" s="1">
        <v>0</v>
      </c>
      <c r="L134" s="3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Y134" s="11" t="s">
        <v>77</v>
      </c>
      <c r="Z134" s="11" t="s">
        <v>78</v>
      </c>
      <c r="AA134" s="11" t="s">
        <v>79</v>
      </c>
      <c r="AB134" s="11" t="s">
        <v>80</v>
      </c>
      <c r="AC134" s="1" t="s">
        <v>59</v>
      </c>
      <c r="AD134" s="1" t="s">
        <v>69</v>
      </c>
    </row>
    <row r="135" spans="1:30" ht="15.75" customHeight="1">
      <c r="A135" s="4">
        <v>44818</v>
      </c>
      <c r="B135" s="5">
        <v>0.63194444444444442</v>
      </c>
      <c r="C135" s="1" t="s">
        <v>76</v>
      </c>
      <c r="D135" s="1">
        <v>9</v>
      </c>
      <c r="E135" s="1" t="s">
        <v>32</v>
      </c>
      <c r="F135" s="1">
        <v>2.09</v>
      </c>
      <c r="G135" s="1">
        <v>0.56000000000000005</v>
      </c>
      <c r="H135" s="1">
        <v>0.41</v>
      </c>
      <c r="I135" s="3">
        <f t="shared" si="0"/>
        <v>0.91923001044037356</v>
      </c>
      <c r="J135" s="1">
        <v>0</v>
      </c>
      <c r="K135" s="1">
        <v>0</v>
      </c>
      <c r="L135" s="3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Y135" s="11" t="s">
        <v>77</v>
      </c>
      <c r="Z135" s="11" t="s">
        <v>78</v>
      </c>
      <c r="AA135" s="11" t="s">
        <v>79</v>
      </c>
      <c r="AB135" s="11" t="s">
        <v>80</v>
      </c>
      <c r="AC135" s="1" t="s">
        <v>59</v>
      </c>
      <c r="AD135" s="1" t="s">
        <v>69</v>
      </c>
    </row>
    <row r="136" spans="1:30" ht="15.75" customHeight="1">
      <c r="A136" s="4">
        <v>44818</v>
      </c>
      <c r="B136" s="5">
        <v>0.63194444444444442</v>
      </c>
      <c r="C136" s="1" t="s">
        <v>76</v>
      </c>
      <c r="D136" s="1">
        <v>10</v>
      </c>
      <c r="E136" s="1" t="s">
        <v>32</v>
      </c>
      <c r="F136" s="1">
        <v>1.73</v>
      </c>
      <c r="G136" s="1">
        <v>0.94</v>
      </c>
      <c r="H136" s="1">
        <v>0.22</v>
      </c>
      <c r="I136" s="3">
        <f t="shared" si="0"/>
        <v>1.2772144933169303</v>
      </c>
      <c r="J136" s="1">
        <v>0</v>
      </c>
      <c r="K136" s="1">
        <v>0</v>
      </c>
      <c r="L136" s="3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Y136" s="11" t="s">
        <v>77</v>
      </c>
      <c r="Z136" s="11" t="s">
        <v>78</v>
      </c>
      <c r="AA136" s="11" t="s">
        <v>79</v>
      </c>
      <c r="AB136" s="11" t="s">
        <v>80</v>
      </c>
      <c r="AC136" s="1" t="s">
        <v>59</v>
      </c>
      <c r="AD136" s="1" t="s">
        <v>69</v>
      </c>
    </row>
    <row r="137" spans="1:30" ht="15.75" customHeight="1">
      <c r="A137" s="4">
        <v>44818</v>
      </c>
      <c r="B137" s="5">
        <v>0.63194444444444442</v>
      </c>
      <c r="C137" s="1" t="s">
        <v>76</v>
      </c>
      <c r="D137" s="1">
        <v>11</v>
      </c>
      <c r="E137" s="1" t="s">
        <v>32</v>
      </c>
      <c r="F137" s="1">
        <v>4.17</v>
      </c>
      <c r="G137" s="1">
        <v>3.44</v>
      </c>
      <c r="H137" s="1">
        <v>0.09</v>
      </c>
      <c r="I137" s="3">
        <f t="shared" si="0"/>
        <v>11.266379574303716</v>
      </c>
      <c r="J137" s="1">
        <v>0</v>
      </c>
      <c r="K137" s="1">
        <v>0</v>
      </c>
      <c r="L137" s="3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Y137" s="11" t="s">
        <v>77</v>
      </c>
      <c r="Z137" s="11" t="s">
        <v>78</v>
      </c>
      <c r="AA137" s="11" t="s">
        <v>79</v>
      </c>
      <c r="AB137" s="11" t="s">
        <v>80</v>
      </c>
      <c r="AC137" s="1" t="s">
        <v>59</v>
      </c>
      <c r="AD137" s="1" t="s">
        <v>69</v>
      </c>
    </row>
    <row r="138" spans="1:30" ht="15.75" customHeight="1">
      <c r="A138" s="4">
        <v>44818</v>
      </c>
      <c r="B138" s="5">
        <v>0.63194444444444442</v>
      </c>
      <c r="C138" s="1" t="s">
        <v>76</v>
      </c>
      <c r="D138" s="1">
        <v>12</v>
      </c>
      <c r="E138" s="1" t="s">
        <v>32</v>
      </c>
      <c r="F138" s="1">
        <v>3.81</v>
      </c>
      <c r="G138" s="1">
        <v>2.38</v>
      </c>
      <c r="H138" s="1">
        <v>0.19</v>
      </c>
      <c r="I138" s="3">
        <f t="shared" si="0"/>
        <v>7.1218334660553815</v>
      </c>
      <c r="J138" s="1">
        <v>0</v>
      </c>
      <c r="K138" s="1">
        <v>0</v>
      </c>
      <c r="L138" s="3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Y138" s="11" t="s">
        <v>77</v>
      </c>
      <c r="Z138" s="11" t="s">
        <v>78</v>
      </c>
      <c r="AA138" s="11" t="s">
        <v>79</v>
      </c>
      <c r="AB138" s="11" t="s">
        <v>80</v>
      </c>
      <c r="AC138" s="1" t="s">
        <v>59</v>
      </c>
      <c r="AD138" s="1" t="s">
        <v>69</v>
      </c>
    </row>
    <row r="139" spans="1:30" ht="15.75" customHeight="1">
      <c r="A139" s="4">
        <v>44818</v>
      </c>
      <c r="B139" s="5">
        <v>0.63194444444444442</v>
      </c>
      <c r="C139" s="1" t="s">
        <v>76</v>
      </c>
      <c r="D139" s="1">
        <v>13</v>
      </c>
      <c r="E139" s="1" t="s">
        <v>32</v>
      </c>
      <c r="F139" s="1">
        <v>2.98</v>
      </c>
      <c r="G139" s="1">
        <v>2.25</v>
      </c>
      <c r="H139" s="1">
        <v>0.62</v>
      </c>
      <c r="I139" s="3">
        <f t="shared" si="0"/>
        <v>5.2660946855798905</v>
      </c>
      <c r="J139" s="1">
        <v>0</v>
      </c>
      <c r="K139" s="1">
        <v>0</v>
      </c>
      <c r="L139" s="3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Y139" s="11" t="s">
        <v>77</v>
      </c>
      <c r="Z139" s="11" t="s">
        <v>78</v>
      </c>
      <c r="AA139" s="11" t="s">
        <v>79</v>
      </c>
      <c r="AB139" s="11" t="s">
        <v>80</v>
      </c>
      <c r="AC139" s="1" t="s">
        <v>59</v>
      </c>
      <c r="AD139" s="1" t="s">
        <v>69</v>
      </c>
    </row>
    <row r="140" spans="1:30" ht="15.75" customHeight="1">
      <c r="A140" s="4">
        <v>44818</v>
      </c>
      <c r="B140" s="5">
        <v>0.63194444444444442</v>
      </c>
      <c r="C140" s="1" t="s">
        <v>76</v>
      </c>
      <c r="D140" s="1">
        <v>14</v>
      </c>
      <c r="E140" s="1" t="s">
        <v>81</v>
      </c>
      <c r="F140" s="1">
        <v>2.2599999999999998</v>
      </c>
      <c r="G140" s="1">
        <v>0.69</v>
      </c>
      <c r="H140" s="1">
        <v>0.12</v>
      </c>
      <c r="I140" s="3">
        <f t="shared" si="0"/>
        <v>1.2247498960019807</v>
      </c>
      <c r="J140" s="1">
        <v>0</v>
      </c>
      <c r="K140" s="1">
        <v>0</v>
      </c>
      <c r="L140" s="3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Y140" s="11" t="s">
        <v>77</v>
      </c>
      <c r="Z140" s="11" t="s">
        <v>78</v>
      </c>
      <c r="AA140" s="11" t="s">
        <v>79</v>
      </c>
      <c r="AB140" s="11" t="s">
        <v>80</v>
      </c>
      <c r="AC140" s="1" t="s">
        <v>59</v>
      </c>
      <c r="AD140" s="1" t="s">
        <v>69</v>
      </c>
    </row>
    <row r="141" spans="1:30" ht="15.75" customHeight="1">
      <c r="A141" s="4">
        <v>44818</v>
      </c>
      <c r="B141" s="5">
        <v>0.63194444444444442</v>
      </c>
      <c r="C141" s="1" t="s">
        <v>76</v>
      </c>
      <c r="D141" s="1">
        <v>15</v>
      </c>
      <c r="E141" s="1" t="s">
        <v>32</v>
      </c>
      <c r="F141" s="1">
        <v>2.84</v>
      </c>
      <c r="G141" s="1">
        <v>0.52</v>
      </c>
      <c r="H141" s="1">
        <v>0.28999999999999998</v>
      </c>
      <c r="I141" s="3">
        <f t="shared" si="0"/>
        <v>1.1598760077053516</v>
      </c>
      <c r="J141" s="1">
        <v>0</v>
      </c>
      <c r="K141" s="1">
        <v>0</v>
      </c>
      <c r="L141" s="3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Y141" s="11" t="s">
        <v>77</v>
      </c>
      <c r="Z141" s="11" t="s">
        <v>78</v>
      </c>
      <c r="AA141" s="11" t="s">
        <v>79</v>
      </c>
      <c r="AB141" s="11" t="s">
        <v>80</v>
      </c>
      <c r="AC141" s="1" t="s">
        <v>56</v>
      </c>
      <c r="AD141" s="1" t="s">
        <v>69</v>
      </c>
    </row>
    <row r="142" spans="1:30" ht="15.75" customHeight="1"/>
    <row r="143" spans="1:30" ht="15.75" customHeight="1"/>
    <row r="144" spans="1:30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spans="25:25" ht="15.75" customHeight="1"/>
    <row r="994" spans="25:25" ht="15.75" customHeight="1"/>
    <row r="995" spans="25:25" ht="15.75" customHeight="1"/>
    <row r="996" spans="25:25" ht="15.75" customHeight="1"/>
    <row r="997" spans="25:25" ht="15.75" customHeight="1"/>
    <row r="998" spans="25:25" ht="15.75" customHeight="1"/>
    <row r="999" spans="25:25" ht="15.75" customHeight="1"/>
    <row r="1000" spans="25:25" ht="15.75" customHeight="1">
      <c r="Y1000" s="6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InvasiveWrackSurveySNIJan2020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Walker</dc:creator>
  <cp:lastModifiedBy>Ricardo Desantiago</cp:lastModifiedBy>
  <dcterms:created xsi:type="dcterms:W3CDTF">2020-09-22T19:55:24Z</dcterms:created>
  <dcterms:modified xsi:type="dcterms:W3CDTF">2023-01-30T18:21:18Z</dcterms:modified>
</cp:coreProperties>
</file>