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ric/Documents/GitHub/Wrack_monitoring/"/>
    </mc:Choice>
  </mc:AlternateContent>
  <xr:revisionPtr revIDLastSave="0" documentId="13_ncr:1_{D51831E7-A921-DB41-B775-42C47332C6E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InvasiveWrackSurveySNIJan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hLOf5Kp2zPUn3ZpkaQy/8lC+rmw=="/>
    </ext>
  </extLst>
</workbook>
</file>

<file path=xl/calcChain.xml><?xml version="1.0" encoding="utf-8"?>
<calcChain xmlns="http://schemas.openxmlformats.org/spreadsheetml/2006/main">
  <c r="L24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V88" i="1" s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5" i="1"/>
  <c r="L246" i="1"/>
  <c r="V246" i="1" s="1"/>
  <c r="L247" i="1"/>
  <c r="V247" i="1" s="1"/>
  <c r="L248" i="1"/>
  <c r="L249" i="1"/>
  <c r="L250" i="1"/>
  <c r="L251" i="1"/>
  <c r="V251" i="1" s="1"/>
  <c r="L252" i="1"/>
  <c r="V252" i="1" s="1"/>
  <c r="L253" i="1"/>
  <c r="V253" i="1" s="1"/>
  <c r="L254" i="1"/>
  <c r="V254" i="1" s="1"/>
  <c r="L255" i="1"/>
  <c r="L256" i="1"/>
  <c r="L257" i="1"/>
  <c r="L258" i="1"/>
  <c r="L259" i="1"/>
  <c r="V259" i="1" s="1"/>
  <c r="L260" i="1"/>
  <c r="L261" i="1"/>
  <c r="L262" i="1"/>
  <c r="L263" i="1"/>
  <c r="V263" i="1" s="1"/>
  <c r="L264" i="1"/>
  <c r="V264" i="1" s="1"/>
  <c r="L265" i="1"/>
  <c r="V265" i="1" s="1"/>
  <c r="L266" i="1"/>
  <c r="V266" i="1" s="1"/>
  <c r="L267" i="1"/>
  <c r="L268" i="1"/>
  <c r="L269" i="1"/>
  <c r="L270" i="1"/>
  <c r="L271" i="1"/>
  <c r="V271" i="1" s="1"/>
  <c r="L272" i="1"/>
  <c r="L273" i="1"/>
  <c r="L274" i="1"/>
  <c r="L275" i="1"/>
  <c r="V275" i="1" s="1"/>
  <c r="L2" i="1"/>
  <c r="V2" i="1" s="1"/>
  <c r="V244" i="1"/>
  <c r="V243" i="1"/>
  <c r="V3" i="1"/>
  <c r="V4" i="1"/>
  <c r="W4" i="1" s="1"/>
  <c r="X4" i="1" s="1"/>
  <c r="V5" i="1"/>
  <c r="V6" i="1"/>
  <c r="V7" i="1"/>
  <c r="V8" i="1"/>
  <c r="W8" i="1" s="1"/>
  <c r="X8" i="1" s="1"/>
  <c r="V9" i="1"/>
  <c r="V10" i="1"/>
  <c r="V11" i="1"/>
  <c r="W11" i="1" s="1"/>
  <c r="X11" i="1" s="1"/>
  <c r="V12" i="1"/>
  <c r="W12" i="1" s="1"/>
  <c r="X12" i="1" s="1"/>
  <c r="V13" i="1"/>
  <c r="V14" i="1"/>
  <c r="W14" i="1" s="1"/>
  <c r="X14" i="1" s="1"/>
  <c r="V15" i="1"/>
  <c r="V16" i="1"/>
  <c r="V17" i="1"/>
  <c r="V18" i="1"/>
  <c r="V19" i="1"/>
  <c r="V20" i="1"/>
  <c r="V21" i="1"/>
  <c r="V22" i="1"/>
  <c r="V23" i="1"/>
  <c r="V24" i="1"/>
  <c r="W24" i="1" s="1"/>
  <c r="X24" i="1" s="1"/>
  <c r="V25" i="1"/>
  <c r="V26" i="1"/>
  <c r="V27" i="1"/>
  <c r="V28" i="1"/>
  <c r="V29" i="1"/>
  <c r="V30" i="1"/>
  <c r="V31" i="1"/>
  <c r="V32" i="1"/>
  <c r="V33" i="1"/>
  <c r="V34" i="1"/>
  <c r="V35" i="1"/>
  <c r="V36" i="1"/>
  <c r="W36" i="1" s="1"/>
  <c r="X36" i="1" s="1"/>
  <c r="V37" i="1"/>
  <c r="V38" i="1"/>
  <c r="W38" i="1" s="1"/>
  <c r="X38" i="1" s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5" i="1"/>
  <c r="V248" i="1"/>
  <c r="V249" i="1"/>
  <c r="V250" i="1"/>
  <c r="V255" i="1"/>
  <c r="V256" i="1"/>
  <c r="V257" i="1"/>
  <c r="V258" i="1"/>
  <c r="V260" i="1"/>
  <c r="V261" i="1"/>
  <c r="V262" i="1"/>
  <c r="V267" i="1"/>
  <c r="V268" i="1"/>
  <c r="V269" i="1"/>
  <c r="V270" i="1"/>
  <c r="V272" i="1"/>
  <c r="V273" i="1"/>
  <c r="V274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W40" i="1"/>
  <c r="X40" i="1" s="1"/>
  <c r="U40" i="1"/>
  <c r="R40" i="1"/>
  <c r="I40" i="1"/>
  <c r="W39" i="1"/>
  <c r="X39" i="1" s="1"/>
  <c r="U39" i="1"/>
  <c r="R39" i="1"/>
  <c r="I39" i="1"/>
  <c r="U38" i="1"/>
  <c r="R38" i="1"/>
  <c r="I38" i="1"/>
  <c r="U37" i="1"/>
  <c r="R37" i="1"/>
  <c r="I37" i="1"/>
  <c r="U36" i="1"/>
  <c r="R36" i="1"/>
  <c r="I36" i="1"/>
  <c r="U35" i="1"/>
  <c r="R35" i="1"/>
  <c r="W35" i="1"/>
  <c r="X35" i="1" s="1"/>
  <c r="I35" i="1"/>
  <c r="U34" i="1"/>
  <c r="R34" i="1"/>
  <c r="I34" i="1"/>
  <c r="U33" i="1"/>
  <c r="R33" i="1"/>
  <c r="W33" i="1"/>
  <c r="X33" i="1" s="1"/>
  <c r="I33" i="1"/>
  <c r="U32" i="1"/>
  <c r="R32" i="1"/>
  <c r="W32" i="1"/>
  <c r="X32" i="1" s="1"/>
  <c r="I32" i="1"/>
  <c r="W31" i="1"/>
  <c r="X31" i="1" s="1"/>
  <c r="U31" i="1"/>
  <c r="R31" i="1"/>
  <c r="I31" i="1"/>
  <c r="U30" i="1"/>
  <c r="R30" i="1"/>
  <c r="W30" i="1"/>
  <c r="X30" i="1" s="1"/>
  <c r="I30" i="1"/>
  <c r="U29" i="1"/>
  <c r="R29" i="1"/>
  <c r="W29" i="1"/>
  <c r="X29" i="1" s="1"/>
  <c r="I29" i="1"/>
  <c r="U28" i="1"/>
  <c r="R28" i="1"/>
  <c r="W28" i="1"/>
  <c r="X28" i="1" s="1"/>
  <c r="I28" i="1"/>
  <c r="W27" i="1"/>
  <c r="X27" i="1" s="1"/>
  <c r="U27" i="1"/>
  <c r="R27" i="1"/>
  <c r="I27" i="1"/>
  <c r="U26" i="1"/>
  <c r="R26" i="1"/>
  <c r="I26" i="1"/>
  <c r="U25" i="1"/>
  <c r="R25" i="1"/>
  <c r="I25" i="1"/>
  <c r="U24" i="1"/>
  <c r="R24" i="1"/>
  <c r="I24" i="1"/>
  <c r="U23" i="1"/>
  <c r="R23" i="1"/>
  <c r="I23" i="1"/>
  <c r="U22" i="1"/>
  <c r="R22" i="1"/>
  <c r="I22" i="1"/>
  <c r="U21" i="1"/>
  <c r="R21" i="1"/>
  <c r="W21" i="1"/>
  <c r="X21" i="1" s="1"/>
  <c r="I21" i="1"/>
  <c r="W20" i="1"/>
  <c r="X20" i="1" s="1"/>
  <c r="U20" i="1"/>
  <c r="R20" i="1"/>
  <c r="I20" i="1"/>
  <c r="W19" i="1"/>
  <c r="X19" i="1" s="1"/>
  <c r="U19" i="1"/>
  <c r="R19" i="1"/>
  <c r="I19" i="1"/>
  <c r="U18" i="1"/>
  <c r="R18" i="1"/>
  <c r="W18" i="1"/>
  <c r="X18" i="1" s="1"/>
  <c r="I18" i="1"/>
  <c r="U17" i="1"/>
  <c r="R17" i="1"/>
  <c r="W17" i="1"/>
  <c r="X17" i="1" s="1"/>
  <c r="I17" i="1"/>
  <c r="U16" i="1"/>
  <c r="R16" i="1"/>
  <c r="W16" i="1"/>
  <c r="X16" i="1" s="1"/>
  <c r="I16" i="1"/>
  <c r="W15" i="1"/>
  <c r="X15" i="1" s="1"/>
  <c r="U15" i="1"/>
  <c r="R15" i="1"/>
  <c r="I15" i="1"/>
  <c r="U14" i="1"/>
  <c r="R14" i="1"/>
  <c r="I14" i="1"/>
  <c r="U13" i="1"/>
  <c r="R13" i="1"/>
  <c r="I13" i="1"/>
  <c r="U12" i="1"/>
  <c r="R12" i="1"/>
  <c r="I12" i="1"/>
  <c r="U11" i="1"/>
  <c r="R11" i="1"/>
  <c r="I11" i="1"/>
  <c r="U10" i="1"/>
  <c r="R10" i="1"/>
  <c r="W10" i="1"/>
  <c r="X10" i="1" s="1"/>
  <c r="I10" i="1"/>
  <c r="U9" i="1"/>
  <c r="R9" i="1"/>
  <c r="I9" i="1"/>
  <c r="U8" i="1"/>
  <c r="R8" i="1"/>
  <c r="I8" i="1"/>
  <c r="U7" i="1"/>
  <c r="W7" i="1" s="1"/>
  <c r="X7" i="1" s="1"/>
  <c r="R7" i="1"/>
  <c r="I7" i="1"/>
  <c r="U6" i="1"/>
  <c r="R6" i="1"/>
  <c r="W6" i="1"/>
  <c r="X6" i="1" s="1"/>
  <c r="I6" i="1"/>
  <c r="U5" i="1"/>
  <c r="R5" i="1"/>
  <c r="W5" i="1"/>
  <c r="X5" i="1" s="1"/>
  <c r="I5" i="1"/>
  <c r="U4" i="1"/>
  <c r="R4" i="1"/>
  <c r="I4" i="1"/>
  <c r="W3" i="1"/>
  <c r="X3" i="1" s="1"/>
  <c r="U3" i="1"/>
  <c r="R3" i="1"/>
  <c r="I3" i="1"/>
  <c r="U2" i="1"/>
  <c r="R2" i="1"/>
  <c r="O2" i="1"/>
  <c r="I2" i="1"/>
  <c r="W13" i="1" l="1"/>
  <c r="X13" i="1" s="1"/>
  <c r="W26" i="1"/>
  <c r="X26" i="1" s="1"/>
  <c r="W22" i="1"/>
  <c r="X22" i="1" s="1"/>
  <c r="W25" i="1"/>
  <c r="X25" i="1" s="1"/>
  <c r="W9" i="1"/>
  <c r="X9" i="1" s="1"/>
  <c r="W34" i="1"/>
  <c r="X34" i="1" s="1"/>
  <c r="W23" i="1"/>
  <c r="X23" i="1" s="1"/>
  <c r="W37" i="1"/>
  <c r="X37" i="1" s="1"/>
  <c r="W2" i="1"/>
  <c r="X2" i="1" s="1"/>
</calcChain>
</file>

<file path=xl/sharedStrings.xml><?xml version="1.0" encoding="utf-8"?>
<sst xmlns="http://schemas.openxmlformats.org/spreadsheetml/2006/main" count="1733" uniqueCount="130">
  <si>
    <t>date</t>
  </si>
  <si>
    <t xml:space="preserve">time </t>
  </si>
  <si>
    <t xml:space="preserve">site </t>
  </si>
  <si>
    <t>kelp_pile_num</t>
  </si>
  <si>
    <t>Dominant_species</t>
  </si>
  <si>
    <t>kelp_L_m</t>
  </si>
  <si>
    <t>kelp_W_m</t>
  </si>
  <si>
    <t>kelp_D_m</t>
  </si>
  <si>
    <t>ellipse_A_m2</t>
  </si>
  <si>
    <t>sarg_L_1</t>
  </si>
  <si>
    <t>sarg_W_1</t>
  </si>
  <si>
    <t>sarg1_A</t>
  </si>
  <si>
    <t>sarg_L_2</t>
  </si>
  <si>
    <t>sarg_W_2</t>
  </si>
  <si>
    <t>sarg2_A</t>
  </si>
  <si>
    <t>sarg_L_3</t>
  </si>
  <si>
    <t>sarg_W_3</t>
  </si>
  <si>
    <t>sarg3_A</t>
  </si>
  <si>
    <t>sarg_L_4</t>
  </si>
  <si>
    <t>sarg_W_4</t>
  </si>
  <si>
    <t>sarg4_A</t>
  </si>
  <si>
    <t>sarg_total</t>
  </si>
  <si>
    <t>ratio</t>
  </si>
  <si>
    <t>percent</t>
  </si>
  <si>
    <t>GPS_N1</t>
  </si>
  <si>
    <t>GPS_W1</t>
  </si>
  <si>
    <t>GPS_N2</t>
  </si>
  <si>
    <t>GPS_W2</t>
  </si>
  <si>
    <t>Observer</t>
  </si>
  <si>
    <t>Recorder</t>
  </si>
  <si>
    <t>Cosign</t>
  </si>
  <si>
    <t>a</t>
  </si>
  <si>
    <t>M. Pyrifera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</si>
  <si>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</si>
  <si>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</si>
  <si>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</si>
  <si>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</si>
  <si>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</si>
  <si>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</si>
  <si>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</si>
  <si>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</si>
  <si>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</si>
  <si>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W_Marker_Poles</t>
  </si>
  <si>
    <t xml:space="preserve">Cissy </t>
  </si>
  <si>
    <t>33, 15.907</t>
  </si>
  <si>
    <t>119, 29.175</t>
  </si>
  <si>
    <t>RDS</t>
  </si>
  <si>
    <t>JP</t>
  </si>
  <si>
    <t>Tranquil</t>
  </si>
  <si>
    <t>33, 15.952</t>
  </si>
  <si>
    <t>119, 29.898</t>
  </si>
  <si>
    <t>Phyllo</t>
  </si>
  <si>
    <t>egregia</t>
  </si>
  <si>
    <t xml:space="preserve">Tender Beach </t>
  </si>
  <si>
    <t>33, 16.966</t>
  </si>
  <si>
    <t>119, 32.175</t>
  </si>
  <si>
    <t>Big T, Jessie</t>
  </si>
  <si>
    <t>Big T</t>
  </si>
  <si>
    <t xml:space="preserve">Bit T, Jessie </t>
  </si>
  <si>
    <t xml:space="preserve">Big T, Jessie </t>
  </si>
  <si>
    <t>Artist</t>
  </si>
  <si>
    <t>33, 15.513</t>
  </si>
  <si>
    <t>119, 28.131</t>
  </si>
  <si>
    <t>Red Eye</t>
  </si>
  <si>
    <t>33, 16.269</t>
  </si>
  <si>
    <t>119, 33.593</t>
  </si>
  <si>
    <t>33, 16.249</t>
  </si>
  <si>
    <t>119, 33.650</t>
  </si>
  <si>
    <t>Jessie, Big T</t>
  </si>
  <si>
    <t>Ric</t>
  </si>
  <si>
    <t xml:space="preserve">Bachelor </t>
  </si>
  <si>
    <t>33, 15.285</t>
  </si>
  <si>
    <t>119, 34.016</t>
  </si>
  <si>
    <t>33, 15.239</t>
  </si>
  <si>
    <t>119, 33.958</t>
  </si>
  <si>
    <t xml:space="preserve">Ric </t>
  </si>
  <si>
    <t xml:space="preserve">Cosign </t>
  </si>
  <si>
    <t>33, 16.500</t>
  </si>
  <si>
    <t>119, 34.613</t>
  </si>
  <si>
    <t>33, 16.527</t>
  </si>
  <si>
    <t>119, 34.627</t>
  </si>
  <si>
    <t>E. mencesii</t>
  </si>
  <si>
    <t>Bachelor</t>
  </si>
  <si>
    <t>JJP</t>
  </si>
  <si>
    <t>RDSA</t>
  </si>
  <si>
    <t>Macrocystis</t>
  </si>
  <si>
    <t>J. Long</t>
  </si>
  <si>
    <t>R. Desantiago</t>
  </si>
  <si>
    <t>Macrosystis</t>
  </si>
  <si>
    <t>33, 16.984</t>
  </si>
  <si>
    <t>119, 32.154</t>
  </si>
  <si>
    <t>Ric/Lostro</t>
  </si>
  <si>
    <t>Jessie</t>
  </si>
  <si>
    <t>13, 16.984</t>
  </si>
  <si>
    <t>Seagrass</t>
  </si>
  <si>
    <t>Surfgrass</t>
  </si>
  <si>
    <t>Stephano</t>
  </si>
  <si>
    <t>33, 15.881</t>
  </si>
  <si>
    <t>119, 29.143</t>
  </si>
  <si>
    <t>33, 15.889</t>
  </si>
  <si>
    <t>119, 29.160</t>
  </si>
  <si>
    <t>Jess/Lostro</t>
  </si>
  <si>
    <t>32, 16.258</t>
  </si>
  <si>
    <t>119, 33.810</t>
  </si>
  <si>
    <t>33, 16.250</t>
  </si>
  <si>
    <t>119, 33.773</t>
  </si>
  <si>
    <t>33, 15.310</t>
  </si>
  <si>
    <t>119, 28.048</t>
  </si>
  <si>
    <t>33, 15.309</t>
  </si>
  <si>
    <t>119, 28.073</t>
  </si>
  <si>
    <t>Anthony</t>
  </si>
  <si>
    <t>L. Strope</t>
  </si>
  <si>
    <t>Horneri</t>
  </si>
  <si>
    <t>33, 15.509</t>
  </si>
  <si>
    <t>119, 29.027</t>
  </si>
  <si>
    <t>33, 15.508</t>
  </si>
  <si>
    <t>119, 29.023</t>
  </si>
  <si>
    <t>33, 15.521</t>
  </si>
  <si>
    <t>119, 29.083</t>
  </si>
  <si>
    <t>33, 15.518</t>
  </si>
  <si>
    <t>119, 29.052</t>
  </si>
  <si>
    <t>33, 17.013</t>
  </si>
  <si>
    <t>33, 16.599</t>
  </si>
  <si>
    <t>119, 32.096</t>
  </si>
  <si>
    <t>33, 16.587</t>
  </si>
  <si>
    <t>119, 32.091</t>
  </si>
  <si>
    <t>119, 32.060</t>
  </si>
  <si>
    <t>33, 17.002</t>
  </si>
  <si>
    <t>119, 32.073</t>
  </si>
  <si>
    <t>Lostro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</si>
</sst>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yyyy"/>
    <numFmt numFmtId="165" formatCode="m/d"/>
    <numFmt numFmtId="166" formatCode="m/yyyy"/>
    <numFmt numFmtId="168" formatCode="0.0000"/>
  </numFmts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Docs-Calibri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8" fontId="1" fillId="0" borderId="0" xfId="0" applyNumberFormat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1" fillId="0" borderId="0" xfId="0" applyNumberFormat="1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1" fillId="0" borderId="0" xfId="0" applyNumberFormat="1" applyFont="1"/>
    <xf numFmtId="14" fontId="0" fillId="0" borderId="0" xfId="0" applyNumberFormat="1"/>
    <xf numFmtId="18" fontId="0" fillId="0" borderId="0" xfId="0" applyNumberFormat="1"/>
    <xf numFmtId="2" fontId="0" fillId="0" borderId="0" xfId="0" applyNumberFormat="1"/>
    <xf numFmtId="0" fontId="7" fillId="0" borderId="0" xfId="0" applyFont="1"/>
    <xf numFmtId="18" fontId="7" fillId="0" borderId="0" xfId="0" applyNumberFormat="1" applyFont="1"/>
    <xf numFmtId="20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109" workbookViewId="0">
      <pane ySplit="1" topLeftCell="A234" activePane="bottomLeft" state="frozen"/>
      <selection pane="bottomLeft" activeCell="K89" sqref="K89"/>
    </sheetView>
  </sheetViews>
  <sheetFormatPr baseColWidth="10" defaultColWidth="11.1640625" defaultRowHeight="15" customHeight="1"/>
  <cols>
    <col min="1" max="30" width="10.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.75" customHeight="1">
      <c r="A2" s="2">
        <v>43831</v>
      </c>
      <c r="C2" s="1" t="s">
        <v>30</v>
      </c>
      <c r="D2" s="1" t="s">
        <v>31</v>
      </c>
      <c r="E2" s="1" t="s">
        <v>32</v>
      </c>
      <c r="F2" s="1">
        <v>1.8</v>
      </c>
      <c r="G2" s="1">
        <v>0.67</v>
      </c>
      <c r="I2" s="3">
        <f t="shared" ref="I2:I256" si="0">(F2/2)*(G2/2)*(PI())</f>
        <v>0.94719018505732278</v>
      </c>
      <c r="J2" s="1">
        <v>0</v>
      </c>
      <c r="K2" s="1">
        <v>0</v>
      </c>
      <c r="L2" s="19">
        <f>(J2/2)*(K2/2)*(PI())</f>
        <v>0</v>
      </c>
      <c r="M2" s="1">
        <v>0</v>
      </c>
      <c r="N2" s="1">
        <v>0</v>
      </c>
      <c r="O2" s="1">
        <f>(M2/2)*(N2/2)*(PI())</f>
        <v>0</v>
      </c>
      <c r="P2" s="1">
        <v>0</v>
      </c>
      <c r="Q2" s="1">
        <v>0</v>
      </c>
      <c r="R2" s="1">
        <f t="shared" ref="R2:R40" si="1">(P2/2)*(Q2/2)*(PI())</f>
        <v>0</v>
      </c>
      <c r="S2" s="1">
        <v>0</v>
      </c>
      <c r="T2" s="1">
        <v>0</v>
      </c>
      <c r="U2" s="1">
        <f t="shared" ref="U2:U40" si="2">(S2/2)*(T2/2)*(PI())</f>
        <v>0</v>
      </c>
      <c r="V2" s="3">
        <f>SUM(L2,O2,R2, U2)</f>
        <v>0</v>
      </c>
      <c r="W2" s="1">
        <f t="shared" ref="W2:W40" si="3">V2/I2</f>
        <v>0</v>
      </c>
      <c r="X2" s="1">
        <f t="shared" ref="X2:X40" si="4">W2*100</f>
        <v>0</v>
      </c>
    </row>
    <row r="3" spans="1:30" ht="15.75" customHeight="1">
      <c r="A3" s="2">
        <v>43832</v>
      </c>
      <c r="C3" s="1" t="s">
        <v>30</v>
      </c>
      <c r="D3" s="1" t="s">
        <v>33</v>
      </c>
      <c r="E3" s="1" t="s">
        <v>32</v>
      </c>
      <c r="F3" s="1">
        <v>2.78</v>
      </c>
      <c r="G3" s="1">
        <v>1</v>
      </c>
      <c r="I3" s="3">
        <f t="shared" si="0"/>
        <v>2.1834068942449059</v>
      </c>
      <c r="J3" s="1">
        <v>0</v>
      </c>
      <c r="K3" s="1">
        <v>0</v>
      </c>
      <c r="L3" s="19">
        <f t="shared" ref="L3:L66" si="5">(J3/2)*(K3/2)*(PI())</f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f t="shared" si="1"/>
        <v>0</v>
      </c>
      <c r="S3" s="1">
        <v>0</v>
      </c>
      <c r="T3" s="1">
        <v>0</v>
      </c>
      <c r="U3" s="1">
        <f t="shared" si="2"/>
        <v>0</v>
      </c>
      <c r="V3" s="3">
        <f t="shared" ref="V3:V66" si="6">SUM(L3,O3,R3, U3)</f>
        <v>0</v>
      </c>
      <c r="W3" s="1">
        <f t="shared" si="3"/>
        <v>0</v>
      </c>
      <c r="X3" s="1">
        <f t="shared" si="4"/>
        <v>0</v>
      </c>
    </row>
    <row r="4" spans="1:30" ht="15.75" customHeight="1">
      <c r="A4" s="2">
        <v>43833</v>
      </c>
      <c r="C4" s="1" t="s">
        <v>30</v>
      </c>
      <c r="D4" s="1" t="s">
        <v>34</v>
      </c>
      <c r="E4" s="1" t="s">
        <v>32</v>
      </c>
      <c r="F4" s="1">
        <v>2.16</v>
      </c>
      <c r="G4" s="1">
        <v>1.96</v>
      </c>
      <c r="I4" s="3">
        <f t="shared" si="0"/>
        <v>3.3250616645594371</v>
      </c>
      <c r="J4" s="1">
        <v>0.09</v>
      </c>
      <c r="K4" s="1">
        <v>0.03</v>
      </c>
      <c r="L4" s="19">
        <f t="shared" si="5"/>
        <v>2.12057504117311E-3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f t="shared" si="1"/>
        <v>0</v>
      </c>
      <c r="S4" s="1">
        <v>0</v>
      </c>
      <c r="T4" s="1">
        <v>0</v>
      </c>
      <c r="U4" s="1">
        <f t="shared" si="2"/>
        <v>0</v>
      </c>
      <c r="V4" s="3">
        <f t="shared" si="6"/>
        <v>2.12057504117311E-3</v>
      </c>
      <c r="W4" s="1">
        <f>V4/I4</f>
        <v>6.3775510204081628E-4</v>
      </c>
      <c r="X4" s="1">
        <f>W4*100</f>
        <v>6.3775510204081634E-2</v>
      </c>
    </row>
    <row r="5" spans="1:30" ht="15.75" customHeight="1">
      <c r="A5" s="2">
        <v>43834</v>
      </c>
      <c r="C5" s="1" t="s">
        <v>30</v>
      </c>
      <c r="D5" s="1" t="s">
        <v>35</v>
      </c>
      <c r="E5" s="1" t="s">
        <v>32</v>
      </c>
      <c r="F5" s="1">
        <v>1.97</v>
      </c>
      <c r="G5" s="1">
        <v>1.54</v>
      </c>
      <c r="I5" s="3">
        <f t="shared" si="0"/>
        <v>2.3827409481151784</v>
      </c>
      <c r="J5" s="1">
        <v>0.28999999999999998</v>
      </c>
      <c r="K5" s="1">
        <v>7.0000000000000007E-2</v>
      </c>
      <c r="L5" s="19">
        <f t="shared" si="5"/>
        <v>1.5943582716968201E-2</v>
      </c>
      <c r="M5" s="1">
        <v>0.05</v>
      </c>
      <c r="N5" s="1">
        <v>0.02</v>
      </c>
      <c r="O5" s="1">
        <v>0</v>
      </c>
      <c r="P5" s="1">
        <v>0</v>
      </c>
      <c r="Q5" s="1">
        <v>0</v>
      </c>
      <c r="R5" s="1">
        <f t="shared" si="1"/>
        <v>0</v>
      </c>
      <c r="S5" s="1">
        <v>0</v>
      </c>
      <c r="T5" s="1">
        <v>0</v>
      </c>
      <c r="U5" s="1">
        <f t="shared" si="2"/>
        <v>0</v>
      </c>
      <c r="V5" s="3">
        <f t="shared" si="6"/>
        <v>1.5943582716968201E-2</v>
      </c>
      <c r="W5" s="1">
        <f t="shared" si="3"/>
        <v>6.6912782648823272E-3</v>
      </c>
      <c r="X5" s="1">
        <f t="shared" si="4"/>
        <v>0.66912782648823277</v>
      </c>
    </row>
    <row r="6" spans="1:30" ht="15.75" customHeight="1">
      <c r="A6" s="2">
        <v>43835</v>
      </c>
      <c r="C6" s="1" t="s">
        <v>30</v>
      </c>
      <c r="D6" s="1" t="s">
        <v>36</v>
      </c>
      <c r="E6" s="1" t="s">
        <v>32</v>
      </c>
      <c r="F6" s="1">
        <v>1.2</v>
      </c>
      <c r="G6" s="1">
        <v>0.61</v>
      </c>
      <c r="I6" s="3">
        <f t="shared" si="0"/>
        <v>0.57491145560693213</v>
      </c>
      <c r="J6" s="1">
        <v>0</v>
      </c>
      <c r="K6" s="1">
        <v>0</v>
      </c>
      <c r="L6" s="19">
        <f t="shared" si="5"/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f t="shared" si="1"/>
        <v>0</v>
      </c>
      <c r="S6" s="1">
        <v>0</v>
      </c>
      <c r="T6" s="1">
        <v>0</v>
      </c>
      <c r="U6" s="1">
        <f t="shared" si="2"/>
        <v>0</v>
      </c>
      <c r="V6" s="3">
        <f t="shared" si="6"/>
        <v>0</v>
      </c>
      <c r="W6" s="1">
        <f t="shared" si="3"/>
        <v>0</v>
      </c>
      <c r="X6" s="1">
        <f t="shared" si="4"/>
        <v>0</v>
      </c>
    </row>
    <row r="7" spans="1:30" ht="15.75" customHeight="1">
      <c r="A7" s="2">
        <v>43836</v>
      </c>
      <c r="C7" s="1" t="s">
        <v>30</v>
      </c>
      <c r="D7" s="1" t="s">
        <v>37</v>
      </c>
      <c r="E7" s="1" t="s">
        <v>32</v>
      </c>
      <c r="F7" s="1">
        <v>0.94</v>
      </c>
      <c r="G7" s="1">
        <v>0.61</v>
      </c>
      <c r="I7" s="3">
        <f t="shared" si="0"/>
        <v>0.45034730689209679</v>
      </c>
      <c r="J7" s="1">
        <v>0</v>
      </c>
      <c r="K7" s="1">
        <v>0</v>
      </c>
      <c r="L7" s="19">
        <f t="shared" si="5"/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f t="shared" si="1"/>
        <v>0</v>
      </c>
      <c r="S7" s="1">
        <v>0</v>
      </c>
      <c r="T7" s="1">
        <v>0</v>
      </c>
      <c r="U7" s="1">
        <f t="shared" si="2"/>
        <v>0</v>
      </c>
      <c r="V7" s="3">
        <f t="shared" si="6"/>
        <v>0</v>
      </c>
      <c r="W7" s="1">
        <f t="shared" si="3"/>
        <v>0</v>
      </c>
      <c r="X7" s="1">
        <f t="shared" si="4"/>
        <v>0</v>
      </c>
    </row>
    <row r="8" spans="1:30" ht="15.75" customHeight="1">
      <c r="A8" s="2">
        <v>43837</v>
      </c>
      <c r="C8" s="1" t="s">
        <v>30</v>
      </c>
      <c r="D8" s="1" t="s">
        <v>38</v>
      </c>
      <c r="E8" s="1" t="s">
        <v>32</v>
      </c>
      <c r="F8" s="1">
        <v>1.07</v>
      </c>
      <c r="G8" s="1">
        <v>0.6</v>
      </c>
      <c r="I8" s="3">
        <f t="shared" si="0"/>
        <v>0.50422562090116185</v>
      </c>
      <c r="J8" s="1">
        <v>0</v>
      </c>
      <c r="K8" s="1">
        <v>0</v>
      </c>
      <c r="L8" s="19">
        <f t="shared" si="5"/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f t="shared" si="1"/>
        <v>0</v>
      </c>
      <c r="S8" s="1">
        <v>0</v>
      </c>
      <c r="T8" s="1">
        <v>0</v>
      </c>
      <c r="U8" s="1">
        <f t="shared" si="2"/>
        <v>0</v>
      </c>
      <c r="V8" s="3">
        <f t="shared" si="6"/>
        <v>0</v>
      </c>
      <c r="W8" s="1">
        <f t="shared" si="3"/>
        <v>0</v>
      </c>
      <c r="X8" s="1">
        <f t="shared" si="4"/>
        <v>0</v>
      </c>
    </row>
    <row r="9" spans="1:30" ht="15.75" customHeight="1">
      <c r="A9" s="2">
        <v>43838</v>
      </c>
      <c r="C9" s="1" t="s">
        <v>30</v>
      </c>
      <c r="D9" s="1" t="s">
        <v>39</v>
      </c>
      <c r="E9" s="1" t="s">
        <v>32</v>
      </c>
      <c r="F9" s="1">
        <v>2.3199999999999998</v>
      </c>
      <c r="G9" s="1">
        <v>1.78</v>
      </c>
      <c r="I9" s="3">
        <f t="shared" si="0"/>
        <v>3.2433802555661022</v>
      </c>
      <c r="J9" s="1">
        <v>0.35</v>
      </c>
      <c r="K9" s="1">
        <v>0.14000000000000001</v>
      </c>
      <c r="L9" s="19">
        <f t="shared" si="5"/>
        <v>3.8484510006474966E-2</v>
      </c>
      <c r="M9" s="1">
        <v>0.28000000000000003</v>
      </c>
      <c r="N9" s="1">
        <v>0.1</v>
      </c>
      <c r="O9" s="1">
        <v>0.02</v>
      </c>
      <c r="P9" s="1">
        <v>0</v>
      </c>
      <c r="Q9" s="1">
        <v>0</v>
      </c>
      <c r="R9" s="1">
        <f t="shared" si="1"/>
        <v>0</v>
      </c>
      <c r="S9" s="1">
        <v>0</v>
      </c>
      <c r="T9" s="1">
        <v>0</v>
      </c>
      <c r="U9" s="1">
        <f t="shared" si="2"/>
        <v>0</v>
      </c>
      <c r="V9" s="3">
        <f t="shared" si="6"/>
        <v>5.8484510006474963E-2</v>
      </c>
      <c r="W9" s="1">
        <f t="shared" si="3"/>
        <v>1.8031962150015318E-2</v>
      </c>
      <c r="X9" s="1">
        <f t="shared" si="4"/>
        <v>1.8031962150015319</v>
      </c>
    </row>
    <row r="10" spans="1:30" ht="15.75" customHeight="1">
      <c r="A10" s="2">
        <v>43839</v>
      </c>
      <c r="C10" s="1" t="s">
        <v>30</v>
      </c>
      <c r="D10" s="1" t="s">
        <v>40</v>
      </c>
      <c r="E10" s="1" t="s">
        <v>32</v>
      </c>
      <c r="F10" s="1">
        <v>1.3</v>
      </c>
      <c r="G10" s="1">
        <v>1.1000000000000001</v>
      </c>
      <c r="I10" s="3">
        <f t="shared" si="0"/>
        <v>1.1231193736583511</v>
      </c>
      <c r="J10" s="1">
        <v>0</v>
      </c>
      <c r="K10" s="1">
        <v>0</v>
      </c>
      <c r="L10" s="19">
        <f t="shared" si="5"/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 t="shared" si="1"/>
        <v>0</v>
      </c>
      <c r="S10" s="1">
        <v>0</v>
      </c>
      <c r="T10" s="1">
        <v>0</v>
      </c>
      <c r="U10" s="1">
        <f t="shared" si="2"/>
        <v>0</v>
      </c>
      <c r="V10" s="3">
        <f t="shared" si="6"/>
        <v>0</v>
      </c>
      <c r="W10" s="1">
        <f t="shared" si="3"/>
        <v>0</v>
      </c>
      <c r="X10" s="1">
        <f t="shared" si="4"/>
        <v>0</v>
      </c>
    </row>
    <row r="11" spans="1:30" ht="15.75" customHeight="1">
      <c r="A11" s="2">
        <v>43840</v>
      </c>
      <c r="C11" s="1" t="s">
        <v>30</v>
      </c>
      <c r="D11" s="1" t="s">
        <v>41</v>
      </c>
      <c r="E11" s="1" t="s">
        <v>32</v>
      </c>
      <c r="F11" s="1">
        <v>1.4</v>
      </c>
      <c r="G11" s="1">
        <v>0.67</v>
      </c>
      <c r="I11" s="3">
        <f t="shared" si="0"/>
        <v>0.73670347726680641</v>
      </c>
      <c r="J11" s="1">
        <v>0</v>
      </c>
      <c r="K11" s="1">
        <v>0</v>
      </c>
      <c r="L11" s="19">
        <f t="shared" si="5"/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 t="shared" si="1"/>
        <v>0</v>
      </c>
      <c r="S11" s="1">
        <v>0</v>
      </c>
      <c r="T11" s="1">
        <v>0</v>
      </c>
      <c r="U11" s="1">
        <f t="shared" si="2"/>
        <v>0</v>
      </c>
      <c r="V11" s="3">
        <f t="shared" si="6"/>
        <v>0</v>
      </c>
      <c r="W11" s="1">
        <f t="shared" si="3"/>
        <v>0</v>
      </c>
      <c r="X11" s="1">
        <f t="shared" si="4"/>
        <v>0</v>
      </c>
    </row>
    <row r="12" spans="1:30" ht="15.75" customHeight="1">
      <c r="A12" s="2">
        <v>43841</v>
      </c>
      <c r="C12" s="1" t="s">
        <v>30</v>
      </c>
      <c r="D12" s="1">
        <v>1</v>
      </c>
      <c r="E12" s="1" t="s">
        <v>32</v>
      </c>
      <c r="F12" s="1">
        <v>2.6</v>
      </c>
      <c r="G12" s="1">
        <v>1.2</v>
      </c>
      <c r="I12" s="3">
        <f t="shared" si="0"/>
        <v>2.4504422698000385</v>
      </c>
      <c r="J12" s="1">
        <v>0.25</v>
      </c>
      <c r="K12" s="1">
        <v>0.16</v>
      </c>
      <c r="L12" s="19">
        <f t="shared" si="5"/>
        <v>3.1415926535897934E-2</v>
      </c>
      <c r="M12" s="1">
        <v>0.1</v>
      </c>
      <c r="N12" s="1">
        <v>0.05</v>
      </c>
      <c r="O12" s="1">
        <v>0</v>
      </c>
      <c r="P12" s="1">
        <v>0</v>
      </c>
      <c r="Q12" s="1">
        <v>0</v>
      </c>
      <c r="R12" s="1">
        <f t="shared" si="1"/>
        <v>0</v>
      </c>
      <c r="S12" s="1">
        <v>0</v>
      </c>
      <c r="T12" s="1">
        <v>0</v>
      </c>
      <c r="U12" s="1">
        <f t="shared" si="2"/>
        <v>0</v>
      </c>
      <c r="V12" s="3">
        <f t="shared" si="6"/>
        <v>3.1415926535897934E-2</v>
      </c>
      <c r="W12" s="1">
        <f t="shared" si="3"/>
        <v>1.2820512820512822E-2</v>
      </c>
      <c r="X12" s="1">
        <f t="shared" si="4"/>
        <v>1.2820512820512822</v>
      </c>
    </row>
    <row r="13" spans="1:30" ht="15.75" customHeight="1">
      <c r="A13" s="2">
        <v>43842</v>
      </c>
      <c r="C13" s="1" t="s">
        <v>30</v>
      </c>
      <c r="D13" s="1">
        <v>2</v>
      </c>
      <c r="E13" s="1" t="s">
        <v>32</v>
      </c>
      <c r="F13" s="1">
        <v>2.8</v>
      </c>
      <c r="G13" s="1">
        <v>1.2</v>
      </c>
      <c r="I13" s="3">
        <f t="shared" si="0"/>
        <v>2.638937829015426</v>
      </c>
      <c r="J13" s="1">
        <v>0.5</v>
      </c>
      <c r="K13" s="1">
        <v>0.3</v>
      </c>
      <c r="L13" s="19">
        <f t="shared" si="5"/>
        <v>0.11780972450961724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</v>
      </c>
      <c r="S13" s="1">
        <v>0</v>
      </c>
      <c r="T13" s="1">
        <v>0</v>
      </c>
      <c r="U13" s="1">
        <f t="shared" si="2"/>
        <v>0</v>
      </c>
      <c r="V13" s="3">
        <f t="shared" si="6"/>
        <v>0.11780972450961724</v>
      </c>
      <c r="W13" s="1">
        <f t="shared" si="3"/>
        <v>4.4642857142857151E-2</v>
      </c>
      <c r="X13" s="1">
        <f t="shared" si="4"/>
        <v>4.4642857142857153</v>
      </c>
    </row>
    <row r="14" spans="1:30" ht="15.75" customHeight="1">
      <c r="A14" s="2">
        <v>43843</v>
      </c>
      <c r="C14" s="1" t="s">
        <v>30</v>
      </c>
      <c r="D14" s="1">
        <v>3</v>
      </c>
      <c r="E14" s="1" t="s">
        <v>32</v>
      </c>
      <c r="F14" s="1">
        <v>3.1</v>
      </c>
      <c r="G14" s="1">
        <v>3.2</v>
      </c>
      <c r="I14" s="3">
        <f t="shared" si="0"/>
        <v>7.7911497809026882</v>
      </c>
      <c r="J14" s="1">
        <v>1</v>
      </c>
      <c r="K14" s="1">
        <v>1.2</v>
      </c>
      <c r="L14" s="19">
        <f t="shared" si="5"/>
        <v>0.94247779607693793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 t="shared" si="1"/>
        <v>0</v>
      </c>
      <c r="S14" s="1">
        <v>0</v>
      </c>
      <c r="T14" s="1">
        <v>0</v>
      </c>
      <c r="U14" s="1">
        <f t="shared" si="2"/>
        <v>0</v>
      </c>
      <c r="V14" s="3">
        <f t="shared" si="6"/>
        <v>0.94247779607693793</v>
      </c>
      <c r="W14" s="1">
        <f t="shared" si="3"/>
        <v>0.12096774193548385</v>
      </c>
      <c r="X14" s="1">
        <f t="shared" si="4"/>
        <v>12.096774193548384</v>
      </c>
    </row>
    <row r="15" spans="1:30" ht="15.75" customHeight="1">
      <c r="A15" s="2">
        <v>43844</v>
      </c>
      <c r="C15" s="1" t="s">
        <v>30</v>
      </c>
      <c r="D15" s="1">
        <v>4</v>
      </c>
      <c r="E15" s="1" t="s">
        <v>32</v>
      </c>
      <c r="F15" s="1">
        <v>6</v>
      </c>
      <c r="G15" s="1">
        <v>0.4</v>
      </c>
      <c r="I15" s="3">
        <f t="shared" si="0"/>
        <v>1.8849555921538761</v>
      </c>
      <c r="J15" s="1">
        <v>0</v>
      </c>
      <c r="K15" s="1">
        <v>0</v>
      </c>
      <c r="L15" s="19">
        <f t="shared" si="5"/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f t="shared" si="1"/>
        <v>0</v>
      </c>
      <c r="S15" s="1">
        <v>0</v>
      </c>
      <c r="T15" s="1">
        <v>0</v>
      </c>
      <c r="U15" s="1">
        <f t="shared" si="2"/>
        <v>0</v>
      </c>
      <c r="V15" s="3">
        <f t="shared" si="6"/>
        <v>0</v>
      </c>
      <c r="W15" s="1">
        <f t="shared" si="3"/>
        <v>0</v>
      </c>
      <c r="X15" s="1">
        <f t="shared" si="4"/>
        <v>0</v>
      </c>
    </row>
    <row r="16" spans="1:30" ht="15.75" customHeight="1">
      <c r="A16" s="2">
        <v>43845</v>
      </c>
      <c r="C16" s="1" t="s">
        <v>30</v>
      </c>
      <c r="D16" s="1">
        <v>5</v>
      </c>
      <c r="E16" s="1" t="s">
        <v>32</v>
      </c>
      <c r="F16" s="1">
        <v>1.9</v>
      </c>
      <c r="G16" s="1">
        <v>1.1499999999999999</v>
      </c>
      <c r="I16" s="3">
        <f t="shared" si="0"/>
        <v>1.7160949870234241</v>
      </c>
      <c r="J16" s="1">
        <v>0</v>
      </c>
      <c r="K16" s="1">
        <v>0</v>
      </c>
      <c r="L16" s="19">
        <f t="shared" si="5"/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f t="shared" si="1"/>
        <v>0</v>
      </c>
      <c r="S16" s="1">
        <v>0</v>
      </c>
      <c r="T16" s="1">
        <v>0</v>
      </c>
      <c r="U16" s="1">
        <f t="shared" si="2"/>
        <v>0</v>
      </c>
      <c r="V16" s="3">
        <f t="shared" si="6"/>
        <v>0</v>
      </c>
      <c r="W16" s="1">
        <f t="shared" si="3"/>
        <v>0</v>
      </c>
      <c r="X16" s="1">
        <f t="shared" si="4"/>
        <v>0</v>
      </c>
    </row>
    <row r="17" spans="1:24" ht="15.75" customHeight="1">
      <c r="A17" s="2">
        <v>43846</v>
      </c>
      <c r="C17" s="1" t="s">
        <v>30</v>
      </c>
      <c r="D17" s="1">
        <v>6</v>
      </c>
      <c r="E17" s="1" t="s">
        <v>32</v>
      </c>
      <c r="F17" s="1">
        <v>2.1</v>
      </c>
      <c r="G17" s="1">
        <v>0.65</v>
      </c>
      <c r="I17" s="3">
        <f t="shared" si="0"/>
        <v>1.0720684930375171</v>
      </c>
      <c r="J17" s="1">
        <v>0</v>
      </c>
      <c r="K17" s="1">
        <v>0</v>
      </c>
      <c r="L17" s="19">
        <f t="shared" si="5"/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f t="shared" si="1"/>
        <v>0</v>
      </c>
      <c r="S17" s="1">
        <v>0</v>
      </c>
      <c r="T17" s="1">
        <v>0</v>
      </c>
      <c r="U17" s="1">
        <f t="shared" si="2"/>
        <v>0</v>
      </c>
      <c r="V17" s="3">
        <f t="shared" si="6"/>
        <v>0</v>
      </c>
      <c r="W17" s="1">
        <f t="shared" si="3"/>
        <v>0</v>
      </c>
      <c r="X17" s="1">
        <f t="shared" si="4"/>
        <v>0</v>
      </c>
    </row>
    <row r="18" spans="1:24" ht="15.75" customHeight="1">
      <c r="A18" s="2">
        <v>43847</v>
      </c>
      <c r="C18" s="1" t="s">
        <v>30</v>
      </c>
      <c r="D18" s="1">
        <v>7</v>
      </c>
      <c r="E18" s="1" t="s">
        <v>32</v>
      </c>
      <c r="F18" s="1">
        <v>2.2000000000000002</v>
      </c>
      <c r="G18" s="1">
        <v>1</v>
      </c>
      <c r="I18" s="3">
        <f t="shared" si="0"/>
        <v>1.7278759594743864</v>
      </c>
      <c r="J18" s="1">
        <v>0</v>
      </c>
      <c r="K18" s="1">
        <v>0</v>
      </c>
      <c r="L18" s="19">
        <f t="shared" si="5"/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 t="shared" si="1"/>
        <v>0</v>
      </c>
      <c r="S18" s="1">
        <v>0</v>
      </c>
      <c r="T18" s="1">
        <v>0</v>
      </c>
      <c r="U18" s="1">
        <f t="shared" si="2"/>
        <v>0</v>
      </c>
      <c r="V18" s="3">
        <f t="shared" si="6"/>
        <v>0</v>
      </c>
      <c r="W18" s="1">
        <f t="shared" si="3"/>
        <v>0</v>
      </c>
      <c r="X18" s="1">
        <f t="shared" si="4"/>
        <v>0</v>
      </c>
    </row>
    <row r="19" spans="1:24" ht="15.75" customHeight="1">
      <c r="A19" s="2">
        <v>43848</v>
      </c>
      <c r="C19" s="1" t="s">
        <v>30</v>
      </c>
      <c r="D19" s="1">
        <v>8</v>
      </c>
      <c r="E19" s="1" t="s">
        <v>32</v>
      </c>
      <c r="F19" s="1">
        <v>2.1</v>
      </c>
      <c r="G19" s="1">
        <v>0.8</v>
      </c>
      <c r="I19" s="3">
        <f t="shared" si="0"/>
        <v>1.3194689145077132</v>
      </c>
      <c r="J19" s="1">
        <v>0</v>
      </c>
      <c r="K19" s="1">
        <v>0</v>
      </c>
      <c r="L19" s="19">
        <f t="shared" si="5"/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f t="shared" si="1"/>
        <v>0</v>
      </c>
      <c r="S19" s="1">
        <v>0</v>
      </c>
      <c r="T19" s="1">
        <v>0</v>
      </c>
      <c r="U19" s="1">
        <f t="shared" si="2"/>
        <v>0</v>
      </c>
      <c r="V19" s="3">
        <f t="shared" si="6"/>
        <v>0</v>
      </c>
      <c r="W19" s="1">
        <f t="shared" si="3"/>
        <v>0</v>
      </c>
      <c r="X19" s="1">
        <f t="shared" si="4"/>
        <v>0</v>
      </c>
    </row>
    <row r="20" spans="1:24" ht="15.75" customHeight="1">
      <c r="A20" s="2">
        <v>43849</v>
      </c>
      <c r="C20" s="1" t="s">
        <v>30</v>
      </c>
      <c r="D20" s="1">
        <v>9</v>
      </c>
      <c r="E20" s="1" t="s">
        <v>32</v>
      </c>
      <c r="F20" s="1">
        <v>1.7</v>
      </c>
      <c r="G20" s="1">
        <v>1.1000000000000001</v>
      </c>
      <c r="I20" s="3">
        <f t="shared" si="0"/>
        <v>1.4686945655532284</v>
      </c>
      <c r="J20" s="1">
        <v>0</v>
      </c>
      <c r="K20" s="1">
        <v>0</v>
      </c>
      <c r="L20" s="19">
        <f t="shared" si="5"/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f t="shared" si="1"/>
        <v>0</v>
      </c>
      <c r="S20" s="1">
        <v>0</v>
      </c>
      <c r="T20" s="1">
        <v>0</v>
      </c>
      <c r="U20" s="1">
        <f t="shared" si="2"/>
        <v>0</v>
      </c>
      <c r="V20" s="3">
        <f t="shared" si="6"/>
        <v>0</v>
      </c>
      <c r="W20" s="1">
        <f t="shared" si="3"/>
        <v>0</v>
      </c>
      <c r="X20" s="1">
        <f t="shared" si="4"/>
        <v>0</v>
      </c>
    </row>
    <row r="21" spans="1:24" ht="15.75" customHeight="1">
      <c r="A21" s="2">
        <v>43850</v>
      </c>
      <c r="C21" s="1" t="s">
        <v>42</v>
      </c>
      <c r="D21" s="1" t="s">
        <v>31</v>
      </c>
      <c r="E21" s="1" t="s">
        <v>32</v>
      </c>
      <c r="F21" s="1">
        <v>1.35</v>
      </c>
      <c r="G21" s="1">
        <v>1</v>
      </c>
      <c r="I21" s="3">
        <f t="shared" si="0"/>
        <v>1.0602875205865552</v>
      </c>
      <c r="J21" s="1">
        <v>0</v>
      </c>
      <c r="K21" s="1">
        <v>0</v>
      </c>
      <c r="L21" s="19">
        <f t="shared" si="5"/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f t="shared" si="1"/>
        <v>0</v>
      </c>
      <c r="S21" s="1">
        <v>0</v>
      </c>
      <c r="T21" s="1">
        <v>0</v>
      </c>
      <c r="U21" s="1">
        <f t="shared" si="2"/>
        <v>0</v>
      </c>
      <c r="V21" s="3">
        <f t="shared" si="6"/>
        <v>0</v>
      </c>
      <c r="W21" s="1">
        <f t="shared" si="3"/>
        <v>0</v>
      </c>
      <c r="X21" s="1">
        <f t="shared" si="4"/>
        <v>0</v>
      </c>
    </row>
    <row r="22" spans="1:24" ht="15.75" customHeight="1">
      <c r="A22" s="2">
        <v>43851</v>
      </c>
      <c r="C22" s="1" t="s">
        <v>42</v>
      </c>
      <c r="D22" s="1" t="s">
        <v>33</v>
      </c>
      <c r="E22" s="1" t="s">
        <v>32</v>
      </c>
      <c r="F22" s="1">
        <v>2</v>
      </c>
      <c r="G22" s="1">
        <v>0.85</v>
      </c>
      <c r="I22" s="3">
        <f t="shared" si="0"/>
        <v>1.3351768777756621</v>
      </c>
      <c r="J22" s="1">
        <v>0</v>
      </c>
      <c r="K22" s="1">
        <v>0</v>
      </c>
      <c r="L22" s="19">
        <f t="shared" si="5"/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f t="shared" si="1"/>
        <v>0</v>
      </c>
      <c r="S22" s="1">
        <v>0</v>
      </c>
      <c r="T22" s="1">
        <v>0</v>
      </c>
      <c r="U22" s="1">
        <f t="shared" si="2"/>
        <v>0</v>
      </c>
      <c r="V22" s="3">
        <f t="shared" si="6"/>
        <v>0</v>
      </c>
      <c r="W22" s="1">
        <f t="shared" si="3"/>
        <v>0</v>
      </c>
      <c r="X22" s="1">
        <f t="shared" si="4"/>
        <v>0</v>
      </c>
    </row>
    <row r="23" spans="1:24" ht="15.75" customHeight="1">
      <c r="A23" s="2">
        <v>43852</v>
      </c>
      <c r="C23" s="1" t="s">
        <v>42</v>
      </c>
      <c r="D23" s="1" t="s">
        <v>34</v>
      </c>
      <c r="E23" s="1" t="s">
        <v>32</v>
      </c>
      <c r="F23" s="1">
        <v>2.4500000000000002</v>
      </c>
      <c r="G23" s="1">
        <v>5</v>
      </c>
      <c r="I23" s="3">
        <f t="shared" si="0"/>
        <v>9.6211275016187408</v>
      </c>
      <c r="J23" s="1">
        <v>0</v>
      </c>
      <c r="K23" s="1">
        <v>0</v>
      </c>
      <c r="L23" s="19">
        <f t="shared" si="5"/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f t="shared" si="1"/>
        <v>0</v>
      </c>
      <c r="S23" s="1">
        <v>0</v>
      </c>
      <c r="T23" s="1">
        <v>0</v>
      </c>
      <c r="U23" s="1">
        <f t="shared" si="2"/>
        <v>0</v>
      </c>
      <c r="V23" s="3">
        <f t="shared" si="6"/>
        <v>0</v>
      </c>
      <c r="W23" s="1">
        <f t="shared" si="3"/>
        <v>0</v>
      </c>
      <c r="X23" s="1">
        <f t="shared" si="4"/>
        <v>0</v>
      </c>
    </row>
    <row r="24" spans="1:24" ht="15.75" customHeight="1">
      <c r="A24" s="2">
        <v>43853</v>
      </c>
      <c r="C24" s="1" t="s">
        <v>42</v>
      </c>
      <c r="D24" s="1" t="s">
        <v>35</v>
      </c>
      <c r="E24" s="1" t="s">
        <v>32</v>
      </c>
      <c r="F24" s="1">
        <v>1</v>
      </c>
      <c r="G24" s="1">
        <v>1</v>
      </c>
      <c r="I24" s="3">
        <f t="shared" si="0"/>
        <v>0.78539816339744828</v>
      </c>
      <c r="J24" s="1">
        <v>0</v>
      </c>
      <c r="K24" s="1">
        <v>0</v>
      </c>
      <c r="L24" s="19">
        <f t="shared" si="5"/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f t="shared" si="1"/>
        <v>0</v>
      </c>
      <c r="S24" s="1">
        <v>0</v>
      </c>
      <c r="T24" s="1">
        <v>0</v>
      </c>
      <c r="U24" s="1">
        <f t="shared" si="2"/>
        <v>0</v>
      </c>
      <c r="V24" s="3">
        <f t="shared" si="6"/>
        <v>0</v>
      </c>
      <c r="W24" s="1">
        <f t="shared" si="3"/>
        <v>0</v>
      </c>
      <c r="X24" s="1">
        <f t="shared" si="4"/>
        <v>0</v>
      </c>
    </row>
    <row r="25" spans="1:24" ht="15.75" customHeight="1">
      <c r="A25" s="2">
        <v>43854</v>
      </c>
      <c r="C25" s="1" t="s">
        <v>42</v>
      </c>
      <c r="D25" s="1" t="s">
        <v>36</v>
      </c>
      <c r="E25" s="1" t="s">
        <v>32</v>
      </c>
      <c r="F25" s="1">
        <v>1.2</v>
      </c>
      <c r="G25" s="1">
        <v>0.7</v>
      </c>
      <c r="I25" s="3">
        <f t="shared" si="0"/>
        <v>0.65973445725385649</v>
      </c>
      <c r="J25" s="1">
        <v>0</v>
      </c>
      <c r="K25" s="1">
        <v>0</v>
      </c>
      <c r="L25" s="19">
        <f t="shared" si="5"/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f t="shared" si="1"/>
        <v>0</v>
      </c>
      <c r="S25" s="1">
        <v>0</v>
      </c>
      <c r="T25" s="1">
        <v>0</v>
      </c>
      <c r="U25" s="1">
        <f t="shared" si="2"/>
        <v>0</v>
      </c>
      <c r="V25" s="3">
        <f t="shared" si="6"/>
        <v>0</v>
      </c>
      <c r="W25" s="1">
        <f t="shared" si="3"/>
        <v>0</v>
      </c>
      <c r="X25" s="1">
        <f t="shared" si="4"/>
        <v>0</v>
      </c>
    </row>
    <row r="26" spans="1:24" ht="15.75" customHeight="1">
      <c r="A26" s="2">
        <v>43855</v>
      </c>
      <c r="C26" s="1" t="s">
        <v>42</v>
      </c>
      <c r="D26" s="1" t="s">
        <v>37</v>
      </c>
      <c r="E26" s="1" t="s">
        <v>32</v>
      </c>
      <c r="F26" s="1">
        <v>2.4700000000000002</v>
      </c>
      <c r="G26" s="1">
        <v>0.74</v>
      </c>
      <c r="I26" s="3">
        <f t="shared" si="0"/>
        <v>1.4355507630578561</v>
      </c>
      <c r="J26" s="1">
        <v>0.11</v>
      </c>
      <c r="K26" s="1">
        <v>0.01</v>
      </c>
      <c r="L26" s="19">
        <f t="shared" si="5"/>
        <v>8.6393797973719313E-4</v>
      </c>
      <c r="M26" s="1">
        <v>0.12</v>
      </c>
      <c r="N26" s="1">
        <v>0.02</v>
      </c>
      <c r="O26" s="1">
        <v>0</v>
      </c>
      <c r="P26" s="1">
        <v>0</v>
      </c>
      <c r="Q26" s="1">
        <v>0</v>
      </c>
      <c r="R26" s="1">
        <f t="shared" si="1"/>
        <v>0</v>
      </c>
      <c r="S26" s="1">
        <v>0</v>
      </c>
      <c r="T26" s="1">
        <v>0</v>
      </c>
      <c r="U26" s="1">
        <f t="shared" si="2"/>
        <v>0</v>
      </c>
      <c r="V26" s="3">
        <f t="shared" si="6"/>
        <v>8.6393797973719313E-4</v>
      </c>
      <c r="W26" s="1">
        <f t="shared" si="3"/>
        <v>6.0181639129007545E-4</v>
      </c>
      <c r="X26" s="1">
        <f t="shared" si="4"/>
        <v>6.0181639129007543E-2</v>
      </c>
    </row>
    <row r="27" spans="1:24" ht="15.75" customHeight="1">
      <c r="A27" s="2">
        <v>43856</v>
      </c>
      <c r="C27" s="1" t="s">
        <v>42</v>
      </c>
      <c r="D27" s="1" t="s">
        <v>38</v>
      </c>
      <c r="E27" s="1" t="s">
        <v>32</v>
      </c>
      <c r="F27" s="1">
        <v>2.06</v>
      </c>
      <c r="G27" s="1">
        <v>1.01</v>
      </c>
      <c r="I27" s="3">
        <f t="shared" si="0"/>
        <v>1.6340994187647309</v>
      </c>
      <c r="J27" s="1">
        <v>0.13</v>
      </c>
      <c r="K27" s="1">
        <v>0.7</v>
      </c>
      <c r="L27" s="19">
        <f t="shared" si="5"/>
        <v>7.1471232869167789E-2</v>
      </c>
      <c r="M27" s="1">
        <v>0.1</v>
      </c>
      <c r="N27" s="1">
        <v>0.02</v>
      </c>
      <c r="O27" s="1">
        <v>0</v>
      </c>
      <c r="P27" s="1">
        <v>0.17</v>
      </c>
      <c r="Q27" s="1">
        <v>0.12</v>
      </c>
      <c r="R27" s="1">
        <f t="shared" si="1"/>
        <v>1.6022122533307946E-2</v>
      </c>
      <c r="S27" s="1">
        <v>7.0000000000000007E-2</v>
      </c>
      <c r="T27" s="1">
        <v>0.04</v>
      </c>
      <c r="U27" s="1">
        <f t="shared" si="2"/>
        <v>2.1991148575128557E-3</v>
      </c>
      <c r="V27" s="3">
        <f t="shared" si="6"/>
        <v>8.9692470259988596E-2</v>
      </c>
      <c r="W27" s="1">
        <f t="shared" si="3"/>
        <v>5.4888013073151977E-2</v>
      </c>
      <c r="X27" s="1">
        <f t="shared" si="4"/>
        <v>5.4888013073151978</v>
      </c>
    </row>
    <row r="28" spans="1:24" ht="15.75" customHeight="1">
      <c r="A28" s="2">
        <v>43857</v>
      </c>
      <c r="C28" s="1" t="s">
        <v>42</v>
      </c>
      <c r="D28" s="1">
        <v>1</v>
      </c>
      <c r="E28" s="1" t="s">
        <v>32</v>
      </c>
      <c r="F28" s="1">
        <v>2.02</v>
      </c>
      <c r="G28" s="1">
        <v>1.23</v>
      </c>
      <c r="I28" s="3">
        <f t="shared" si="0"/>
        <v>1.9514002767773</v>
      </c>
      <c r="J28" s="1">
        <v>0</v>
      </c>
      <c r="K28" s="1">
        <v>0</v>
      </c>
      <c r="L28" s="19">
        <f t="shared" si="5"/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f t="shared" si="1"/>
        <v>0</v>
      </c>
      <c r="S28" s="1">
        <v>0</v>
      </c>
      <c r="T28" s="1">
        <v>0</v>
      </c>
      <c r="U28" s="1">
        <f t="shared" si="2"/>
        <v>0</v>
      </c>
      <c r="V28" s="3">
        <f t="shared" si="6"/>
        <v>0</v>
      </c>
      <c r="W28" s="1">
        <f t="shared" si="3"/>
        <v>0</v>
      </c>
      <c r="X28" s="1">
        <f t="shared" si="4"/>
        <v>0</v>
      </c>
    </row>
    <row r="29" spans="1:24" ht="15.75" customHeight="1">
      <c r="A29" s="2">
        <v>43858</v>
      </c>
      <c r="C29" s="1" t="s">
        <v>42</v>
      </c>
      <c r="D29" s="1">
        <v>2</v>
      </c>
      <c r="E29" s="1" t="s">
        <v>32</v>
      </c>
      <c r="F29" s="1">
        <v>2.14</v>
      </c>
      <c r="G29" s="1">
        <v>1.78</v>
      </c>
      <c r="I29" s="3">
        <f t="shared" si="0"/>
        <v>2.9917386840135602</v>
      </c>
      <c r="J29" s="1">
        <v>0.15</v>
      </c>
      <c r="K29" s="1">
        <v>0.04</v>
      </c>
      <c r="L29" s="19">
        <f t="shared" si="5"/>
        <v>4.7123889803846897E-3</v>
      </c>
      <c r="M29" s="1">
        <v>0.09</v>
      </c>
      <c r="N29" s="1">
        <v>0.01</v>
      </c>
      <c r="O29" s="1">
        <v>0</v>
      </c>
      <c r="P29" s="1">
        <v>0</v>
      </c>
      <c r="Q29" s="1">
        <v>0</v>
      </c>
      <c r="R29" s="1">
        <f t="shared" si="1"/>
        <v>0</v>
      </c>
      <c r="S29" s="1">
        <v>0</v>
      </c>
      <c r="T29" s="1">
        <v>0</v>
      </c>
      <c r="U29" s="1">
        <f t="shared" si="2"/>
        <v>0</v>
      </c>
      <c r="V29" s="3">
        <f t="shared" si="6"/>
        <v>4.7123889803846897E-3</v>
      </c>
      <c r="W29" s="1">
        <f t="shared" si="3"/>
        <v>1.5751338863803422E-3</v>
      </c>
      <c r="X29" s="1">
        <f t="shared" si="4"/>
        <v>0.15751338863803421</v>
      </c>
    </row>
    <row r="30" spans="1:24" ht="15.75" customHeight="1">
      <c r="A30" s="2">
        <v>43859</v>
      </c>
      <c r="C30" s="1" t="s">
        <v>42</v>
      </c>
      <c r="D30" s="1">
        <v>3</v>
      </c>
      <c r="E30" s="1" t="s">
        <v>32</v>
      </c>
      <c r="F30" s="1">
        <v>3.46</v>
      </c>
      <c r="G30" s="1">
        <v>0.59</v>
      </c>
      <c r="I30" s="3">
        <f t="shared" si="0"/>
        <v>1.6033118107595508</v>
      </c>
      <c r="L30" s="19">
        <f t="shared" si="5"/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f t="shared" si="1"/>
        <v>0</v>
      </c>
      <c r="S30" s="1">
        <v>0</v>
      </c>
      <c r="T30" s="1">
        <v>0</v>
      </c>
      <c r="U30" s="1">
        <f t="shared" si="2"/>
        <v>0</v>
      </c>
      <c r="V30" s="3">
        <f t="shared" si="6"/>
        <v>0</v>
      </c>
      <c r="W30" s="1">
        <f t="shared" si="3"/>
        <v>0</v>
      </c>
      <c r="X30" s="1">
        <f t="shared" si="4"/>
        <v>0</v>
      </c>
    </row>
    <row r="31" spans="1:24" ht="15.75" customHeight="1">
      <c r="A31" s="2">
        <v>43860</v>
      </c>
      <c r="C31" s="1" t="s">
        <v>42</v>
      </c>
      <c r="D31" s="1">
        <v>4</v>
      </c>
      <c r="E31" s="1" t="s">
        <v>32</v>
      </c>
      <c r="F31" s="1">
        <v>1.91</v>
      </c>
      <c r="G31" s="1">
        <v>0.76</v>
      </c>
      <c r="I31" s="3">
        <f t="shared" si="0"/>
        <v>1.140083973987736</v>
      </c>
      <c r="J31" s="1">
        <v>0.13</v>
      </c>
      <c r="K31" s="1">
        <v>0.06</v>
      </c>
      <c r="L31" s="19">
        <f t="shared" si="5"/>
        <v>6.1261056745000961E-3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f t="shared" si="1"/>
        <v>0</v>
      </c>
      <c r="S31" s="1">
        <v>0</v>
      </c>
      <c r="T31" s="1">
        <v>0</v>
      </c>
      <c r="U31" s="1">
        <f t="shared" si="2"/>
        <v>0</v>
      </c>
      <c r="V31" s="3">
        <f t="shared" si="6"/>
        <v>6.1261056745000961E-3</v>
      </c>
      <c r="W31" s="1">
        <f t="shared" si="3"/>
        <v>5.3733810967208587E-3</v>
      </c>
      <c r="X31" s="1">
        <f t="shared" si="4"/>
        <v>0.53733810967208584</v>
      </c>
    </row>
    <row r="32" spans="1:24" ht="15.75" customHeight="1">
      <c r="A32" s="2">
        <v>43861</v>
      </c>
      <c r="C32" s="1" t="s">
        <v>42</v>
      </c>
      <c r="D32" s="1">
        <v>5</v>
      </c>
      <c r="E32" s="1" t="s">
        <v>32</v>
      </c>
      <c r="F32" s="1">
        <v>1.68</v>
      </c>
      <c r="G32" s="1">
        <v>0.87</v>
      </c>
      <c r="I32" s="3">
        <f t="shared" si="0"/>
        <v>1.1479379556217104</v>
      </c>
      <c r="J32" s="1">
        <v>0</v>
      </c>
      <c r="K32" s="1">
        <v>0</v>
      </c>
      <c r="L32" s="19">
        <f t="shared" si="5"/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f t="shared" si="1"/>
        <v>0</v>
      </c>
      <c r="S32" s="1">
        <v>0</v>
      </c>
      <c r="T32" s="1">
        <v>0</v>
      </c>
      <c r="U32" s="1">
        <f t="shared" si="2"/>
        <v>0</v>
      </c>
      <c r="V32" s="3">
        <f t="shared" si="6"/>
        <v>0</v>
      </c>
      <c r="W32" s="1">
        <f t="shared" si="3"/>
        <v>0</v>
      </c>
      <c r="X32" s="1">
        <f t="shared" si="4"/>
        <v>0</v>
      </c>
    </row>
    <row r="33" spans="1:30" ht="15.75" customHeight="1">
      <c r="A33" s="2">
        <v>43862</v>
      </c>
      <c r="C33" s="1" t="s">
        <v>42</v>
      </c>
      <c r="D33" s="1">
        <v>6</v>
      </c>
      <c r="E33" s="1" t="s">
        <v>32</v>
      </c>
      <c r="F33" s="1">
        <v>1.58</v>
      </c>
      <c r="G33" s="1">
        <v>0.74</v>
      </c>
      <c r="I33" s="3">
        <f t="shared" si="0"/>
        <v>0.91828753264429652</v>
      </c>
      <c r="J33" s="1">
        <v>0</v>
      </c>
      <c r="K33" s="1">
        <v>0</v>
      </c>
      <c r="L33" s="19">
        <f t="shared" si="5"/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f t="shared" si="1"/>
        <v>0</v>
      </c>
      <c r="S33" s="1">
        <v>0</v>
      </c>
      <c r="T33" s="1">
        <v>0</v>
      </c>
      <c r="U33" s="1">
        <f t="shared" si="2"/>
        <v>0</v>
      </c>
      <c r="V33" s="3">
        <f t="shared" si="6"/>
        <v>0</v>
      </c>
      <c r="W33" s="1">
        <f t="shared" si="3"/>
        <v>0</v>
      </c>
      <c r="X33" s="1">
        <f t="shared" si="4"/>
        <v>0</v>
      </c>
    </row>
    <row r="34" spans="1:30" ht="15.75" customHeight="1">
      <c r="A34" s="2">
        <v>43863</v>
      </c>
      <c r="C34" s="1" t="s">
        <v>42</v>
      </c>
      <c r="D34" s="1">
        <v>7</v>
      </c>
      <c r="E34" s="1" t="s">
        <v>32</v>
      </c>
      <c r="F34" s="1">
        <v>1.98</v>
      </c>
      <c r="G34" s="1">
        <v>1.27</v>
      </c>
      <c r="I34" s="3">
        <f t="shared" si="0"/>
        <v>1.9749622216792235</v>
      </c>
      <c r="J34" s="1">
        <v>0</v>
      </c>
      <c r="K34" s="1">
        <v>0</v>
      </c>
      <c r="L34" s="19">
        <f t="shared" si="5"/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f t="shared" si="1"/>
        <v>0</v>
      </c>
      <c r="S34" s="1">
        <v>0</v>
      </c>
      <c r="T34" s="1">
        <v>0</v>
      </c>
      <c r="U34" s="1">
        <f t="shared" si="2"/>
        <v>0</v>
      </c>
      <c r="V34" s="3">
        <f t="shared" si="6"/>
        <v>0</v>
      </c>
      <c r="W34" s="1">
        <f t="shared" si="3"/>
        <v>0</v>
      </c>
      <c r="X34" s="1">
        <f t="shared" si="4"/>
        <v>0</v>
      </c>
    </row>
    <row r="35" spans="1:30" ht="15.75" customHeight="1">
      <c r="A35" s="2">
        <v>43864</v>
      </c>
      <c r="C35" s="1" t="s">
        <v>42</v>
      </c>
      <c r="D35" s="1">
        <v>8</v>
      </c>
      <c r="E35" s="1" t="s">
        <v>32</v>
      </c>
      <c r="F35" s="1">
        <v>1.0900000000000001</v>
      </c>
      <c r="G35" s="1">
        <v>0.96</v>
      </c>
      <c r="I35" s="3">
        <f t="shared" si="0"/>
        <v>0.82184063817908992</v>
      </c>
      <c r="J35" s="1">
        <v>0</v>
      </c>
      <c r="K35" s="1">
        <v>0</v>
      </c>
      <c r="L35" s="19">
        <f t="shared" si="5"/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f t="shared" si="1"/>
        <v>0</v>
      </c>
      <c r="S35" s="1">
        <v>0</v>
      </c>
      <c r="T35" s="1">
        <v>0</v>
      </c>
      <c r="U35" s="1">
        <f t="shared" si="2"/>
        <v>0</v>
      </c>
      <c r="V35" s="3">
        <f t="shared" si="6"/>
        <v>0</v>
      </c>
      <c r="W35" s="1">
        <f t="shared" si="3"/>
        <v>0</v>
      </c>
      <c r="X35" s="1">
        <f t="shared" si="4"/>
        <v>0</v>
      </c>
    </row>
    <row r="36" spans="1:30" ht="15.75" customHeight="1">
      <c r="A36" s="2">
        <v>43865</v>
      </c>
      <c r="C36" s="1" t="s">
        <v>42</v>
      </c>
      <c r="D36" s="1">
        <v>9</v>
      </c>
      <c r="E36" s="1" t="s">
        <v>32</v>
      </c>
      <c r="F36" s="1">
        <v>2.74</v>
      </c>
      <c r="G36" s="1">
        <v>0.74</v>
      </c>
      <c r="I36" s="3">
        <f t="shared" si="0"/>
        <v>1.5924733161046662</v>
      </c>
      <c r="J36" s="1">
        <v>0</v>
      </c>
      <c r="K36" s="1">
        <v>0</v>
      </c>
      <c r="L36" s="19">
        <f t="shared" si="5"/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f t="shared" si="1"/>
        <v>0</v>
      </c>
      <c r="S36" s="1">
        <v>0</v>
      </c>
      <c r="T36" s="1">
        <v>0</v>
      </c>
      <c r="U36" s="1">
        <f t="shared" si="2"/>
        <v>0</v>
      </c>
      <c r="V36" s="3">
        <f t="shared" si="6"/>
        <v>0</v>
      </c>
      <c r="W36" s="1">
        <f t="shared" si="3"/>
        <v>0</v>
      </c>
      <c r="X36" s="1">
        <f t="shared" si="4"/>
        <v>0</v>
      </c>
    </row>
    <row r="37" spans="1:30" ht="15.75" customHeight="1">
      <c r="A37" s="2">
        <v>43866</v>
      </c>
      <c r="C37" s="1" t="s">
        <v>42</v>
      </c>
      <c r="D37" s="1">
        <v>10</v>
      </c>
      <c r="E37" s="1" t="s">
        <v>32</v>
      </c>
      <c r="F37" s="1">
        <v>1.38</v>
      </c>
      <c r="G37" s="1">
        <v>0.62</v>
      </c>
      <c r="I37" s="3">
        <f t="shared" si="0"/>
        <v>0.67198666860285672</v>
      </c>
      <c r="J37" s="1">
        <v>0</v>
      </c>
      <c r="K37" s="1">
        <v>0</v>
      </c>
      <c r="L37" s="19">
        <f t="shared" si="5"/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f t="shared" si="1"/>
        <v>0</v>
      </c>
      <c r="S37" s="1">
        <v>0</v>
      </c>
      <c r="T37" s="1">
        <v>0</v>
      </c>
      <c r="U37" s="1">
        <f t="shared" si="2"/>
        <v>0</v>
      </c>
      <c r="V37" s="3">
        <f t="shared" si="6"/>
        <v>0</v>
      </c>
      <c r="W37" s="1">
        <f t="shared" si="3"/>
        <v>0</v>
      </c>
      <c r="X37" s="1">
        <f t="shared" si="4"/>
        <v>0</v>
      </c>
    </row>
    <row r="38" spans="1:30" ht="15.75" customHeight="1">
      <c r="A38" s="2">
        <v>43867</v>
      </c>
      <c r="C38" s="1" t="s">
        <v>42</v>
      </c>
      <c r="D38" s="1">
        <v>11</v>
      </c>
      <c r="E38" s="1" t="s">
        <v>32</v>
      </c>
      <c r="F38" s="1">
        <v>2.5299999999999998</v>
      </c>
      <c r="G38" s="1">
        <v>0.68</v>
      </c>
      <c r="I38" s="3">
        <f t="shared" si="0"/>
        <v>1.35119900030897</v>
      </c>
      <c r="J38" s="1">
        <v>0</v>
      </c>
      <c r="K38" s="1">
        <v>0</v>
      </c>
      <c r="L38" s="19">
        <f t="shared" si="5"/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f t="shared" si="1"/>
        <v>0</v>
      </c>
      <c r="S38" s="1">
        <v>0</v>
      </c>
      <c r="T38" s="1">
        <v>0</v>
      </c>
      <c r="U38" s="1">
        <f t="shared" si="2"/>
        <v>0</v>
      </c>
      <c r="V38" s="3">
        <f t="shared" si="6"/>
        <v>0</v>
      </c>
      <c r="W38" s="1">
        <f t="shared" si="3"/>
        <v>0</v>
      </c>
      <c r="X38" s="1">
        <f t="shared" si="4"/>
        <v>0</v>
      </c>
    </row>
    <row r="39" spans="1:30" ht="15.75" customHeight="1">
      <c r="A39" s="2">
        <v>43868</v>
      </c>
      <c r="C39" s="1" t="s">
        <v>42</v>
      </c>
      <c r="D39" s="1">
        <v>12</v>
      </c>
      <c r="E39" s="1" t="s">
        <v>32</v>
      </c>
      <c r="F39" s="1">
        <v>2.57</v>
      </c>
      <c r="G39" s="1">
        <v>0.41</v>
      </c>
      <c r="I39" s="3">
        <f t="shared" si="0"/>
        <v>0.82757404477189112</v>
      </c>
      <c r="J39" s="1">
        <v>0</v>
      </c>
      <c r="K39" s="1">
        <v>0</v>
      </c>
      <c r="L39" s="19">
        <f t="shared" si="5"/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f t="shared" si="1"/>
        <v>0</v>
      </c>
      <c r="S39" s="1">
        <v>0</v>
      </c>
      <c r="T39" s="1">
        <v>0</v>
      </c>
      <c r="U39" s="1">
        <f t="shared" si="2"/>
        <v>0</v>
      </c>
      <c r="V39" s="3">
        <f t="shared" si="6"/>
        <v>0</v>
      </c>
      <c r="W39" s="1">
        <f t="shared" si="3"/>
        <v>0</v>
      </c>
      <c r="X39" s="1">
        <f t="shared" si="4"/>
        <v>0</v>
      </c>
    </row>
    <row r="40" spans="1:30" ht="15.75" customHeight="1">
      <c r="A40" s="2">
        <v>43869</v>
      </c>
      <c r="C40" s="1" t="s">
        <v>42</v>
      </c>
      <c r="D40" s="1">
        <v>13</v>
      </c>
      <c r="E40" s="1" t="s">
        <v>32</v>
      </c>
      <c r="F40" s="1">
        <v>1.49</v>
      </c>
      <c r="G40" s="1">
        <v>0.86</v>
      </c>
      <c r="I40" s="3">
        <f t="shared" si="0"/>
        <v>1.0064092065774901</v>
      </c>
      <c r="J40" s="1">
        <v>0.64</v>
      </c>
      <c r="K40" s="1">
        <v>0.13</v>
      </c>
      <c r="L40" s="19">
        <f t="shared" si="5"/>
        <v>6.5345127194667701E-2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f t="shared" si="1"/>
        <v>0</v>
      </c>
      <c r="S40" s="1">
        <v>0</v>
      </c>
      <c r="T40" s="1">
        <v>0</v>
      </c>
      <c r="U40" s="1">
        <f t="shared" si="2"/>
        <v>0</v>
      </c>
      <c r="V40" s="3">
        <f t="shared" si="6"/>
        <v>6.5345127194667701E-2</v>
      </c>
      <c r="W40" s="1">
        <f t="shared" si="3"/>
        <v>6.4928983923833325E-2</v>
      </c>
      <c r="X40" s="1">
        <f t="shared" si="4"/>
        <v>6.4928983923833323</v>
      </c>
    </row>
    <row r="41" spans="1:30" ht="15.75" customHeight="1">
      <c r="A41" s="4">
        <v>44817</v>
      </c>
      <c r="B41" s="5">
        <v>0.62708333333333333</v>
      </c>
      <c r="C41" s="1" t="s">
        <v>43</v>
      </c>
      <c r="D41" s="1">
        <v>1</v>
      </c>
      <c r="E41" s="1" t="s">
        <v>32</v>
      </c>
      <c r="F41" s="1">
        <v>6.63</v>
      </c>
      <c r="G41" s="1">
        <v>0.6</v>
      </c>
      <c r="H41" s="1">
        <v>0.19</v>
      </c>
      <c r="I41" s="3">
        <f t="shared" si="0"/>
        <v>3.124313893995049</v>
      </c>
      <c r="J41" s="1">
        <v>0</v>
      </c>
      <c r="K41" s="1">
        <v>0</v>
      </c>
      <c r="L41" s="19">
        <f t="shared" si="5"/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3">
        <f t="shared" si="6"/>
        <v>0</v>
      </c>
      <c r="Y41" s="1" t="s">
        <v>44</v>
      </c>
      <c r="Z41" s="1" t="s">
        <v>45</v>
      </c>
      <c r="AC41" s="1" t="s">
        <v>46</v>
      </c>
      <c r="AD41" s="1" t="s">
        <v>47</v>
      </c>
    </row>
    <row r="42" spans="1:30" ht="15.75" customHeight="1">
      <c r="A42" s="4">
        <v>44817</v>
      </c>
      <c r="B42" s="5">
        <v>0.62708333333333333</v>
      </c>
      <c r="C42" s="1" t="s">
        <v>43</v>
      </c>
      <c r="D42" s="1">
        <v>2</v>
      </c>
      <c r="E42" s="1" t="s">
        <v>32</v>
      </c>
      <c r="F42" s="1">
        <v>2.56</v>
      </c>
      <c r="G42" s="1">
        <v>1.4</v>
      </c>
      <c r="H42" s="1">
        <v>0.36</v>
      </c>
      <c r="I42" s="3">
        <f t="shared" si="0"/>
        <v>2.8148670176164545</v>
      </c>
      <c r="J42" s="1">
        <v>0</v>
      </c>
      <c r="K42" s="1">
        <v>0</v>
      </c>
      <c r="L42" s="19">
        <f t="shared" si="5"/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3">
        <f t="shared" si="6"/>
        <v>0</v>
      </c>
      <c r="Y42" s="6" t="s">
        <v>44</v>
      </c>
      <c r="Z42" s="6" t="s">
        <v>45</v>
      </c>
      <c r="AC42" s="1" t="s">
        <v>46</v>
      </c>
      <c r="AD42" s="1" t="s">
        <v>47</v>
      </c>
    </row>
    <row r="43" spans="1:30" ht="15.75" customHeight="1">
      <c r="A43" s="4">
        <v>44817</v>
      </c>
      <c r="B43" s="5">
        <v>0.62708333333333333</v>
      </c>
      <c r="C43" s="1" t="s">
        <v>43</v>
      </c>
      <c r="D43" s="1">
        <v>3</v>
      </c>
      <c r="E43" s="1" t="s">
        <v>32</v>
      </c>
      <c r="F43" s="1">
        <v>2.2400000000000002</v>
      </c>
      <c r="G43" s="1">
        <v>0.88</v>
      </c>
      <c r="H43" s="1">
        <v>0.14000000000000001</v>
      </c>
      <c r="I43" s="3">
        <f t="shared" si="0"/>
        <v>1.5481768596890502</v>
      </c>
      <c r="J43" s="1">
        <v>0</v>
      </c>
      <c r="K43" s="1">
        <v>0</v>
      </c>
      <c r="L43" s="19">
        <f t="shared" si="5"/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3">
        <f t="shared" si="6"/>
        <v>0</v>
      </c>
      <c r="Y43" s="6" t="s">
        <v>44</v>
      </c>
      <c r="Z43" s="6" t="s">
        <v>45</v>
      </c>
      <c r="AC43" s="1" t="s">
        <v>46</v>
      </c>
      <c r="AD43" s="1" t="s">
        <v>47</v>
      </c>
    </row>
    <row r="44" spans="1:30" ht="15.75" customHeight="1">
      <c r="A44" s="4">
        <v>44817</v>
      </c>
      <c r="B44" s="5">
        <v>0.62708333333333333</v>
      </c>
      <c r="C44" s="1" t="s">
        <v>43</v>
      </c>
      <c r="D44" s="1">
        <v>4</v>
      </c>
      <c r="E44" s="1" t="s">
        <v>32</v>
      </c>
      <c r="F44" s="1">
        <v>8</v>
      </c>
      <c r="G44" s="1">
        <v>3.24</v>
      </c>
      <c r="H44" s="1">
        <v>0.44</v>
      </c>
      <c r="I44" s="3">
        <f t="shared" si="0"/>
        <v>20.357520395261862</v>
      </c>
      <c r="J44" s="1">
        <v>0</v>
      </c>
      <c r="K44" s="1">
        <v>0</v>
      </c>
      <c r="L44" s="19">
        <f t="shared" si="5"/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3">
        <f t="shared" si="6"/>
        <v>0</v>
      </c>
      <c r="Y44" s="6" t="s">
        <v>44</v>
      </c>
      <c r="Z44" s="6" t="s">
        <v>45</v>
      </c>
      <c r="AC44" s="1" t="s">
        <v>46</v>
      </c>
      <c r="AD44" s="1" t="s">
        <v>47</v>
      </c>
    </row>
    <row r="45" spans="1:30" ht="15.75" customHeight="1">
      <c r="A45" s="4">
        <v>44817</v>
      </c>
      <c r="B45" s="5">
        <v>0.62708333333333333</v>
      </c>
      <c r="C45" s="1" t="s">
        <v>43</v>
      </c>
      <c r="D45" s="1">
        <v>5</v>
      </c>
      <c r="E45" s="1" t="s">
        <v>32</v>
      </c>
      <c r="F45" s="1">
        <v>2.21</v>
      </c>
      <c r="G45" s="1">
        <v>0.75</v>
      </c>
      <c r="H45" s="1">
        <v>0.28999999999999998</v>
      </c>
      <c r="I45" s="3">
        <f t="shared" si="0"/>
        <v>1.3017974558312706</v>
      </c>
      <c r="J45" s="1">
        <v>0</v>
      </c>
      <c r="K45" s="1">
        <v>0</v>
      </c>
      <c r="L45" s="19">
        <f t="shared" si="5"/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3">
        <f t="shared" si="6"/>
        <v>0</v>
      </c>
      <c r="Y45" s="6" t="s">
        <v>44</v>
      </c>
      <c r="Z45" s="6" t="s">
        <v>45</v>
      </c>
      <c r="AC45" s="1" t="s">
        <v>46</v>
      </c>
      <c r="AD45" s="1" t="s">
        <v>47</v>
      </c>
    </row>
    <row r="46" spans="1:30" ht="15.75" customHeight="1">
      <c r="A46" s="4">
        <v>44817</v>
      </c>
      <c r="B46" s="5">
        <v>0.62708333333333333</v>
      </c>
      <c r="C46" s="1" t="s">
        <v>43</v>
      </c>
      <c r="D46" s="1">
        <v>6</v>
      </c>
      <c r="E46" s="1" t="s">
        <v>32</v>
      </c>
      <c r="F46" s="1">
        <v>2.75</v>
      </c>
      <c r="G46" s="1">
        <v>1.78</v>
      </c>
      <c r="H46" s="1">
        <v>0.4</v>
      </c>
      <c r="I46" s="3">
        <f t="shared" si="0"/>
        <v>3.8445240098305096</v>
      </c>
      <c r="J46" s="1">
        <v>0</v>
      </c>
      <c r="K46" s="1">
        <v>0</v>
      </c>
      <c r="L46" s="19">
        <f t="shared" si="5"/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3">
        <f t="shared" si="6"/>
        <v>0</v>
      </c>
      <c r="Y46" s="6" t="s">
        <v>44</v>
      </c>
      <c r="Z46" s="6" t="s">
        <v>45</v>
      </c>
      <c r="AC46" s="1" t="s">
        <v>46</v>
      </c>
      <c r="AD46" s="1" t="s">
        <v>47</v>
      </c>
    </row>
    <row r="47" spans="1:30" ht="15.75" customHeight="1">
      <c r="A47" s="4">
        <v>44817</v>
      </c>
      <c r="B47" s="5">
        <v>0.62708333333333333</v>
      </c>
      <c r="C47" s="1" t="s">
        <v>43</v>
      </c>
      <c r="D47" s="1">
        <v>7</v>
      </c>
      <c r="E47" s="1" t="s">
        <v>32</v>
      </c>
      <c r="F47" s="1">
        <v>8.4700000000000006</v>
      </c>
      <c r="G47" s="1">
        <v>1.79</v>
      </c>
      <c r="H47" s="1">
        <v>0.28999999999999998</v>
      </c>
      <c r="I47" s="3">
        <f t="shared" si="0"/>
        <v>11.907657174717734</v>
      </c>
      <c r="J47" s="1">
        <v>0</v>
      </c>
      <c r="K47" s="1">
        <v>0</v>
      </c>
      <c r="L47" s="19">
        <f t="shared" si="5"/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3">
        <f t="shared" si="6"/>
        <v>0</v>
      </c>
      <c r="Y47" s="6" t="s">
        <v>44</v>
      </c>
      <c r="Z47" s="6" t="s">
        <v>45</v>
      </c>
      <c r="AC47" s="1" t="s">
        <v>46</v>
      </c>
      <c r="AD47" s="1" t="s">
        <v>47</v>
      </c>
    </row>
    <row r="48" spans="1:30" ht="15.75" customHeight="1">
      <c r="A48" s="4">
        <v>44817</v>
      </c>
      <c r="B48" s="5">
        <v>0.62708333333333333</v>
      </c>
      <c r="C48" s="1" t="s">
        <v>43</v>
      </c>
      <c r="D48" s="1">
        <v>8</v>
      </c>
      <c r="E48" s="1" t="s">
        <v>32</v>
      </c>
      <c r="F48" s="1">
        <v>3.46</v>
      </c>
      <c r="G48" s="1">
        <v>1.0900000000000001</v>
      </c>
      <c r="H48" s="1">
        <v>0.45</v>
      </c>
      <c r="I48" s="3">
        <f t="shared" si="0"/>
        <v>2.9620506334371366</v>
      </c>
      <c r="J48" s="1">
        <v>0</v>
      </c>
      <c r="K48" s="1">
        <v>0</v>
      </c>
      <c r="L48" s="19">
        <f t="shared" si="5"/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3">
        <f t="shared" si="6"/>
        <v>0</v>
      </c>
      <c r="Y48" s="6" t="s">
        <v>44</v>
      </c>
      <c r="Z48" s="6" t="s">
        <v>45</v>
      </c>
      <c r="AC48" s="1" t="s">
        <v>46</v>
      </c>
      <c r="AD48" s="1" t="s">
        <v>47</v>
      </c>
    </row>
    <row r="49" spans="1:30" ht="15.75" customHeight="1">
      <c r="A49" s="4">
        <v>44817</v>
      </c>
      <c r="B49" s="5">
        <v>0.62708333333333333</v>
      </c>
      <c r="C49" s="1" t="s">
        <v>43</v>
      </c>
      <c r="D49" s="1">
        <v>9</v>
      </c>
      <c r="E49" s="1" t="s">
        <v>32</v>
      </c>
      <c r="F49" s="1">
        <v>1.8</v>
      </c>
      <c r="G49" s="1">
        <v>1.28</v>
      </c>
      <c r="H49" s="1">
        <v>0.26</v>
      </c>
      <c r="I49" s="3">
        <f t="shared" si="0"/>
        <v>1.8095573684677211</v>
      </c>
      <c r="J49" s="1">
        <v>0</v>
      </c>
      <c r="K49" s="1">
        <v>0</v>
      </c>
      <c r="L49" s="19">
        <f t="shared" si="5"/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3">
        <f t="shared" si="6"/>
        <v>0</v>
      </c>
      <c r="Y49" s="6" t="s">
        <v>44</v>
      </c>
      <c r="Z49" s="6" t="s">
        <v>45</v>
      </c>
      <c r="AC49" s="1" t="s">
        <v>46</v>
      </c>
      <c r="AD49" s="1" t="s">
        <v>47</v>
      </c>
    </row>
    <row r="50" spans="1:30" ht="15.75" customHeight="1">
      <c r="A50" s="4">
        <v>44817</v>
      </c>
      <c r="B50" s="5">
        <v>0.62708333333333333</v>
      </c>
      <c r="C50" s="1" t="s">
        <v>43</v>
      </c>
      <c r="D50" s="1">
        <v>10</v>
      </c>
      <c r="E50" s="1" t="s">
        <v>32</v>
      </c>
      <c r="F50" s="1">
        <v>2.5299999999999998</v>
      </c>
      <c r="G50" s="1">
        <v>1.58</v>
      </c>
      <c r="H50" s="1">
        <v>0.47</v>
      </c>
      <c r="I50" s="3">
        <f t="shared" si="0"/>
        <v>3.1395506183649595</v>
      </c>
      <c r="J50" s="1">
        <v>0</v>
      </c>
      <c r="K50" s="1">
        <v>0</v>
      </c>
      <c r="L50" s="19">
        <f t="shared" si="5"/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3">
        <f t="shared" si="6"/>
        <v>0</v>
      </c>
      <c r="Y50" s="6" t="s">
        <v>44</v>
      </c>
      <c r="Z50" s="6" t="s">
        <v>45</v>
      </c>
      <c r="AC50" s="1" t="s">
        <v>46</v>
      </c>
      <c r="AD50" s="1" t="s">
        <v>47</v>
      </c>
    </row>
    <row r="51" spans="1:30" ht="15.75" customHeight="1">
      <c r="A51" s="4">
        <v>44817</v>
      </c>
      <c r="B51" s="5">
        <v>0.62708333333333333</v>
      </c>
      <c r="C51" s="1" t="s">
        <v>43</v>
      </c>
      <c r="D51" s="1">
        <v>11</v>
      </c>
      <c r="E51" s="1" t="s">
        <v>32</v>
      </c>
      <c r="F51" s="1">
        <v>2.5</v>
      </c>
      <c r="G51" s="1">
        <v>0.73</v>
      </c>
      <c r="H51" s="1">
        <v>0.2</v>
      </c>
      <c r="I51" s="3">
        <f t="shared" si="0"/>
        <v>1.433351648200343</v>
      </c>
      <c r="J51" s="1">
        <v>0</v>
      </c>
      <c r="K51" s="1">
        <v>0</v>
      </c>
      <c r="L51" s="19">
        <f t="shared" si="5"/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3">
        <f t="shared" si="6"/>
        <v>0</v>
      </c>
      <c r="Y51" s="6" t="s">
        <v>44</v>
      </c>
      <c r="Z51" s="6" t="s">
        <v>45</v>
      </c>
      <c r="AC51" s="1" t="s">
        <v>46</v>
      </c>
      <c r="AD51" s="1" t="s">
        <v>47</v>
      </c>
    </row>
    <row r="52" spans="1:30" ht="15.75" customHeight="1">
      <c r="A52" s="4">
        <v>44817</v>
      </c>
      <c r="B52" s="5">
        <v>0.62708333333333333</v>
      </c>
      <c r="C52" s="1" t="s">
        <v>43</v>
      </c>
      <c r="D52" s="1">
        <v>12</v>
      </c>
      <c r="E52" s="1" t="s">
        <v>32</v>
      </c>
      <c r="F52" s="1">
        <v>1.7</v>
      </c>
      <c r="G52" s="1">
        <v>0.78</v>
      </c>
      <c r="H52" s="1">
        <v>0.28999999999999998</v>
      </c>
      <c r="I52" s="3">
        <f t="shared" si="0"/>
        <v>1.0414379646650165</v>
      </c>
      <c r="J52" s="1">
        <v>0</v>
      </c>
      <c r="K52" s="1">
        <v>0</v>
      </c>
      <c r="L52" s="19">
        <f t="shared" si="5"/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3">
        <f t="shared" si="6"/>
        <v>0</v>
      </c>
      <c r="Y52" s="6" t="s">
        <v>44</v>
      </c>
      <c r="Z52" s="7" t="s">
        <v>45</v>
      </c>
      <c r="AC52" s="1" t="s">
        <v>46</v>
      </c>
      <c r="AD52" s="1" t="s">
        <v>47</v>
      </c>
    </row>
    <row r="53" spans="1:30" ht="15.75" customHeight="1">
      <c r="A53" s="4">
        <v>44817</v>
      </c>
      <c r="B53" s="5">
        <v>0.56597222222222221</v>
      </c>
      <c r="C53" s="1" t="s">
        <v>48</v>
      </c>
      <c r="D53" s="1">
        <v>1</v>
      </c>
      <c r="E53" s="1" t="s">
        <v>32</v>
      </c>
      <c r="F53" s="1">
        <v>1.18</v>
      </c>
      <c r="G53" s="1">
        <v>0.52</v>
      </c>
      <c r="H53" s="1">
        <v>0.13</v>
      </c>
      <c r="I53" s="3">
        <f t="shared" si="0"/>
        <v>0.48192031306067429</v>
      </c>
      <c r="J53" s="1">
        <v>0</v>
      </c>
      <c r="K53" s="1">
        <v>0</v>
      </c>
      <c r="L53" s="19">
        <f t="shared" si="5"/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3">
        <f t="shared" si="6"/>
        <v>0</v>
      </c>
      <c r="Y53" s="1" t="s">
        <v>49</v>
      </c>
      <c r="Z53" s="1" t="s">
        <v>50</v>
      </c>
      <c r="AC53" s="1" t="s">
        <v>46</v>
      </c>
      <c r="AD53" s="1" t="s">
        <v>47</v>
      </c>
    </row>
    <row r="54" spans="1:30" ht="15.75" customHeight="1">
      <c r="A54" s="8">
        <v>44817</v>
      </c>
      <c r="B54" s="5">
        <v>0.56597222222222221</v>
      </c>
      <c r="C54" s="1" t="s">
        <v>48</v>
      </c>
      <c r="D54" s="1">
        <v>2</v>
      </c>
      <c r="E54" s="1" t="s">
        <v>32</v>
      </c>
      <c r="F54" s="1">
        <v>1.38</v>
      </c>
      <c r="G54" s="1">
        <v>0.28000000000000003</v>
      </c>
      <c r="H54" s="1">
        <v>0.1</v>
      </c>
      <c r="I54" s="3">
        <f t="shared" si="0"/>
        <v>0.30347785033677405</v>
      </c>
      <c r="J54" s="1">
        <v>0</v>
      </c>
      <c r="K54" s="1">
        <v>0</v>
      </c>
      <c r="L54" s="19">
        <f t="shared" si="5"/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3">
        <f t="shared" si="6"/>
        <v>0</v>
      </c>
      <c r="Y54" s="7" t="s">
        <v>49</v>
      </c>
      <c r="Z54" s="6" t="s">
        <v>50</v>
      </c>
      <c r="AC54" s="1" t="s">
        <v>46</v>
      </c>
      <c r="AD54" s="1" t="s">
        <v>47</v>
      </c>
    </row>
    <row r="55" spans="1:30" ht="15.75" customHeight="1">
      <c r="A55" s="4">
        <v>44817</v>
      </c>
      <c r="B55" s="5">
        <v>0.56597222222222221</v>
      </c>
      <c r="C55" s="1" t="s">
        <v>48</v>
      </c>
      <c r="D55" s="1">
        <v>3</v>
      </c>
      <c r="E55" s="1" t="s">
        <v>51</v>
      </c>
      <c r="F55" s="1">
        <v>1.3</v>
      </c>
      <c r="G55" s="1">
        <v>0.44</v>
      </c>
      <c r="H55" s="1">
        <v>0.08</v>
      </c>
      <c r="I55" s="3">
        <f t="shared" si="0"/>
        <v>0.44924774946334045</v>
      </c>
      <c r="J55" s="1">
        <v>0</v>
      </c>
      <c r="K55" s="1">
        <v>0</v>
      </c>
      <c r="L55" s="19">
        <f t="shared" si="5"/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3">
        <f t="shared" si="6"/>
        <v>0</v>
      </c>
      <c r="Y55" s="7" t="s">
        <v>49</v>
      </c>
      <c r="Z55" s="6" t="s">
        <v>50</v>
      </c>
      <c r="AC55" s="1" t="s">
        <v>46</v>
      </c>
      <c r="AD55" s="1" t="s">
        <v>47</v>
      </c>
    </row>
    <row r="56" spans="1:30" ht="15.75" customHeight="1">
      <c r="A56" s="4">
        <v>44817</v>
      </c>
      <c r="B56" s="5">
        <v>0.56597222222222221</v>
      </c>
      <c r="C56" s="1" t="s">
        <v>48</v>
      </c>
      <c r="D56" s="1">
        <v>4</v>
      </c>
      <c r="E56" s="1" t="s">
        <v>32</v>
      </c>
      <c r="F56" s="1">
        <v>4.5599999999999996</v>
      </c>
      <c r="G56" s="1">
        <v>0.98</v>
      </c>
      <c r="H56" s="1">
        <v>0.38</v>
      </c>
      <c r="I56" s="3">
        <f t="shared" si="0"/>
        <v>3.5097873125905168</v>
      </c>
      <c r="J56" s="1">
        <v>0</v>
      </c>
      <c r="K56" s="1">
        <v>0</v>
      </c>
      <c r="L56" s="19">
        <f t="shared" si="5"/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3">
        <f t="shared" si="6"/>
        <v>0</v>
      </c>
      <c r="Y56" s="7" t="s">
        <v>49</v>
      </c>
      <c r="Z56" s="1" t="s">
        <v>50</v>
      </c>
      <c r="AC56" s="1" t="s">
        <v>46</v>
      </c>
      <c r="AD56" s="1" t="s">
        <v>47</v>
      </c>
    </row>
    <row r="57" spans="1:30" ht="15.75" customHeight="1">
      <c r="A57" s="4">
        <v>44817</v>
      </c>
      <c r="B57" s="5">
        <v>0.56597222222222221</v>
      </c>
      <c r="C57" s="1" t="s">
        <v>48</v>
      </c>
      <c r="D57" s="1">
        <v>5</v>
      </c>
      <c r="E57" s="1" t="s">
        <v>51</v>
      </c>
      <c r="F57" s="1">
        <v>1.67</v>
      </c>
      <c r="G57" s="1">
        <v>0.44</v>
      </c>
      <c r="H57" s="1">
        <v>0.09</v>
      </c>
      <c r="I57" s="3">
        <f t="shared" si="0"/>
        <v>0.57711057046444503</v>
      </c>
      <c r="J57" s="1">
        <v>0</v>
      </c>
      <c r="K57" s="1">
        <v>0</v>
      </c>
      <c r="L57" s="19">
        <f t="shared" si="5"/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3">
        <f t="shared" si="6"/>
        <v>0</v>
      </c>
      <c r="Y57" s="6" t="s">
        <v>49</v>
      </c>
      <c r="Z57" s="6" t="s">
        <v>50</v>
      </c>
      <c r="AC57" s="1" t="s">
        <v>46</v>
      </c>
      <c r="AD57" s="1" t="s">
        <v>47</v>
      </c>
    </row>
    <row r="58" spans="1:30" ht="15.75" customHeight="1">
      <c r="A58" s="4">
        <v>44817</v>
      </c>
      <c r="B58" s="5">
        <v>0.56597222222222221</v>
      </c>
      <c r="C58" s="1" t="s">
        <v>48</v>
      </c>
      <c r="D58" s="1">
        <v>6</v>
      </c>
      <c r="E58" s="1" t="s">
        <v>51</v>
      </c>
      <c r="F58" s="1">
        <v>1.2</v>
      </c>
      <c r="G58" s="1">
        <v>0.52</v>
      </c>
      <c r="H58" s="1">
        <v>0.08</v>
      </c>
      <c r="I58" s="3">
        <f t="shared" si="0"/>
        <v>0.49008845396000772</v>
      </c>
      <c r="J58" s="1">
        <v>0</v>
      </c>
      <c r="K58" s="1">
        <v>0</v>
      </c>
      <c r="L58" s="19">
        <f t="shared" si="5"/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3">
        <f t="shared" si="6"/>
        <v>0</v>
      </c>
      <c r="Y58" s="6" t="s">
        <v>49</v>
      </c>
      <c r="Z58" s="6" t="s">
        <v>50</v>
      </c>
      <c r="AC58" s="1" t="s">
        <v>46</v>
      </c>
      <c r="AD58" s="1" t="s">
        <v>47</v>
      </c>
    </row>
    <row r="59" spans="1:30" ht="15.75" customHeight="1">
      <c r="A59" s="4">
        <v>44817</v>
      </c>
      <c r="B59" s="5">
        <v>0.56597222222222221</v>
      </c>
      <c r="C59" s="1" t="s">
        <v>48</v>
      </c>
      <c r="D59" s="1">
        <v>7</v>
      </c>
      <c r="E59" s="1" t="s">
        <v>32</v>
      </c>
      <c r="F59" s="1">
        <v>5.8</v>
      </c>
      <c r="G59" s="1">
        <v>1.68</v>
      </c>
      <c r="H59" s="1">
        <v>0.31</v>
      </c>
      <c r="I59" s="3">
        <f t="shared" si="0"/>
        <v>7.6529197041447361</v>
      </c>
      <c r="J59" s="1">
        <v>0</v>
      </c>
      <c r="K59" s="1">
        <v>0</v>
      </c>
      <c r="L59" s="19">
        <f t="shared" si="5"/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3">
        <f t="shared" si="6"/>
        <v>0</v>
      </c>
      <c r="Y59" s="6" t="s">
        <v>49</v>
      </c>
      <c r="Z59" s="6" t="s">
        <v>50</v>
      </c>
      <c r="AC59" s="1" t="s">
        <v>46</v>
      </c>
      <c r="AD59" s="1" t="s">
        <v>47</v>
      </c>
    </row>
    <row r="60" spans="1:30" ht="15.75" customHeight="1">
      <c r="A60" s="4">
        <v>44817</v>
      </c>
      <c r="B60" s="5">
        <v>0.56597222222222221</v>
      </c>
      <c r="C60" s="1" t="s">
        <v>48</v>
      </c>
      <c r="D60" s="1">
        <v>8</v>
      </c>
      <c r="E60" s="1" t="s">
        <v>32</v>
      </c>
      <c r="F60" s="1">
        <v>5.0999999999999996</v>
      </c>
      <c r="G60" s="1">
        <v>0.91</v>
      </c>
      <c r="H60" s="1">
        <v>0.23</v>
      </c>
      <c r="I60" s="3">
        <f t="shared" si="0"/>
        <v>3.6450328763275577</v>
      </c>
      <c r="J60" s="1">
        <v>0</v>
      </c>
      <c r="K60" s="1">
        <v>0</v>
      </c>
      <c r="L60" s="19">
        <f t="shared" si="5"/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3">
        <f t="shared" si="6"/>
        <v>0</v>
      </c>
      <c r="Y60" s="6" t="s">
        <v>49</v>
      </c>
      <c r="Z60" s="6" t="s">
        <v>50</v>
      </c>
      <c r="AC60" s="1" t="s">
        <v>46</v>
      </c>
      <c r="AD60" s="1" t="s">
        <v>47</v>
      </c>
    </row>
    <row r="61" spans="1:30" ht="15.75" customHeight="1">
      <c r="A61" s="4">
        <v>44817</v>
      </c>
      <c r="B61" s="5">
        <v>0.56597222222222221</v>
      </c>
      <c r="C61" s="1" t="s">
        <v>48</v>
      </c>
      <c r="D61" s="1">
        <v>9</v>
      </c>
      <c r="E61" s="1" t="s">
        <v>32</v>
      </c>
      <c r="F61" s="1">
        <v>1.63</v>
      </c>
      <c r="G61" s="1">
        <v>0.42</v>
      </c>
      <c r="H61" s="1">
        <v>0.26</v>
      </c>
      <c r="I61" s="3">
        <f t="shared" si="0"/>
        <v>0.53768358266189298</v>
      </c>
      <c r="J61" s="1">
        <v>0</v>
      </c>
      <c r="K61" s="1">
        <v>0</v>
      </c>
      <c r="L61" s="19">
        <f t="shared" si="5"/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3">
        <f t="shared" si="6"/>
        <v>0</v>
      </c>
      <c r="Y61" s="6" t="s">
        <v>49</v>
      </c>
      <c r="Z61" s="6" t="s">
        <v>50</v>
      </c>
      <c r="AC61" s="1" t="s">
        <v>46</v>
      </c>
      <c r="AD61" s="1" t="s">
        <v>47</v>
      </c>
    </row>
    <row r="62" spans="1:30" ht="15.75" customHeight="1">
      <c r="A62" s="4">
        <v>44817</v>
      </c>
      <c r="B62" s="5">
        <v>0.56597222222222221</v>
      </c>
      <c r="C62" s="1" t="s">
        <v>48</v>
      </c>
      <c r="D62" s="1">
        <v>10</v>
      </c>
      <c r="E62" s="1" t="s">
        <v>32</v>
      </c>
      <c r="F62" s="1">
        <v>1.19</v>
      </c>
      <c r="G62" s="1">
        <v>0.56000000000000005</v>
      </c>
      <c r="H62" s="1">
        <v>0.06</v>
      </c>
      <c r="I62" s="3">
        <f t="shared" si="0"/>
        <v>0.52338933608805949</v>
      </c>
      <c r="J62" s="1">
        <v>0</v>
      </c>
      <c r="K62" s="1">
        <v>0</v>
      </c>
      <c r="L62" s="19">
        <f t="shared" si="5"/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3">
        <f t="shared" si="6"/>
        <v>0</v>
      </c>
      <c r="Y62" s="6" t="s">
        <v>49</v>
      </c>
      <c r="Z62" s="6" t="s">
        <v>50</v>
      </c>
      <c r="AC62" s="1" t="s">
        <v>46</v>
      </c>
      <c r="AD62" s="1" t="s">
        <v>47</v>
      </c>
    </row>
    <row r="63" spans="1:30" ht="15.75" customHeight="1">
      <c r="A63" s="4">
        <v>44817</v>
      </c>
      <c r="B63" s="5">
        <v>0.56597222222222221</v>
      </c>
      <c r="C63" s="1" t="s">
        <v>48</v>
      </c>
      <c r="D63" s="1">
        <v>11</v>
      </c>
      <c r="E63" s="1" t="s">
        <v>32</v>
      </c>
      <c r="F63" s="1">
        <v>2.4700000000000002</v>
      </c>
      <c r="G63" s="1">
        <v>0.57999999999999996</v>
      </c>
      <c r="H63" s="1">
        <v>0.2</v>
      </c>
      <c r="I63" s="3">
        <f t="shared" si="0"/>
        <v>1.1251614088831845</v>
      </c>
      <c r="J63" s="1">
        <v>0</v>
      </c>
      <c r="K63" s="1">
        <v>0</v>
      </c>
      <c r="L63" s="19">
        <f t="shared" si="5"/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3">
        <f t="shared" si="6"/>
        <v>0</v>
      </c>
      <c r="Y63" s="6" t="s">
        <v>49</v>
      </c>
      <c r="Z63" s="7" t="s">
        <v>50</v>
      </c>
      <c r="AC63" s="1" t="s">
        <v>46</v>
      </c>
      <c r="AD63" s="1" t="s">
        <v>47</v>
      </c>
    </row>
    <row r="64" spans="1:30" ht="15.75" customHeight="1">
      <c r="A64" s="4">
        <v>44817</v>
      </c>
      <c r="B64" s="5">
        <v>0.56597222222222221</v>
      </c>
      <c r="C64" s="1" t="s">
        <v>48</v>
      </c>
      <c r="D64" s="1">
        <v>12</v>
      </c>
      <c r="E64" s="1" t="s">
        <v>32</v>
      </c>
      <c r="F64" s="1">
        <v>1.68</v>
      </c>
      <c r="G64" s="1">
        <v>0.7</v>
      </c>
      <c r="H64" s="1">
        <v>0.34</v>
      </c>
      <c r="I64" s="3">
        <f t="shared" si="0"/>
        <v>0.92362824015539913</v>
      </c>
      <c r="J64" s="1">
        <v>0</v>
      </c>
      <c r="K64" s="1">
        <v>0</v>
      </c>
      <c r="L64" s="19">
        <f t="shared" si="5"/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3">
        <f t="shared" si="6"/>
        <v>0</v>
      </c>
      <c r="Y64" s="6" t="s">
        <v>49</v>
      </c>
      <c r="Z64" s="6" t="s">
        <v>50</v>
      </c>
      <c r="AC64" s="1" t="s">
        <v>46</v>
      </c>
      <c r="AD64" s="1" t="s">
        <v>47</v>
      </c>
    </row>
    <row r="65" spans="1:30" ht="15.75" customHeight="1">
      <c r="A65" s="4">
        <v>44817</v>
      </c>
      <c r="B65" s="5">
        <v>0.56597222222222221</v>
      </c>
      <c r="C65" s="1" t="s">
        <v>48</v>
      </c>
      <c r="D65" s="1">
        <v>13</v>
      </c>
      <c r="E65" s="1" t="s">
        <v>32</v>
      </c>
      <c r="F65" s="1">
        <v>6.34</v>
      </c>
      <c r="G65" s="1">
        <v>2.25</v>
      </c>
      <c r="H65" s="1">
        <v>0.28999999999999998</v>
      </c>
      <c r="I65" s="3">
        <f t="shared" si="0"/>
        <v>11.2037048008646</v>
      </c>
      <c r="J65" s="1">
        <v>0</v>
      </c>
      <c r="K65" s="1">
        <v>0</v>
      </c>
      <c r="L65" s="19">
        <f t="shared" si="5"/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3">
        <f t="shared" si="6"/>
        <v>0</v>
      </c>
      <c r="Y65" s="6" t="s">
        <v>49</v>
      </c>
      <c r="Z65" s="6" t="s">
        <v>50</v>
      </c>
      <c r="AC65" s="1" t="s">
        <v>46</v>
      </c>
      <c r="AD65" s="1" t="s">
        <v>47</v>
      </c>
    </row>
    <row r="66" spans="1:30" ht="15.75" customHeight="1">
      <c r="A66" s="4">
        <v>44817</v>
      </c>
      <c r="B66" s="5">
        <v>0.56597222222222221</v>
      </c>
      <c r="C66" s="1" t="s">
        <v>48</v>
      </c>
      <c r="D66" s="1">
        <v>14</v>
      </c>
      <c r="E66" s="1" t="s">
        <v>32</v>
      </c>
      <c r="F66" s="1">
        <v>1.45</v>
      </c>
      <c r="G66" s="1">
        <v>0.7</v>
      </c>
      <c r="H66" s="1">
        <v>0.2</v>
      </c>
      <c r="I66" s="3">
        <f t="shared" si="0"/>
        <v>0.79717913584840994</v>
      </c>
      <c r="J66" s="1">
        <v>0</v>
      </c>
      <c r="K66" s="1">
        <v>0</v>
      </c>
      <c r="L66" s="19">
        <f t="shared" si="5"/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3">
        <f t="shared" si="6"/>
        <v>0</v>
      </c>
      <c r="Y66" s="6" t="s">
        <v>49</v>
      </c>
      <c r="Z66" s="6" t="s">
        <v>50</v>
      </c>
      <c r="AC66" s="1" t="s">
        <v>46</v>
      </c>
      <c r="AD66" s="1" t="s">
        <v>47</v>
      </c>
    </row>
    <row r="67" spans="1:30" ht="15.75" customHeight="1">
      <c r="A67" s="4">
        <v>44817</v>
      </c>
      <c r="B67" s="5">
        <v>0.56597222222222221</v>
      </c>
      <c r="C67" s="1" t="s">
        <v>48</v>
      </c>
      <c r="D67" s="1">
        <v>15</v>
      </c>
      <c r="E67" s="1" t="s">
        <v>52</v>
      </c>
      <c r="F67" s="1">
        <v>1</v>
      </c>
      <c r="G67" s="1">
        <v>0.45</v>
      </c>
      <c r="H67" s="1">
        <v>0.18</v>
      </c>
      <c r="I67" s="3">
        <f t="shared" si="0"/>
        <v>0.35342917352885173</v>
      </c>
      <c r="J67" s="1">
        <v>0</v>
      </c>
      <c r="K67" s="1">
        <v>0</v>
      </c>
      <c r="L67" s="19">
        <f t="shared" ref="L67:L130" si="7">(J67/2)*(K67/2)*(PI())</f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3">
        <f t="shared" ref="V67:V130" si="8">SUM(L67,O67,R67, U67)</f>
        <v>0</v>
      </c>
      <c r="Y67" s="6" t="s">
        <v>49</v>
      </c>
      <c r="Z67" s="7" t="s">
        <v>50</v>
      </c>
      <c r="AC67" s="1" t="s">
        <v>46</v>
      </c>
      <c r="AD67" s="1" t="s">
        <v>47</v>
      </c>
    </row>
    <row r="68" spans="1:30" ht="15.75" customHeight="1">
      <c r="A68" s="4">
        <v>44817</v>
      </c>
      <c r="B68" s="5">
        <v>0.5</v>
      </c>
      <c r="C68" s="1" t="s">
        <v>53</v>
      </c>
      <c r="D68" s="1">
        <v>1</v>
      </c>
      <c r="E68" s="1" t="s">
        <v>32</v>
      </c>
      <c r="F68" s="1">
        <v>2.1</v>
      </c>
      <c r="G68" s="1">
        <v>1.4</v>
      </c>
      <c r="H68" s="1">
        <v>0.15</v>
      </c>
      <c r="I68" s="3">
        <f t="shared" si="0"/>
        <v>2.3090706003884978</v>
      </c>
      <c r="J68" s="1">
        <v>0</v>
      </c>
      <c r="K68" s="1">
        <v>0</v>
      </c>
      <c r="L68" s="19">
        <f t="shared" si="7"/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3">
        <f t="shared" si="8"/>
        <v>0</v>
      </c>
      <c r="AA68" s="9" t="s">
        <v>54</v>
      </c>
      <c r="AB68" s="9" t="s">
        <v>55</v>
      </c>
      <c r="AC68" s="1" t="s">
        <v>56</v>
      </c>
      <c r="AD68" s="1" t="s">
        <v>57</v>
      </c>
    </row>
    <row r="69" spans="1:30" ht="15.75" customHeight="1">
      <c r="A69" s="4">
        <v>44817</v>
      </c>
      <c r="B69" s="5">
        <v>0.5</v>
      </c>
      <c r="C69" s="1" t="s">
        <v>53</v>
      </c>
      <c r="D69" s="1">
        <v>2</v>
      </c>
      <c r="E69" s="1" t="s">
        <v>32</v>
      </c>
      <c r="F69" s="1">
        <v>1.91</v>
      </c>
      <c r="G69" s="1">
        <v>0.82</v>
      </c>
      <c r="H69" s="1">
        <v>0.11</v>
      </c>
      <c r="I69" s="3">
        <f t="shared" si="0"/>
        <v>1.2300906035130834</v>
      </c>
      <c r="J69" s="1">
        <v>0</v>
      </c>
      <c r="K69" s="1">
        <v>0</v>
      </c>
      <c r="L69" s="19">
        <f t="shared" si="7"/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3">
        <f t="shared" si="8"/>
        <v>0</v>
      </c>
      <c r="Y69" s="9"/>
      <c r="Z69" s="9"/>
      <c r="AA69" s="9" t="s">
        <v>54</v>
      </c>
      <c r="AB69" s="9" t="s">
        <v>55</v>
      </c>
      <c r="AC69" s="1" t="s">
        <v>56</v>
      </c>
      <c r="AD69" s="1" t="s">
        <v>57</v>
      </c>
    </row>
    <row r="70" spans="1:30" ht="15.75" customHeight="1">
      <c r="A70" s="4">
        <v>44817</v>
      </c>
      <c r="B70" s="5">
        <v>0.5</v>
      </c>
      <c r="C70" s="1" t="s">
        <v>53</v>
      </c>
      <c r="D70" s="1">
        <v>3</v>
      </c>
      <c r="E70" s="1" t="s">
        <v>32</v>
      </c>
      <c r="F70" s="1">
        <v>2.0099999999999998</v>
      </c>
      <c r="G70" s="1">
        <v>1.5</v>
      </c>
      <c r="H70" s="1">
        <v>0.16</v>
      </c>
      <c r="I70" s="3">
        <f t="shared" si="0"/>
        <v>2.3679754626433063</v>
      </c>
      <c r="J70" s="1">
        <v>0</v>
      </c>
      <c r="K70" s="1">
        <v>0</v>
      </c>
      <c r="L70" s="19">
        <f t="shared" si="7"/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3">
        <f t="shared" si="8"/>
        <v>0</v>
      </c>
      <c r="Y70" s="9"/>
      <c r="Z70" s="9"/>
      <c r="AA70" s="10" t="s">
        <v>54</v>
      </c>
      <c r="AB70" s="9" t="s">
        <v>55</v>
      </c>
      <c r="AC70" s="1" t="s">
        <v>56</v>
      </c>
      <c r="AD70" s="1" t="s">
        <v>57</v>
      </c>
    </row>
    <row r="71" spans="1:30" ht="15.75" customHeight="1">
      <c r="A71" s="4">
        <v>44817</v>
      </c>
      <c r="B71" s="5">
        <v>0.5</v>
      </c>
      <c r="C71" s="1" t="s">
        <v>53</v>
      </c>
      <c r="D71" s="1">
        <v>4</v>
      </c>
      <c r="E71" s="1" t="s">
        <v>32</v>
      </c>
      <c r="F71" s="1">
        <v>1.48</v>
      </c>
      <c r="G71" s="1">
        <v>0.33</v>
      </c>
      <c r="H71" s="1">
        <v>0.11</v>
      </c>
      <c r="I71" s="3">
        <f t="shared" si="0"/>
        <v>0.38358846300331373</v>
      </c>
      <c r="J71" s="1">
        <v>0</v>
      </c>
      <c r="K71" s="1">
        <v>0</v>
      </c>
      <c r="L71" s="19">
        <f t="shared" si="7"/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3">
        <f t="shared" si="8"/>
        <v>0</v>
      </c>
      <c r="Y71" s="9"/>
      <c r="Z71" s="9"/>
      <c r="AA71" s="9" t="s">
        <v>54</v>
      </c>
      <c r="AB71" s="9" t="s">
        <v>55</v>
      </c>
      <c r="AC71" s="1" t="s">
        <v>56</v>
      </c>
      <c r="AD71" s="1" t="s">
        <v>57</v>
      </c>
    </row>
    <row r="72" spans="1:30" ht="15.75" customHeight="1">
      <c r="A72" s="4">
        <v>44817</v>
      </c>
      <c r="B72" s="5">
        <v>0.5</v>
      </c>
      <c r="C72" s="1" t="s">
        <v>53</v>
      </c>
      <c r="D72" s="1">
        <v>5</v>
      </c>
      <c r="E72" s="1" t="s">
        <v>32</v>
      </c>
      <c r="F72" s="1">
        <v>1.22</v>
      </c>
      <c r="G72" s="1">
        <v>0.36</v>
      </c>
      <c r="H72" s="1">
        <v>0.1</v>
      </c>
      <c r="I72" s="3">
        <f t="shared" si="0"/>
        <v>0.34494687336415925</v>
      </c>
      <c r="J72" s="1">
        <v>0</v>
      </c>
      <c r="K72" s="1">
        <v>0</v>
      </c>
      <c r="L72" s="19">
        <f t="shared" si="7"/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3">
        <f t="shared" si="8"/>
        <v>0</v>
      </c>
      <c r="Y72" s="9"/>
      <c r="Z72" s="9"/>
      <c r="AA72" s="9" t="s">
        <v>54</v>
      </c>
      <c r="AB72" s="9" t="s">
        <v>55</v>
      </c>
      <c r="AC72" s="1" t="s">
        <v>58</v>
      </c>
      <c r="AD72" s="1" t="s">
        <v>57</v>
      </c>
    </row>
    <row r="73" spans="1:30" ht="15.75" customHeight="1">
      <c r="A73" s="4">
        <v>44817</v>
      </c>
      <c r="B73" s="5">
        <v>0.5</v>
      </c>
      <c r="C73" s="1" t="s">
        <v>53</v>
      </c>
      <c r="D73" s="1">
        <v>6</v>
      </c>
      <c r="E73" s="1" t="s">
        <v>32</v>
      </c>
      <c r="F73" s="1">
        <v>1.1200000000000001</v>
      </c>
      <c r="G73" s="1">
        <v>0.18</v>
      </c>
      <c r="H73" s="1">
        <v>0.06</v>
      </c>
      <c r="I73" s="3">
        <f t="shared" si="0"/>
        <v>0.15833626974092557</v>
      </c>
      <c r="J73" s="1">
        <v>0</v>
      </c>
      <c r="K73" s="1">
        <v>0</v>
      </c>
      <c r="L73" s="19">
        <f t="shared" si="7"/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3">
        <f t="shared" si="8"/>
        <v>0</v>
      </c>
      <c r="Y73" s="9"/>
      <c r="Z73" s="9"/>
      <c r="AA73" s="9" t="s">
        <v>54</v>
      </c>
      <c r="AB73" s="9" t="s">
        <v>55</v>
      </c>
      <c r="AC73" s="1" t="s">
        <v>56</v>
      </c>
      <c r="AD73" s="1" t="s">
        <v>57</v>
      </c>
    </row>
    <row r="74" spans="1:30" ht="15.75" customHeight="1">
      <c r="A74" s="4">
        <v>44817</v>
      </c>
      <c r="B74" s="5">
        <v>0.5</v>
      </c>
      <c r="C74" s="1" t="s">
        <v>53</v>
      </c>
      <c r="D74" s="1">
        <v>7</v>
      </c>
      <c r="E74" s="1" t="s">
        <v>32</v>
      </c>
      <c r="F74" s="1">
        <v>2.1800000000000002</v>
      </c>
      <c r="G74" s="1">
        <v>1.05</v>
      </c>
      <c r="H74" s="1">
        <v>0.18</v>
      </c>
      <c r="I74" s="3">
        <f t="shared" si="0"/>
        <v>1.7977763960167592</v>
      </c>
      <c r="J74" s="1">
        <v>0</v>
      </c>
      <c r="K74" s="1">
        <v>0</v>
      </c>
      <c r="L74" s="19">
        <f t="shared" si="7"/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3">
        <f t="shared" si="8"/>
        <v>0</v>
      </c>
      <c r="Y74" s="9"/>
      <c r="Z74" s="9"/>
      <c r="AA74" s="9" t="s">
        <v>54</v>
      </c>
      <c r="AB74" s="9" t="s">
        <v>55</v>
      </c>
      <c r="AC74" s="1" t="s">
        <v>59</v>
      </c>
      <c r="AD74" s="1" t="s">
        <v>57</v>
      </c>
    </row>
    <row r="75" spans="1:30" ht="15.75" customHeight="1">
      <c r="A75" s="4">
        <v>44817</v>
      </c>
      <c r="B75" s="5">
        <v>0.5</v>
      </c>
      <c r="C75" s="1" t="s">
        <v>53</v>
      </c>
      <c r="D75" s="1">
        <v>8</v>
      </c>
      <c r="E75" s="1" t="s">
        <v>51</v>
      </c>
      <c r="F75" s="1">
        <v>1.32</v>
      </c>
      <c r="G75" s="1">
        <v>0.37</v>
      </c>
      <c r="H75" s="1">
        <v>0.12</v>
      </c>
      <c r="I75" s="3">
        <f t="shared" si="0"/>
        <v>0.38358846300331373</v>
      </c>
      <c r="J75" s="1">
        <v>0</v>
      </c>
      <c r="K75" s="1">
        <v>0</v>
      </c>
      <c r="L75" s="19">
        <f t="shared" si="7"/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3">
        <f t="shared" si="8"/>
        <v>0</v>
      </c>
      <c r="Y75" s="9"/>
      <c r="Z75" s="9"/>
      <c r="AA75" s="9" t="s">
        <v>54</v>
      </c>
      <c r="AB75" s="9" t="s">
        <v>55</v>
      </c>
      <c r="AC75" s="1" t="s">
        <v>59</v>
      </c>
      <c r="AD75" s="1" t="s">
        <v>57</v>
      </c>
    </row>
    <row r="76" spans="1:30" ht="15.75" customHeight="1">
      <c r="A76" s="4">
        <v>44817</v>
      </c>
      <c r="B76" s="5">
        <v>0.5</v>
      </c>
      <c r="C76" s="1" t="s">
        <v>53</v>
      </c>
      <c r="D76" s="1">
        <v>9</v>
      </c>
      <c r="E76" s="1" t="s">
        <v>32</v>
      </c>
      <c r="F76" s="1">
        <v>1.5</v>
      </c>
      <c r="G76" s="1">
        <v>0.43</v>
      </c>
      <c r="H76" s="1">
        <v>0.08</v>
      </c>
      <c r="I76" s="3">
        <f t="shared" si="0"/>
        <v>0.50658181539135416</v>
      </c>
      <c r="J76" s="1">
        <v>0</v>
      </c>
      <c r="K76" s="1">
        <v>0</v>
      </c>
      <c r="L76" s="19">
        <f t="shared" si="7"/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3">
        <f t="shared" si="8"/>
        <v>0</v>
      </c>
      <c r="Y76" s="9"/>
      <c r="Z76" s="9"/>
      <c r="AA76" s="9" t="s">
        <v>54</v>
      </c>
      <c r="AB76" s="9" t="s">
        <v>55</v>
      </c>
      <c r="AC76" s="1" t="s">
        <v>59</v>
      </c>
      <c r="AD76" s="1" t="s">
        <v>57</v>
      </c>
    </row>
    <row r="77" spans="1:30" ht="15.75" customHeight="1">
      <c r="A77" s="4">
        <v>44817</v>
      </c>
      <c r="B77" s="5">
        <v>0.5</v>
      </c>
      <c r="C77" s="1" t="s">
        <v>53</v>
      </c>
      <c r="D77" s="1">
        <v>10</v>
      </c>
      <c r="E77" s="1" t="s">
        <v>32</v>
      </c>
      <c r="F77" s="1">
        <v>1.78</v>
      </c>
      <c r="G77" s="1">
        <v>1.1000000000000001</v>
      </c>
      <c r="H77" s="1">
        <v>0.17</v>
      </c>
      <c r="I77" s="3">
        <f t="shared" si="0"/>
        <v>1.5378096039322038</v>
      </c>
      <c r="J77" s="1">
        <v>0</v>
      </c>
      <c r="K77" s="1">
        <v>0</v>
      </c>
      <c r="L77" s="19">
        <f t="shared" si="7"/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3">
        <f t="shared" si="8"/>
        <v>0</v>
      </c>
      <c r="Y77" s="9"/>
      <c r="Z77" s="9"/>
      <c r="AA77" s="9" t="s">
        <v>54</v>
      </c>
      <c r="AB77" s="9" t="s">
        <v>55</v>
      </c>
      <c r="AC77" s="1" t="s">
        <v>56</v>
      </c>
      <c r="AD77" s="1" t="s">
        <v>57</v>
      </c>
    </row>
    <row r="78" spans="1:30" ht="15.75" customHeight="1">
      <c r="A78" s="4">
        <v>44817</v>
      </c>
      <c r="B78" s="5">
        <v>0.5</v>
      </c>
      <c r="C78" s="1" t="s">
        <v>53</v>
      </c>
      <c r="D78" s="1">
        <v>11</v>
      </c>
      <c r="E78" s="1" t="s">
        <v>32</v>
      </c>
      <c r="F78" s="1">
        <v>2.4700000000000002</v>
      </c>
      <c r="G78" s="1">
        <v>2</v>
      </c>
      <c r="H78" s="1">
        <v>0.2</v>
      </c>
      <c r="I78" s="3">
        <f t="shared" si="0"/>
        <v>3.8798669271833948</v>
      </c>
      <c r="J78" s="1">
        <v>0</v>
      </c>
      <c r="K78" s="1">
        <v>0</v>
      </c>
      <c r="L78" s="19">
        <f t="shared" si="7"/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3">
        <f t="shared" si="8"/>
        <v>0</v>
      </c>
      <c r="Y78" s="9"/>
      <c r="Z78" s="9"/>
      <c r="AA78" s="9" t="s">
        <v>54</v>
      </c>
      <c r="AB78" s="9" t="s">
        <v>55</v>
      </c>
      <c r="AC78" s="1" t="s">
        <v>56</v>
      </c>
      <c r="AD78" s="1" t="s">
        <v>57</v>
      </c>
    </row>
    <row r="79" spans="1:30" ht="15.75" customHeight="1">
      <c r="A79" s="4">
        <v>44817</v>
      </c>
      <c r="B79" s="5">
        <v>0.5</v>
      </c>
      <c r="C79" s="1" t="s">
        <v>53</v>
      </c>
      <c r="D79" s="1">
        <v>12</v>
      </c>
      <c r="E79" s="1" t="s">
        <v>32</v>
      </c>
      <c r="F79" s="1">
        <v>1.87</v>
      </c>
      <c r="G79" s="1">
        <v>0.7</v>
      </c>
      <c r="H79" s="1">
        <v>0.12</v>
      </c>
      <c r="I79" s="3">
        <f t="shared" si="0"/>
        <v>1.0280861958872598</v>
      </c>
      <c r="J79" s="1">
        <v>0</v>
      </c>
      <c r="K79" s="1">
        <v>0</v>
      </c>
      <c r="L79" s="19">
        <f t="shared" si="7"/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3">
        <f t="shared" si="8"/>
        <v>0</v>
      </c>
      <c r="Y79" s="9"/>
      <c r="Z79" s="9"/>
      <c r="AA79" s="9" t="s">
        <v>54</v>
      </c>
      <c r="AB79" s="9" t="s">
        <v>55</v>
      </c>
      <c r="AC79" s="1" t="s">
        <v>56</v>
      </c>
      <c r="AD79" s="1" t="s">
        <v>57</v>
      </c>
    </row>
    <row r="80" spans="1:30" ht="15.75" customHeight="1">
      <c r="A80" s="4">
        <v>44817</v>
      </c>
      <c r="B80" s="5">
        <v>0.5</v>
      </c>
      <c r="C80" s="1" t="s">
        <v>53</v>
      </c>
      <c r="D80" s="1">
        <v>13</v>
      </c>
      <c r="E80" s="1" t="s">
        <v>32</v>
      </c>
      <c r="F80" s="1">
        <v>2.7</v>
      </c>
      <c r="G80" s="1">
        <v>0.92</v>
      </c>
      <c r="H80" s="1">
        <v>0.26</v>
      </c>
      <c r="I80" s="3">
        <f t="shared" si="0"/>
        <v>1.9509290378792619</v>
      </c>
      <c r="J80" s="1">
        <v>0</v>
      </c>
      <c r="K80" s="1">
        <v>0</v>
      </c>
      <c r="L80" s="19">
        <f t="shared" si="7"/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3">
        <f t="shared" si="8"/>
        <v>0</v>
      </c>
      <c r="Y80" s="9"/>
      <c r="Z80" s="9"/>
      <c r="AA80" s="9" t="s">
        <v>54</v>
      </c>
      <c r="AB80" s="9" t="s">
        <v>55</v>
      </c>
      <c r="AC80" s="1" t="s">
        <v>56</v>
      </c>
      <c r="AD80" s="1" t="s">
        <v>57</v>
      </c>
    </row>
    <row r="81" spans="1:30" ht="15.75" customHeight="1">
      <c r="A81" s="4">
        <v>44817</v>
      </c>
      <c r="B81" s="5">
        <v>0.5</v>
      </c>
      <c r="C81" s="1" t="s">
        <v>53</v>
      </c>
      <c r="D81" s="1">
        <v>14</v>
      </c>
      <c r="E81" s="1" t="s">
        <v>32</v>
      </c>
      <c r="F81" s="1">
        <v>1.55</v>
      </c>
      <c r="G81" s="1">
        <v>0.78</v>
      </c>
      <c r="H81" s="1">
        <v>0.19</v>
      </c>
      <c r="I81" s="3">
        <f t="shared" si="0"/>
        <v>0.94954637954751497</v>
      </c>
      <c r="J81" s="1">
        <v>0</v>
      </c>
      <c r="K81" s="1">
        <v>0</v>
      </c>
      <c r="L81" s="19">
        <f t="shared" si="7"/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3">
        <f t="shared" si="8"/>
        <v>0</v>
      </c>
      <c r="Y81" s="9"/>
      <c r="Z81" s="9"/>
      <c r="AA81" s="9" t="s">
        <v>54</v>
      </c>
      <c r="AB81" s="9" t="s">
        <v>55</v>
      </c>
      <c r="AC81" s="1" t="s">
        <v>56</v>
      </c>
      <c r="AD81" s="1" t="s">
        <v>57</v>
      </c>
    </row>
    <row r="82" spans="1:30" ht="15.75" customHeight="1">
      <c r="A82" s="4">
        <v>44817</v>
      </c>
      <c r="B82" s="5">
        <v>0.5</v>
      </c>
      <c r="C82" s="1" t="s">
        <v>53</v>
      </c>
      <c r="D82" s="1">
        <v>15</v>
      </c>
      <c r="E82" s="1" t="s">
        <v>32</v>
      </c>
      <c r="F82" s="1">
        <v>3.3</v>
      </c>
      <c r="G82" s="1">
        <v>1.41</v>
      </c>
      <c r="H82" s="1">
        <v>0.15</v>
      </c>
      <c r="I82" s="3">
        <f t="shared" si="0"/>
        <v>3.6544576542883265</v>
      </c>
      <c r="J82" s="1">
        <v>0</v>
      </c>
      <c r="K82" s="1">
        <v>0</v>
      </c>
      <c r="L82" s="19">
        <f t="shared" si="7"/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3">
        <f t="shared" si="8"/>
        <v>0</v>
      </c>
      <c r="Y82" s="9"/>
      <c r="Z82" s="9"/>
      <c r="AA82" s="9" t="s">
        <v>54</v>
      </c>
      <c r="AB82" s="9" t="s">
        <v>55</v>
      </c>
      <c r="AC82" s="1" t="s">
        <v>56</v>
      </c>
      <c r="AD82" s="1" t="s">
        <v>57</v>
      </c>
    </row>
    <row r="83" spans="1:30" ht="15.75" customHeight="1">
      <c r="A83" s="4">
        <v>44817</v>
      </c>
      <c r="B83" s="5">
        <v>0.69097222222222221</v>
      </c>
      <c r="C83" s="1" t="s">
        <v>60</v>
      </c>
      <c r="D83" s="1">
        <v>1</v>
      </c>
      <c r="E83" s="1" t="s">
        <v>32</v>
      </c>
      <c r="F83" s="1">
        <v>1.47</v>
      </c>
      <c r="G83" s="1">
        <v>0.56000000000000005</v>
      </c>
      <c r="H83" s="1">
        <v>0.25</v>
      </c>
      <c r="I83" s="3">
        <f t="shared" si="0"/>
        <v>0.64653976810877944</v>
      </c>
      <c r="J83" s="1">
        <v>0</v>
      </c>
      <c r="K83" s="1">
        <v>0</v>
      </c>
      <c r="L83" s="19">
        <f t="shared" si="7"/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3">
        <f t="shared" si="8"/>
        <v>0</v>
      </c>
      <c r="Y83" s="1" t="s">
        <v>61</v>
      </c>
      <c r="Z83" s="1" t="s">
        <v>62</v>
      </c>
      <c r="AC83" s="1" t="s">
        <v>46</v>
      </c>
      <c r="AD83" s="1" t="s">
        <v>47</v>
      </c>
    </row>
    <row r="84" spans="1:30" ht="15.75" customHeight="1">
      <c r="A84" s="4">
        <v>44817</v>
      </c>
      <c r="B84" s="5">
        <v>0.69097222222222221</v>
      </c>
      <c r="C84" s="1" t="s">
        <v>60</v>
      </c>
      <c r="D84" s="1">
        <v>2</v>
      </c>
      <c r="E84" s="1" t="s">
        <v>32</v>
      </c>
      <c r="F84" s="1">
        <v>1.27</v>
      </c>
      <c r="G84" s="1">
        <v>0.67</v>
      </c>
      <c r="H84" s="1">
        <v>0.26</v>
      </c>
      <c r="I84" s="3">
        <f t="shared" si="0"/>
        <v>0.66829529723488879</v>
      </c>
      <c r="J84" s="1">
        <v>0</v>
      </c>
      <c r="K84" s="1">
        <v>0</v>
      </c>
      <c r="L84" s="19">
        <f t="shared" si="7"/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3">
        <f t="shared" si="8"/>
        <v>0</v>
      </c>
      <c r="Y84" s="1" t="s">
        <v>61</v>
      </c>
      <c r="Z84" s="1" t="s">
        <v>62</v>
      </c>
      <c r="AC84" s="1" t="s">
        <v>46</v>
      </c>
      <c r="AD84" s="1" t="s">
        <v>47</v>
      </c>
    </row>
    <row r="85" spans="1:30" ht="15.75" customHeight="1">
      <c r="A85" s="4">
        <v>44817</v>
      </c>
      <c r="B85" s="5">
        <v>0.69097222222222221</v>
      </c>
      <c r="C85" s="1" t="s">
        <v>60</v>
      </c>
      <c r="D85" s="1">
        <v>3</v>
      </c>
      <c r="E85" s="1" t="s">
        <v>32</v>
      </c>
      <c r="F85" s="1">
        <v>2.65</v>
      </c>
      <c r="G85" s="1">
        <v>0.5</v>
      </c>
      <c r="H85" s="1">
        <v>0.22</v>
      </c>
      <c r="I85" s="3">
        <f t="shared" si="0"/>
        <v>1.0406525665016189</v>
      </c>
      <c r="J85" s="1">
        <v>0</v>
      </c>
      <c r="K85" s="1">
        <v>0</v>
      </c>
      <c r="L85" s="19">
        <f t="shared" si="7"/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3">
        <f t="shared" si="8"/>
        <v>0</v>
      </c>
      <c r="Y85" s="9" t="s">
        <v>61</v>
      </c>
      <c r="Z85" s="9" t="s">
        <v>62</v>
      </c>
      <c r="AC85" s="1" t="s">
        <v>46</v>
      </c>
      <c r="AD85" s="1" t="s">
        <v>47</v>
      </c>
    </row>
    <row r="86" spans="1:30" ht="15.75" customHeight="1">
      <c r="A86" s="4">
        <v>44817</v>
      </c>
      <c r="B86" s="5">
        <v>0.69097222222222221</v>
      </c>
      <c r="C86" s="1" t="s">
        <v>60</v>
      </c>
      <c r="D86" s="1">
        <v>4</v>
      </c>
      <c r="E86" s="1" t="s">
        <v>32</v>
      </c>
      <c r="F86" s="1">
        <v>3.78</v>
      </c>
      <c r="G86" s="1">
        <v>2.81</v>
      </c>
      <c r="H86" s="1">
        <v>0.26</v>
      </c>
      <c r="I86" s="3">
        <f t="shared" si="0"/>
        <v>8.3423422119750157</v>
      </c>
      <c r="J86" s="1">
        <v>0</v>
      </c>
      <c r="K86" s="1">
        <v>0</v>
      </c>
      <c r="L86" s="19">
        <f t="shared" si="7"/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3">
        <f t="shared" si="8"/>
        <v>0</v>
      </c>
      <c r="Y86" s="9" t="s">
        <v>61</v>
      </c>
      <c r="Z86" s="9" t="s">
        <v>62</v>
      </c>
      <c r="AC86" s="1" t="s">
        <v>46</v>
      </c>
      <c r="AD86" s="1" t="s">
        <v>47</v>
      </c>
    </row>
    <row r="87" spans="1:30" ht="15.75" customHeight="1">
      <c r="A87" s="4">
        <v>44817</v>
      </c>
      <c r="B87" s="5">
        <v>0.69097222222222221</v>
      </c>
      <c r="C87" s="1" t="s">
        <v>60</v>
      </c>
      <c r="D87" s="1">
        <v>5</v>
      </c>
      <c r="E87" s="1" t="s">
        <v>32</v>
      </c>
      <c r="F87" s="1">
        <v>4</v>
      </c>
      <c r="G87" s="1">
        <v>0.65</v>
      </c>
      <c r="H87" s="1">
        <v>0.34</v>
      </c>
      <c r="I87" s="3">
        <f t="shared" si="0"/>
        <v>2.0420352248333655</v>
      </c>
      <c r="J87" s="1">
        <v>0</v>
      </c>
      <c r="K87" s="1">
        <v>0</v>
      </c>
      <c r="L87" s="19">
        <f t="shared" si="7"/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3">
        <f t="shared" si="8"/>
        <v>0</v>
      </c>
      <c r="Y87" s="9" t="s">
        <v>61</v>
      </c>
      <c r="Z87" s="9" t="s">
        <v>62</v>
      </c>
      <c r="AC87" s="1" t="s">
        <v>46</v>
      </c>
      <c r="AD87" s="1" t="s">
        <v>47</v>
      </c>
    </row>
    <row r="88" spans="1:30" ht="15.75" customHeight="1">
      <c r="A88" s="4">
        <v>44817</v>
      </c>
      <c r="B88" s="5">
        <v>0.69097222222222221</v>
      </c>
      <c r="C88" s="1" t="s">
        <v>60</v>
      </c>
      <c r="D88" s="1">
        <v>6</v>
      </c>
      <c r="E88" s="1" t="s">
        <v>32</v>
      </c>
      <c r="F88" s="1">
        <v>1.17</v>
      </c>
      <c r="G88" s="1">
        <v>0.56999999999999995</v>
      </c>
      <c r="H88" s="1">
        <v>0.16</v>
      </c>
      <c r="I88" s="3">
        <f t="shared" si="0"/>
        <v>0.52378203516975819</v>
      </c>
      <c r="J88" s="1">
        <v>0.24</v>
      </c>
      <c r="K88" s="1">
        <v>0.02</v>
      </c>
      <c r="L88" s="19">
        <f t="shared" si="7"/>
        <v>3.7699111843077513E-3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3">
        <f t="shared" si="8"/>
        <v>3.7699111843077513E-3</v>
      </c>
      <c r="Y88" s="9" t="s">
        <v>61</v>
      </c>
      <c r="Z88" s="9" t="s">
        <v>62</v>
      </c>
      <c r="AC88" s="1" t="s">
        <v>46</v>
      </c>
      <c r="AD88" s="1" t="s">
        <v>47</v>
      </c>
    </row>
    <row r="89" spans="1:30" ht="15.75" customHeight="1">
      <c r="A89" s="4">
        <v>44817</v>
      </c>
      <c r="B89" s="5">
        <v>0.69097222222222221</v>
      </c>
      <c r="C89" s="1" t="s">
        <v>60</v>
      </c>
      <c r="D89" s="1">
        <v>7</v>
      </c>
      <c r="E89" s="1" t="s">
        <v>32</v>
      </c>
      <c r="F89" s="1">
        <v>1.32</v>
      </c>
      <c r="G89" s="1">
        <v>0.53</v>
      </c>
      <c r="H89" s="1">
        <v>0.25</v>
      </c>
      <c r="I89" s="3">
        <f t="shared" si="0"/>
        <v>0.54946455511285486</v>
      </c>
      <c r="J89" s="1">
        <v>0</v>
      </c>
      <c r="K89" s="1">
        <v>0</v>
      </c>
      <c r="L89" s="19">
        <f t="shared" si="7"/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3">
        <f t="shared" si="8"/>
        <v>0</v>
      </c>
      <c r="Y89" s="9" t="s">
        <v>61</v>
      </c>
      <c r="Z89" s="9" t="s">
        <v>62</v>
      </c>
      <c r="AC89" s="1" t="s">
        <v>46</v>
      </c>
      <c r="AD89" s="1" t="s">
        <v>47</v>
      </c>
    </row>
    <row r="90" spans="1:30" ht="15.75" customHeight="1">
      <c r="A90" s="4">
        <v>44817</v>
      </c>
      <c r="B90" s="5">
        <v>0.69097222222222221</v>
      </c>
      <c r="C90" s="1" t="s">
        <v>60</v>
      </c>
      <c r="D90" s="1">
        <v>8</v>
      </c>
      <c r="E90" s="1" t="s">
        <v>32</v>
      </c>
      <c r="F90" s="1">
        <v>3.62</v>
      </c>
      <c r="G90" s="1">
        <v>1.73</v>
      </c>
      <c r="H90" s="1">
        <v>0.34</v>
      </c>
      <c r="I90" s="3">
        <f t="shared" si="0"/>
        <v>4.9186345380928591</v>
      </c>
      <c r="J90" s="1">
        <v>0</v>
      </c>
      <c r="K90" s="1">
        <v>0</v>
      </c>
      <c r="L90" s="19">
        <f t="shared" si="7"/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3">
        <f t="shared" si="8"/>
        <v>0</v>
      </c>
      <c r="Y90" s="9" t="s">
        <v>61</v>
      </c>
      <c r="Z90" s="9" t="s">
        <v>62</v>
      </c>
      <c r="AC90" s="1" t="s">
        <v>46</v>
      </c>
      <c r="AD90" s="1" t="s">
        <v>47</v>
      </c>
    </row>
    <row r="91" spans="1:30" ht="15.75" customHeight="1">
      <c r="A91" s="4">
        <v>44817</v>
      </c>
      <c r="B91" s="5">
        <v>0.69097222222222221</v>
      </c>
      <c r="C91" s="1" t="s">
        <v>60</v>
      </c>
      <c r="D91" s="1">
        <v>9</v>
      </c>
      <c r="E91" s="1" t="s">
        <v>32</v>
      </c>
      <c r="F91" s="1">
        <v>2.85</v>
      </c>
      <c r="G91" s="1">
        <v>0.5</v>
      </c>
      <c r="H91" s="1">
        <v>0.17</v>
      </c>
      <c r="I91" s="3">
        <f t="shared" si="0"/>
        <v>1.1191923828413639</v>
      </c>
      <c r="J91" s="1">
        <v>0</v>
      </c>
      <c r="K91" s="1">
        <v>0</v>
      </c>
      <c r="L91" s="19">
        <f t="shared" si="7"/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3">
        <f t="shared" si="8"/>
        <v>0</v>
      </c>
      <c r="Y91" s="9" t="s">
        <v>61</v>
      </c>
      <c r="Z91" s="9" t="s">
        <v>62</v>
      </c>
      <c r="AC91" s="1" t="s">
        <v>46</v>
      </c>
      <c r="AD91" s="1" t="s">
        <v>47</v>
      </c>
    </row>
    <row r="92" spans="1:30" ht="15.75" customHeight="1">
      <c r="A92" s="4">
        <v>44817</v>
      </c>
      <c r="B92" s="5">
        <v>0.69097222222222221</v>
      </c>
      <c r="C92" s="1" t="s">
        <v>60</v>
      </c>
      <c r="D92" s="1">
        <v>10</v>
      </c>
      <c r="E92" s="1" t="s">
        <v>32</v>
      </c>
      <c r="F92" s="1">
        <v>2.23</v>
      </c>
      <c r="G92" s="1">
        <v>0.63</v>
      </c>
      <c r="H92" s="1">
        <v>0.18</v>
      </c>
      <c r="I92" s="3">
        <f t="shared" si="0"/>
        <v>1.1034058797570752</v>
      </c>
      <c r="J92" s="1">
        <v>0</v>
      </c>
      <c r="K92" s="1">
        <v>0</v>
      </c>
      <c r="L92" s="19">
        <f t="shared" si="7"/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3">
        <f t="shared" si="8"/>
        <v>0</v>
      </c>
      <c r="Y92" s="9" t="s">
        <v>61</v>
      </c>
      <c r="Z92" s="9" t="s">
        <v>62</v>
      </c>
      <c r="AC92" s="1" t="s">
        <v>46</v>
      </c>
      <c r="AD92" s="1" t="s">
        <v>47</v>
      </c>
    </row>
    <row r="93" spans="1:30" ht="15.75" customHeight="1">
      <c r="A93" s="4">
        <v>44817</v>
      </c>
      <c r="B93" s="5">
        <v>0.69097222222222221</v>
      </c>
      <c r="C93" s="1" t="s">
        <v>60</v>
      </c>
      <c r="D93" s="1">
        <v>11</v>
      </c>
      <c r="E93" s="1" t="s">
        <v>32</v>
      </c>
      <c r="F93" s="1">
        <v>1.3</v>
      </c>
      <c r="G93" s="1">
        <v>0.52</v>
      </c>
      <c r="H93" s="1">
        <v>0.13</v>
      </c>
      <c r="I93" s="3">
        <f t="shared" si="0"/>
        <v>0.5309291584566751</v>
      </c>
      <c r="J93" s="1">
        <v>0</v>
      </c>
      <c r="K93" s="1">
        <v>0</v>
      </c>
      <c r="L93" s="19">
        <f t="shared" si="7"/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3">
        <f t="shared" si="8"/>
        <v>0</v>
      </c>
      <c r="Y93" s="9" t="s">
        <v>61</v>
      </c>
      <c r="Z93" s="9" t="s">
        <v>62</v>
      </c>
      <c r="AC93" s="1" t="s">
        <v>46</v>
      </c>
      <c r="AD93" s="1" t="s">
        <v>47</v>
      </c>
    </row>
    <row r="94" spans="1:30" ht="15.75" customHeight="1">
      <c r="A94" s="4">
        <v>44817</v>
      </c>
      <c r="B94" s="5">
        <v>0.69097222222222221</v>
      </c>
      <c r="C94" s="1" t="s">
        <v>60</v>
      </c>
      <c r="D94" s="1">
        <v>12</v>
      </c>
      <c r="E94" s="1" t="s">
        <v>32</v>
      </c>
      <c r="F94" s="1">
        <v>2.5099999999999998</v>
      </c>
      <c r="G94" s="1">
        <v>0.68</v>
      </c>
      <c r="H94" s="1">
        <v>0.27</v>
      </c>
      <c r="I94" s="3">
        <f t="shared" si="0"/>
        <v>1.3405175852867646</v>
      </c>
      <c r="J94" s="1">
        <v>0</v>
      </c>
      <c r="K94" s="1">
        <v>0</v>
      </c>
      <c r="L94" s="19">
        <f t="shared" si="7"/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3">
        <f t="shared" si="8"/>
        <v>0</v>
      </c>
      <c r="Y94" s="9" t="s">
        <v>61</v>
      </c>
      <c r="Z94" s="9" t="s">
        <v>62</v>
      </c>
      <c r="AC94" s="1" t="s">
        <v>46</v>
      </c>
      <c r="AD94" s="1" t="s">
        <v>47</v>
      </c>
    </row>
    <row r="95" spans="1:30" ht="15.75" customHeight="1">
      <c r="A95" s="4">
        <v>44817</v>
      </c>
      <c r="B95" s="5">
        <v>0.69097222222222221</v>
      </c>
      <c r="C95" s="1" t="s">
        <v>60</v>
      </c>
      <c r="D95" s="1">
        <v>13</v>
      </c>
      <c r="E95" s="1" t="s">
        <v>32</v>
      </c>
      <c r="F95" s="1">
        <v>1.33</v>
      </c>
      <c r="G95" s="1">
        <v>0.33</v>
      </c>
      <c r="H95" s="1">
        <v>0.1</v>
      </c>
      <c r="I95" s="3">
        <f t="shared" si="0"/>
        <v>0.34471125391514013</v>
      </c>
      <c r="J95" s="1">
        <v>0</v>
      </c>
      <c r="K95" s="1">
        <v>0</v>
      </c>
      <c r="L95" s="19">
        <f t="shared" si="7"/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3">
        <f t="shared" si="8"/>
        <v>0</v>
      </c>
      <c r="Y95" s="9" t="s">
        <v>61</v>
      </c>
      <c r="Z95" s="9" t="s">
        <v>62</v>
      </c>
      <c r="AC95" s="1" t="s">
        <v>46</v>
      </c>
      <c r="AD95" s="1" t="s">
        <v>47</v>
      </c>
    </row>
    <row r="96" spans="1:30" ht="15.75" customHeight="1">
      <c r="A96" s="4">
        <v>44817</v>
      </c>
      <c r="B96" s="5">
        <v>0.69097222222222221</v>
      </c>
      <c r="C96" s="1" t="s">
        <v>60</v>
      </c>
      <c r="D96" s="1">
        <v>14</v>
      </c>
      <c r="E96" s="1" t="s">
        <v>32</v>
      </c>
      <c r="F96" s="1">
        <v>1.62</v>
      </c>
      <c r="G96" s="1">
        <v>0.15</v>
      </c>
      <c r="H96" s="1">
        <v>0.05</v>
      </c>
      <c r="I96" s="3">
        <f t="shared" si="0"/>
        <v>0.19085175370557994</v>
      </c>
      <c r="J96" s="1">
        <v>0</v>
      </c>
      <c r="K96" s="1">
        <v>0</v>
      </c>
      <c r="L96" s="19">
        <f t="shared" si="7"/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3">
        <f t="shared" si="8"/>
        <v>0</v>
      </c>
      <c r="Y96" s="9" t="s">
        <v>61</v>
      </c>
      <c r="Z96" s="9" t="s">
        <v>62</v>
      </c>
      <c r="AC96" s="1" t="s">
        <v>46</v>
      </c>
      <c r="AD96" s="1" t="s">
        <v>47</v>
      </c>
    </row>
    <row r="97" spans="1:30" ht="15.75" customHeight="1">
      <c r="A97" s="4">
        <v>44818</v>
      </c>
      <c r="B97" s="5">
        <v>0.52430555555555558</v>
      </c>
      <c r="C97" s="1" t="s">
        <v>63</v>
      </c>
      <c r="D97" s="1">
        <v>1</v>
      </c>
      <c r="E97" s="1" t="s">
        <v>32</v>
      </c>
      <c r="F97" s="1">
        <v>2.41</v>
      </c>
      <c r="G97" s="1">
        <v>0.95</v>
      </c>
      <c r="H97" s="1">
        <v>0.1</v>
      </c>
      <c r="I97" s="3">
        <f t="shared" si="0"/>
        <v>1.7981690950984577</v>
      </c>
      <c r="J97" s="1">
        <v>0</v>
      </c>
      <c r="K97" s="1">
        <v>0</v>
      </c>
      <c r="L97" s="19">
        <f t="shared" si="7"/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3">
        <f t="shared" si="8"/>
        <v>0</v>
      </c>
      <c r="Y97" s="1" t="s">
        <v>64</v>
      </c>
      <c r="Z97" s="1" t="s">
        <v>65</v>
      </c>
      <c r="AA97" s="1" t="s">
        <v>66</v>
      </c>
      <c r="AB97" s="1" t="s">
        <v>67</v>
      </c>
      <c r="AC97" s="1" t="s">
        <v>68</v>
      </c>
      <c r="AD97" s="1" t="s">
        <v>69</v>
      </c>
    </row>
    <row r="98" spans="1:30" ht="15.75" customHeight="1">
      <c r="A98" s="4">
        <v>44818</v>
      </c>
      <c r="B98" s="5">
        <v>0.52430555555555558</v>
      </c>
      <c r="C98" s="1" t="s">
        <v>63</v>
      </c>
      <c r="D98" s="1">
        <v>2</v>
      </c>
      <c r="E98" s="1" t="s">
        <v>32</v>
      </c>
      <c r="F98" s="1">
        <v>3.48</v>
      </c>
      <c r="G98" s="1">
        <v>1.49</v>
      </c>
      <c r="H98" s="1">
        <v>0.14000000000000001</v>
      </c>
      <c r="I98" s="3">
        <f t="shared" si="0"/>
        <v>4.0724465568484485</v>
      </c>
      <c r="J98" s="1">
        <v>0</v>
      </c>
      <c r="K98" s="1">
        <v>0</v>
      </c>
      <c r="L98" s="19">
        <f t="shared" si="7"/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3">
        <f t="shared" si="8"/>
        <v>0</v>
      </c>
      <c r="Y98" s="9" t="s">
        <v>64</v>
      </c>
      <c r="Z98" s="9" t="s">
        <v>65</v>
      </c>
      <c r="AA98" s="9" t="s">
        <v>66</v>
      </c>
      <c r="AB98" s="9" t="s">
        <v>67</v>
      </c>
      <c r="AC98" s="9" t="s">
        <v>68</v>
      </c>
      <c r="AD98" s="1" t="s">
        <v>69</v>
      </c>
    </row>
    <row r="99" spans="1:30" ht="15.75" customHeight="1">
      <c r="A99" s="4">
        <v>44818</v>
      </c>
      <c r="B99" s="5">
        <v>0.52430555555555558</v>
      </c>
      <c r="C99" s="1" t="s">
        <v>63</v>
      </c>
      <c r="D99" s="1">
        <v>3</v>
      </c>
      <c r="E99" s="1" t="s">
        <v>51</v>
      </c>
      <c r="F99" s="1">
        <v>2.62</v>
      </c>
      <c r="G99" s="1">
        <v>0.6</v>
      </c>
      <c r="H99" s="1">
        <v>0.09</v>
      </c>
      <c r="I99" s="3">
        <f t="shared" si="0"/>
        <v>1.2346459128607887</v>
      </c>
      <c r="J99" s="1">
        <v>0</v>
      </c>
      <c r="K99" s="1">
        <v>0</v>
      </c>
      <c r="L99" s="19">
        <f t="shared" si="7"/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3">
        <f t="shared" si="8"/>
        <v>0</v>
      </c>
      <c r="Y99" s="9" t="s">
        <v>64</v>
      </c>
      <c r="Z99" s="9" t="s">
        <v>65</v>
      </c>
      <c r="AA99" s="9" t="s">
        <v>66</v>
      </c>
      <c r="AB99" s="9" t="s">
        <v>67</v>
      </c>
      <c r="AC99" s="9" t="s">
        <v>68</v>
      </c>
      <c r="AD99" s="1" t="s">
        <v>69</v>
      </c>
    </row>
    <row r="100" spans="1:30" ht="15.75" customHeight="1">
      <c r="A100" s="4">
        <v>44818</v>
      </c>
      <c r="B100" s="5">
        <v>0.52430555555555558</v>
      </c>
      <c r="C100" s="1" t="s">
        <v>63</v>
      </c>
      <c r="D100" s="1">
        <v>4</v>
      </c>
      <c r="E100" s="1" t="s">
        <v>32</v>
      </c>
      <c r="F100" s="1">
        <v>1.87</v>
      </c>
      <c r="G100" s="1">
        <v>0.91</v>
      </c>
      <c r="H100" s="1">
        <v>0.09</v>
      </c>
      <c r="I100" s="3">
        <f t="shared" si="0"/>
        <v>1.3365120546534379</v>
      </c>
      <c r="J100" s="1">
        <v>0</v>
      </c>
      <c r="K100" s="1">
        <v>0</v>
      </c>
      <c r="L100" s="19">
        <f t="shared" si="7"/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3">
        <f t="shared" si="8"/>
        <v>0</v>
      </c>
      <c r="Y100" s="9" t="s">
        <v>64</v>
      </c>
      <c r="Z100" s="9" t="s">
        <v>65</v>
      </c>
      <c r="AA100" s="1" t="s">
        <v>66</v>
      </c>
      <c r="AB100" s="9" t="s">
        <v>67</v>
      </c>
      <c r="AC100" s="9" t="s">
        <v>68</v>
      </c>
      <c r="AD100" s="1" t="s">
        <v>69</v>
      </c>
    </row>
    <row r="101" spans="1:30" ht="15.75" customHeight="1">
      <c r="A101" s="4">
        <v>44818</v>
      </c>
      <c r="B101" s="5">
        <v>0.52430555555555558</v>
      </c>
      <c r="C101" s="1" t="s">
        <v>63</v>
      </c>
      <c r="D101" s="1">
        <v>5</v>
      </c>
      <c r="E101" s="1" t="s">
        <v>32</v>
      </c>
      <c r="F101" s="1">
        <v>2.27</v>
      </c>
      <c r="G101" s="1">
        <v>0.8</v>
      </c>
      <c r="H101" s="1">
        <v>0.13</v>
      </c>
      <c r="I101" s="3">
        <f t="shared" si="0"/>
        <v>1.4262830647297662</v>
      </c>
      <c r="J101" s="1">
        <v>0</v>
      </c>
      <c r="K101" s="1">
        <v>0</v>
      </c>
      <c r="L101" s="19">
        <f t="shared" si="7"/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3">
        <f t="shared" si="8"/>
        <v>0</v>
      </c>
      <c r="Y101" s="9" t="s">
        <v>64</v>
      </c>
      <c r="Z101" s="9" t="s">
        <v>65</v>
      </c>
      <c r="AA101" s="1" t="s">
        <v>66</v>
      </c>
      <c r="AB101" s="9" t="s">
        <v>67</v>
      </c>
      <c r="AC101" s="9" t="s">
        <v>68</v>
      </c>
      <c r="AD101" s="1" t="s">
        <v>69</v>
      </c>
    </row>
    <row r="102" spans="1:30" ht="15.75" customHeight="1">
      <c r="A102" s="4">
        <v>44818</v>
      </c>
      <c r="B102" s="5">
        <v>0.52430555555555558</v>
      </c>
      <c r="C102" s="1" t="s">
        <v>63</v>
      </c>
      <c r="D102" s="1">
        <v>6</v>
      </c>
      <c r="E102" s="1" t="s">
        <v>32</v>
      </c>
      <c r="F102" s="1">
        <v>1.35</v>
      </c>
      <c r="G102" s="1">
        <v>0.79</v>
      </c>
      <c r="H102" s="1">
        <v>0.11</v>
      </c>
      <c r="I102" s="3">
        <f t="shared" si="0"/>
        <v>0.83762714126337878</v>
      </c>
      <c r="J102" s="1">
        <v>0</v>
      </c>
      <c r="K102" s="1">
        <v>0</v>
      </c>
      <c r="L102" s="19">
        <f t="shared" si="7"/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3">
        <f t="shared" si="8"/>
        <v>0</v>
      </c>
      <c r="Y102" s="9" t="s">
        <v>64</v>
      </c>
      <c r="Z102" s="9" t="s">
        <v>65</v>
      </c>
      <c r="AA102" s="1" t="s">
        <v>66</v>
      </c>
      <c r="AB102" s="9" t="s">
        <v>67</v>
      </c>
      <c r="AC102" s="9" t="s">
        <v>68</v>
      </c>
      <c r="AD102" s="1" t="s">
        <v>69</v>
      </c>
    </row>
    <row r="103" spans="1:30" ht="15.75" customHeight="1">
      <c r="A103" s="4">
        <v>44818</v>
      </c>
      <c r="B103" s="5">
        <v>0.52430555555555558</v>
      </c>
      <c r="C103" s="1" t="s">
        <v>63</v>
      </c>
      <c r="D103" s="1">
        <v>7</v>
      </c>
      <c r="E103" s="1" t="s">
        <v>32</v>
      </c>
      <c r="F103" s="1">
        <v>2.2400000000000002</v>
      </c>
      <c r="G103" s="1">
        <v>0.59</v>
      </c>
      <c r="H103" s="1">
        <v>0.08</v>
      </c>
      <c r="I103" s="3">
        <f t="shared" si="0"/>
        <v>1.0379822127460678</v>
      </c>
      <c r="J103" s="1">
        <v>0</v>
      </c>
      <c r="K103" s="1">
        <v>0</v>
      </c>
      <c r="L103" s="19">
        <f t="shared" si="7"/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3">
        <f t="shared" si="8"/>
        <v>0</v>
      </c>
      <c r="Y103" s="9" t="s">
        <v>64</v>
      </c>
      <c r="Z103" s="9" t="s">
        <v>65</v>
      </c>
      <c r="AA103" s="1" t="s">
        <v>66</v>
      </c>
      <c r="AB103" s="9" t="s">
        <v>67</v>
      </c>
      <c r="AC103" s="9" t="s">
        <v>68</v>
      </c>
      <c r="AD103" s="1" t="s">
        <v>69</v>
      </c>
    </row>
    <row r="104" spans="1:30" ht="15.75" customHeight="1">
      <c r="A104" s="4">
        <v>44818</v>
      </c>
      <c r="B104" s="5">
        <v>0.52430555555555558</v>
      </c>
      <c r="C104" s="1" t="s">
        <v>63</v>
      </c>
      <c r="D104" s="1">
        <v>8</v>
      </c>
      <c r="E104" s="1" t="s">
        <v>32</v>
      </c>
      <c r="F104" s="1">
        <v>1.43</v>
      </c>
      <c r="G104" s="1">
        <v>0.73</v>
      </c>
      <c r="H104" s="1">
        <v>0.16</v>
      </c>
      <c r="I104" s="3">
        <f t="shared" si="0"/>
        <v>0.81987714277059609</v>
      </c>
      <c r="J104" s="1">
        <v>0</v>
      </c>
      <c r="K104" s="1">
        <v>0</v>
      </c>
      <c r="L104" s="19">
        <f t="shared" si="7"/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3">
        <f t="shared" si="8"/>
        <v>0</v>
      </c>
      <c r="Y104" s="9" t="s">
        <v>64</v>
      </c>
      <c r="Z104" s="9" t="s">
        <v>65</v>
      </c>
      <c r="AA104" s="1" t="s">
        <v>66</v>
      </c>
      <c r="AB104" s="9" t="s">
        <v>67</v>
      </c>
      <c r="AC104" s="9" t="s">
        <v>68</v>
      </c>
      <c r="AD104" s="1" t="s">
        <v>69</v>
      </c>
    </row>
    <row r="105" spans="1:30" ht="15.75" customHeight="1">
      <c r="A105" s="4">
        <v>44818</v>
      </c>
      <c r="B105" s="5">
        <v>0.52430555555555558</v>
      </c>
      <c r="C105" s="1" t="s">
        <v>63</v>
      </c>
      <c r="D105" s="1">
        <v>9</v>
      </c>
      <c r="E105" s="1" t="s">
        <v>32</v>
      </c>
      <c r="F105" s="1">
        <v>1.48</v>
      </c>
      <c r="G105" s="1">
        <v>1.28</v>
      </c>
      <c r="H105" s="1">
        <v>0.15</v>
      </c>
      <c r="I105" s="3">
        <f t="shared" si="0"/>
        <v>1.4878582807401262</v>
      </c>
      <c r="J105" s="1">
        <v>0</v>
      </c>
      <c r="K105" s="1">
        <v>0</v>
      </c>
      <c r="L105" s="19">
        <f t="shared" si="7"/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3">
        <f t="shared" si="8"/>
        <v>0</v>
      </c>
      <c r="Y105" s="9" t="s">
        <v>64</v>
      </c>
      <c r="Z105" s="9" t="s">
        <v>65</v>
      </c>
      <c r="AA105" s="1" t="s">
        <v>66</v>
      </c>
      <c r="AB105" s="9" t="s">
        <v>67</v>
      </c>
      <c r="AC105" s="9" t="s">
        <v>68</v>
      </c>
      <c r="AD105" s="1" t="s">
        <v>69</v>
      </c>
    </row>
    <row r="106" spans="1:30" ht="15.75" customHeight="1">
      <c r="A106" s="4">
        <v>44818</v>
      </c>
      <c r="B106" s="5">
        <v>0.52430555555555558</v>
      </c>
      <c r="C106" s="1" t="s">
        <v>63</v>
      </c>
      <c r="D106" s="1">
        <v>10</v>
      </c>
      <c r="E106" s="1" t="s">
        <v>32</v>
      </c>
      <c r="F106" s="1">
        <v>3.6</v>
      </c>
      <c r="G106" s="1">
        <v>0.91</v>
      </c>
      <c r="H106" s="1">
        <v>0.18</v>
      </c>
      <c r="I106" s="3">
        <f t="shared" si="0"/>
        <v>2.5729643832900408</v>
      </c>
      <c r="J106" s="1">
        <v>0</v>
      </c>
      <c r="K106" s="1">
        <v>0</v>
      </c>
      <c r="L106" s="19">
        <f t="shared" si="7"/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3">
        <f t="shared" si="8"/>
        <v>0</v>
      </c>
      <c r="Y106" s="9" t="s">
        <v>64</v>
      </c>
      <c r="Z106" s="9" t="s">
        <v>65</v>
      </c>
      <c r="AA106" s="1" t="s">
        <v>66</v>
      </c>
      <c r="AB106" s="9" t="s">
        <v>67</v>
      </c>
      <c r="AC106" s="9" t="s">
        <v>68</v>
      </c>
      <c r="AD106" s="1" t="s">
        <v>69</v>
      </c>
    </row>
    <row r="107" spans="1:30" ht="15.75" customHeight="1">
      <c r="A107" s="4">
        <v>44818</v>
      </c>
      <c r="B107" s="5">
        <v>0.52430555555555558</v>
      </c>
      <c r="C107" s="1" t="s">
        <v>63</v>
      </c>
      <c r="D107" s="1">
        <v>11</v>
      </c>
      <c r="E107" s="1" t="s">
        <v>32</v>
      </c>
      <c r="F107" s="1">
        <v>2.81</v>
      </c>
      <c r="G107" s="1">
        <v>0.93</v>
      </c>
      <c r="H107" s="1">
        <v>0.11</v>
      </c>
      <c r="I107" s="3">
        <f t="shared" si="0"/>
        <v>2.0524810204065518</v>
      </c>
      <c r="J107" s="1">
        <v>0</v>
      </c>
      <c r="K107" s="1">
        <v>0</v>
      </c>
      <c r="L107" s="19">
        <f t="shared" si="7"/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3">
        <f t="shared" si="8"/>
        <v>0</v>
      </c>
      <c r="Y107" s="9" t="s">
        <v>64</v>
      </c>
      <c r="Z107" s="9" t="s">
        <v>65</v>
      </c>
      <c r="AA107" s="1" t="s">
        <v>66</v>
      </c>
      <c r="AB107" s="9" t="s">
        <v>67</v>
      </c>
      <c r="AC107" s="9" t="s">
        <v>68</v>
      </c>
      <c r="AD107" s="1" t="s">
        <v>69</v>
      </c>
    </row>
    <row r="108" spans="1:30" ht="15.75" customHeight="1">
      <c r="A108" s="4">
        <v>44818</v>
      </c>
      <c r="B108" s="5">
        <v>0.52430555555555558</v>
      </c>
      <c r="C108" s="1" t="s">
        <v>63</v>
      </c>
      <c r="D108" s="1">
        <v>12</v>
      </c>
      <c r="E108" s="1" t="s">
        <v>32</v>
      </c>
      <c r="F108" s="1">
        <v>2</v>
      </c>
      <c r="G108" s="1">
        <v>1.2</v>
      </c>
      <c r="H108" s="1">
        <v>0.08</v>
      </c>
      <c r="I108" s="3">
        <f t="shared" si="0"/>
        <v>1.8849555921538759</v>
      </c>
      <c r="J108" s="1">
        <v>0</v>
      </c>
      <c r="K108" s="1">
        <v>0</v>
      </c>
      <c r="L108" s="19">
        <f t="shared" si="7"/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3">
        <f t="shared" si="8"/>
        <v>0</v>
      </c>
      <c r="Y108" s="9" t="s">
        <v>64</v>
      </c>
      <c r="Z108" s="9" t="s">
        <v>65</v>
      </c>
      <c r="AA108" s="1" t="s">
        <v>66</v>
      </c>
      <c r="AB108" s="9" t="s">
        <v>67</v>
      </c>
      <c r="AC108" s="9" t="s">
        <v>68</v>
      </c>
      <c r="AD108" s="1" t="s">
        <v>69</v>
      </c>
    </row>
    <row r="109" spans="1:30" ht="15.75" customHeight="1">
      <c r="A109" s="4">
        <v>44818</v>
      </c>
      <c r="B109" s="5">
        <v>0.52430555555555558</v>
      </c>
      <c r="C109" s="1" t="s">
        <v>63</v>
      </c>
      <c r="D109" s="1">
        <v>13</v>
      </c>
      <c r="E109" s="1" t="s">
        <v>32</v>
      </c>
      <c r="F109" s="1">
        <v>2.16</v>
      </c>
      <c r="G109" s="1">
        <v>0.97</v>
      </c>
      <c r="H109" s="1">
        <v>0.06</v>
      </c>
      <c r="I109" s="3">
        <f t="shared" si="0"/>
        <v>1.6455662319503337</v>
      </c>
      <c r="J109" s="1">
        <v>0</v>
      </c>
      <c r="K109" s="1">
        <v>0</v>
      </c>
      <c r="L109" s="19">
        <f t="shared" si="7"/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3">
        <f t="shared" si="8"/>
        <v>0</v>
      </c>
      <c r="Y109" s="9" t="s">
        <v>64</v>
      </c>
      <c r="Z109" s="9" t="s">
        <v>65</v>
      </c>
      <c r="AA109" s="1" t="s">
        <v>66</v>
      </c>
      <c r="AB109" s="9" t="s">
        <v>67</v>
      </c>
      <c r="AC109" s="9" t="s">
        <v>68</v>
      </c>
      <c r="AD109" s="1" t="s">
        <v>69</v>
      </c>
    </row>
    <row r="110" spans="1:30" ht="15.75" customHeight="1">
      <c r="A110" s="4">
        <v>44818</v>
      </c>
      <c r="B110" s="5">
        <v>0.52430555555555558</v>
      </c>
      <c r="C110" s="1" t="s">
        <v>63</v>
      </c>
      <c r="D110" s="1">
        <v>14</v>
      </c>
      <c r="E110" s="1" t="s">
        <v>32</v>
      </c>
      <c r="F110" s="1">
        <v>1.62</v>
      </c>
      <c r="G110" s="1">
        <v>0.89</v>
      </c>
      <c r="H110" s="1">
        <v>0.08</v>
      </c>
      <c r="I110" s="3">
        <f t="shared" si="0"/>
        <v>1.1323870719864411</v>
      </c>
      <c r="J110" s="1">
        <v>0</v>
      </c>
      <c r="K110" s="1">
        <v>0</v>
      </c>
      <c r="L110" s="19">
        <f t="shared" si="7"/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3">
        <f t="shared" si="8"/>
        <v>0</v>
      </c>
      <c r="Y110" s="9" t="s">
        <v>64</v>
      </c>
      <c r="Z110" s="9" t="s">
        <v>65</v>
      </c>
      <c r="AA110" s="1" t="s">
        <v>66</v>
      </c>
      <c r="AB110" s="9" t="s">
        <v>67</v>
      </c>
      <c r="AC110" s="9" t="s">
        <v>68</v>
      </c>
      <c r="AD110" s="1" t="s">
        <v>69</v>
      </c>
    </row>
    <row r="111" spans="1:30" ht="15.75" customHeight="1">
      <c r="A111" s="4">
        <v>44818</v>
      </c>
      <c r="B111" s="5">
        <v>0.52430555555555558</v>
      </c>
      <c r="C111" s="1" t="s">
        <v>63</v>
      </c>
      <c r="D111" s="1">
        <v>15</v>
      </c>
      <c r="E111" s="1" t="s">
        <v>32</v>
      </c>
      <c r="F111" s="1">
        <v>1.41</v>
      </c>
      <c r="G111" s="1">
        <v>0.74</v>
      </c>
      <c r="H111" s="1">
        <v>0.13</v>
      </c>
      <c r="I111" s="3">
        <f t="shared" si="0"/>
        <v>0.81948444368889739</v>
      </c>
      <c r="J111" s="1">
        <v>0</v>
      </c>
      <c r="K111" s="1">
        <v>0</v>
      </c>
      <c r="L111" s="19">
        <f t="shared" si="7"/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3">
        <f t="shared" si="8"/>
        <v>0</v>
      </c>
      <c r="Y111" s="9" t="s">
        <v>64</v>
      </c>
      <c r="Z111" s="9" t="s">
        <v>65</v>
      </c>
      <c r="AA111" s="1" t="s">
        <v>66</v>
      </c>
      <c r="AB111" s="9" t="s">
        <v>67</v>
      </c>
      <c r="AC111" s="9" t="s">
        <v>68</v>
      </c>
      <c r="AD111" s="1" t="s">
        <v>69</v>
      </c>
    </row>
    <row r="112" spans="1:30" ht="15.75" customHeight="1">
      <c r="A112" s="4">
        <v>44818</v>
      </c>
      <c r="B112" s="5">
        <v>0.56527777777777777</v>
      </c>
      <c r="C112" s="1" t="s">
        <v>70</v>
      </c>
      <c r="D112" s="1">
        <v>1</v>
      </c>
      <c r="E112" s="1" t="s">
        <v>32</v>
      </c>
      <c r="F112" s="1">
        <v>2.2999999999999998</v>
      </c>
      <c r="G112" s="1">
        <v>1.24</v>
      </c>
      <c r="H112" s="1">
        <v>0.4</v>
      </c>
      <c r="I112" s="3">
        <f t="shared" si="0"/>
        <v>2.2399555620095222</v>
      </c>
      <c r="J112" s="1">
        <v>0</v>
      </c>
      <c r="K112" s="1">
        <v>0</v>
      </c>
      <c r="L112" s="19">
        <f t="shared" si="7"/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3">
        <f t="shared" si="8"/>
        <v>0</v>
      </c>
      <c r="Y112" s="1" t="s">
        <v>71</v>
      </c>
      <c r="Z112" s="1" t="s">
        <v>72</v>
      </c>
      <c r="AA112" s="1" t="s">
        <v>73</v>
      </c>
      <c r="AB112" s="1" t="s">
        <v>74</v>
      </c>
      <c r="AC112" s="1" t="s">
        <v>56</v>
      </c>
      <c r="AD112" s="1" t="s">
        <v>75</v>
      </c>
    </row>
    <row r="113" spans="1:30" ht="15.75" customHeight="1">
      <c r="A113" s="4">
        <v>44818</v>
      </c>
      <c r="B113" s="5">
        <v>0.56527777777777777</v>
      </c>
      <c r="C113" s="1" t="s">
        <v>70</v>
      </c>
      <c r="D113" s="1">
        <v>2</v>
      </c>
      <c r="E113" s="1" t="s">
        <v>32</v>
      </c>
      <c r="F113" s="1">
        <v>1.3</v>
      </c>
      <c r="G113" s="1">
        <v>0.56000000000000005</v>
      </c>
      <c r="H113" s="1">
        <v>0.06</v>
      </c>
      <c r="I113" s="3">
        <f t="shared" si="0"/>
        <v>0.57176986295334242</v>
      </c>
      <c r="J113" s="1">
        <v>0</v>
      </c>
      <c r="K113" s="1">
        <v>0</v>
      </c>
      <c r="L113" s="19">
        <f t="shared" si="7"/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3">
        <f t="shared" si="8"/>
        <v>0</v>
      </c>
      <c r="Y113" s="7" t="s">
        <v>71</v>
      </c>
      <c r="Z113" s="7" t="s">
        <v>72</v>
      </c>
      <c r="AA113" s="11" t="s">
        <v>73</v>
      </c>
      <c r="AB113" s="11" t="s">
        <v>74</v>
      </c>
      <c r="AC113" s="1" t="s">
        <v>56</v>
      </c>
      <c r="AD113" s="1" t="s">
        <v>69</v>
      </c>
    </row>
    <row r="114" spans="1:30" ht="15.75" customHeight="1">
      <c r="A114" s="4">
        <v>44818</v>
      </c>
      <c r="B114" s="5">
        <v>0.56527777777777777</v>
      </c>
      <c r="C114" s="1" t="s">
        <v>70</v>
      </c>
      <c r="D114" s="1">
        <v>3</v>
      </c>
      <c r="E114" s="1" t="s">
        <v>32</v>
      </c>
      <c r="F114" s="1">
        <v>1.65</v>
      </c>
      <c r="G114" s="1">
        <v>0.94</v>
      </c>
      <c r="H114" s="1">
        <v>0.14000000000000001</v>
      </c>
      <c r="I114" s="3">
        <f t="shared" si="0"/>
        <v>1.2181525514294422</v>
      </c>
      <c r="J114" s="1">
        <v>0</v>
      </c>
      <c r="K114" s="1">
        <v>0</v>
      </c>
      <c r="L114" s="19">
        <f t="shared" si="7"/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3">
        <f t="shared" si="8"/>
        <v>0</v>
      </c>
      <c r="Y114" s="7" t="s">
        <v>71</v>
      </c>
      <c r="Z114" s="7" t="s">
        <v>72</v>
      </c>
      <c r="AA114" s="11" t="s">
        <v>73</v>
      </c>
      <c r="AB114" s="1" t="s">
        <v>74</v>
      </c>
      <c r="AC114" s="1" t="s">
        <v>56</v>
      </c>
      <c r="AD114" s="1" t="s">
        <v>69</v>
      </c>
    </row>
    <row r="115" spans="1:30" ht="15.75" customHeight="1">
      <c r="A115" s="4">
        <v>44818</v>
      </c>
      <c r="B115" s="5">
        <v>0.56527777777777777</v>
      </c>
      <c r="C115" s="1" t="s">
        <v>70</v>
      </c>
      <c r="D115" s="1">
        <v>4</v>
      </c>
      <c r="E115" s="1" t="s">
        <v>32</v>
      </c>
      <c r="F115" s="1">
        <v>5.95</v>
      </c>
      <c r="G115" s="1">
        <v>1.59</v>
      </c>
      <c r="H115" s="1">
        <v>0.55000000000000004</v>
      </c>
      <c r="I115" s="3">
        <f t="shared" si="0"/>
        <v>7.4302593248215603</v>
      </c>
      <c r="J115" s="1">
        <v>0</v>
      </c>
      <c r="K115" s="1">
        <v>0</v>
      </c>
      <c r="L115" s="19">
        <f t="shared" si="7"/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3">
        <f t="shared" si="8"/>
        <v>0</v>
      </c>
      <c r="Y115" s="7" t="s">
        <v>71</v>
      </c>
      <c r="Z115" s="7" t="s">
        <v>72</v>
      </c>
      <c r="AA115" s="11" t="s">
        <v>73</v>
      </c>
      <c r="AB115" s="1" t="s">
        <v>74</v>
      </c>
      <c r="AC115" s="1" t="s">
        <v>59</v>
      </c>
      <c r="AD115" s="1" t="s">
        <v>69</v>
      </c>
    </row>
    <row r="116" spans="1:30" ht="15.75" customHeight="1">
      <c r="A116" s="4">
        <v>44818</v>
      </c>
      <c r="B116" s="5">
        <v>0.56527777777777777</v>
      </c>
      <c r="C116" s="1" t="s">
        <v>70</v>
      </c>
      <c r="D116" s="1">
        <v>5</v>
      </c>
      <c r="E116" s="1" t="s">
        <v>32</v>
      </c>
      <c r="F116" s="1">
        <v>10.029999999999999</v>
      </c>
      <c r="G116" s="1">
        <v>1.62</v>
      </c>
      <c r="H116" s="1">
        <v>0.24</v>
      </c>
      <c r="I116" s="3">
        <f t="shared" si="0"/>
        <v>12.761620597779778</v>
      </c>
      <c r="J116" s="1">
        <v>0</v>
      </c>
      <c r="K116" s="1">
        <v>0</v>
      </c>
      <c r="L116" s="19">
        <f t="shared" si="7"/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3">
        <f t="shared" si="8"/>
        <v>0</v>
      </c>
      <c r="Y116" s="7" t="s">
        <v>71</v>
      </c>
      <c r="Z116" s="7" t="s">
        <v>72</v>
      </c>
      <c r="AA116" s="11" t="s">
        <v>73</v>
      </c>
      <c r="AB116" s="1" t="s">
        <v>74</v>
      </c>
      <c r="AC116" s="1" t="s">
        <v>56</v>
      </c>
      <c r="AD116" s="1" t="s">
        <v>69</v>
      </c>
    </row>
    <row r="117" spans="1:30" ht="15.75" customHeight="1">
      <c r="A117" s="4">
        <v>44818</v>
      </c>
      <c r="B117" s="5">
        <v>0.56527777777777777</v>
      </c>
      <c r="C117" s="1" t="s">
        <v>70</v>
      </c>
      <c r="D117" s="1">
        <v>6</v>
      </c>
      <c r="E117" s="1" t="s">
        <v>32</v>
      </c>
      <c r="F117" s="1">
        <v>8.14</v>
      </c>
      <c r="G117" s="1">
        <v>2.8</v>
      </c>
      <c r="H117" s="1">
        <v>0.63</v>
      </c>
      <c r="I117" s="3">
        <f t="shared" si="0"/>
        <v>17.900794940154643</v>
      </c>
      <c r="J117" s="1">
        <v>0</v>
      </c>
      <c r="K117" s="1">
        <v>0</v>
      </c>
      <c r="L117" s="19">
        <f t="shared" si="7"/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3">
        <f t="shared" si="8"/>
        <v>0</v>
      </c>
      <c r="Y117" s="7" t="s">
        <v>71</v>
      </c>
      <c r="Z117" s="7" t="s">
        <v>72</v>
      </c>
      <c r="AA117" s="11" t="s">
        <v>73</v>
      </c>
      <c r="AB117" s="1" t="s">
        <v>74</v>
      </c>
      <c r="AC117" s="1" t="s">
        <v>56</v>
      </c>
      <c r="AD117" s="1" t="s">
        <v>69</v>
      </c>
    </row>
    <row r="118" spans="1:30" ht="15.75" customHeight="1">
      <c r="A118" s="4">
        <v>44818</v>
      </c>
      <c r="B118" s="5">
        <v>0.56527777777777777</v>
      </c>
      <c r="C118" s="1" t="s">
        <v>70</v>
      </c>
      <c r="D118" s="1">
        <v>7</v>
      </c>
      <c r="E118" s="1" t="s">
        <v>32</v>
      </c>
      <c r="F118" s="1">
        <v>3.45</v>
      </c>
      <c r="G118" s="1">
        <v>0.77</v>
      </c>
      <c r="H118" s="1">
        <v>0.34</v>
      </c>
      <c r="I118" s="3">
        <f t="shared" si="0"/>
        <v>2.0864102210653215</v>
      </c>
      <c r="J118" s="1">
        <v>0</v>
      </c>
      <c r="K118" s="1">
        <v>0</v>
      </c>
      <c r="L118" s="19">
        <f t="shared" si="7"/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3">
        <f t="shared" si="8"/>
        <v>0</v>
      </c>
      <c r="Y118" s="7" t="s">
        <v>71</v>
      </c>
      <c r="Z118" s="7" t="s">
        <v>72</v>
      </c>
      <c r="AA118" s="11" t="s">
        <v>73</v>
      </c>
      <c r="AB118" s="1" t="s">
        <v>74</v>
      </c>
      <c r="AC118" s="1" t="s">
        <v>59</v>
      </c>
      <c r="AD118" s="1" t="s">
        <v>69</v>
      </c>
    </row>
    <row r="119" spans="1:30" ht="15.75" customHeight="1">
      <c r="A119" s="4">
        <v>44818</v>
      </c>
      <c r="B119" s="5">
        <v>0.56527777777777777</v>
      </c>
      <c r="C119" s="1" t="s">
        <v>70</v>
      </c>
      <c r="D119" s="1">
        <v>8</v>
      </c>
      <c r="E119" s="1" t="s">
        <v>32</v>
      </c>
      <c r="F119" s="1">
        <v>9.3000000000000007</v>
      </c>
      <c r="G119" s="1">
        <v>1.3</v>
      </c>
      <c r="H119" s="1">
        <v>0.45</v>
      </c>
      <c r="I119" s="3">
        <f t="shared" si="0"/>
        <v>9.4954637954751515</v>
      </c>
      <c r="J119" s="1">
        <v>0</v>
      </c>
      <c r="K119" s="1">
        <v>0</v>
      </c>
      <c r="L119" s="19">
        <f t="shared" si="7"/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3">
        <f t="shared" si="8"/>
        <v>0</v>
      </c>
      <c r="Y119" s="7" t="s">
        <v>71</v>
      </c>
      <c r="Z119" s="7" t="s">
        <v>72</v>
      </c>
      <c r="AA119" s="11" t="s">
        <v>73</v>
      </c>
      <c r="AB119" s="1" t="s">
        <v>74</v>
      </c>
      <c r="AC119" s="1" t="s">
        <v>59</v>
      </c>
      <c r="AD119" s="1" t="s">
        <v>69</v>
      </c>
    </row>
    <row r="120" spans="1:30" ht="15.75" customHeight="1">
      <c r="A120" s="4">
        <v>44818</v>
      </c>
      <c r="B120" s="5">
        <v>0.56527777777777777</v>
      </c>
      <c r="C120" s="1" t="s">
        <v>70</v>
      </c>
      <c r="D120" s="1">
        <v>9</v>
      </c>
      <c r="E120" s="1" t="s">
        <v>32</v>
      </c>
      <c r="F120" s="1">
        <v>1.75</v>
      </c>
      <c r="G120" s="1">
        <v>0.48</v>
      </c>
      <c r="H120" s="1">
        <v>0.32</v>
      </c>
      <c r="I120" s="3">
        <f t="shared" si="0"/>
        <v>0.65973445725385649</v>
      </c>
      <c r="J120" s="1">
        <v>0</v>
      </c>
      <c r="K120" s="1">
        <v>0</v>
      </c>
      <c r="L120" s="19">
        <f t="shared" si="7"/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3">
        <f t="shared" si="8"/>
        <v>0</v>
      </c>
      <c r="Y120" s="7" t="s">
        <v>71</v>
      </c>
      <c r="Z120" s="7" t="s">
        <v>72</v>
      </c>
      <c r="AA120" s="11" t="s">
        <v>73</v>
      </c>
      <c r="AB120" s="1" t="s">
        <v>74</v>
      </c>
      <c r="AC120" s="1" t="s">
        <v>59</v>
      </c>
      <c r="AD120" s="1" t="s">
        <v>69</v>
      </c>
    </row>
    <row r="121" spans="1:30" ht="15.75" customHeight="1">
      <c r="A121" s="4">
        <v>44818</v>
      </c>
      <c r="B121" s="5">
        <v>0.56527777777777777</v>
      </c>
      <c r="C121" s="1" t="s">
        <v>70</v>
      </c>
      <c r="D121" s="1">
        <v>10</v>
      </c>
      <c r="E121" s="1" t="s">
        <v>32</v>
      </c>
      <c r="F121" s="1">
        <v>2.44</v>
      </c>
      <c r="G121" s="1">
        <v>0.7</v>
      </c>
      <c r="H121" s="1">
        <v>0.44</v>
      </c>
      <c r="I121" s="3">
        <f t="shared" si="0"/>
        <v>1.3414600630828417</v>
      </c>
      <c r="J121" s="1">
        <v>0</v>
      </c>
      <c r="K121" s="1">
        <v>0</v>
      </c>
      <c r="L121" s="19">
        <f t="shared" si="7"/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3">
        <f t="shared" si="8"/>
        <v>0</v>
      </c>
      <c r="Y121" s="7" t="s">
        <v>71</v>
      </c>
      <c r="Z121" s="7" t="s">
        <v>72</v>
      </c>
      <c r="AA121" s="11" t="s">
        <v>73</v>
      </c>
      <c r="AB121" s="1" t="s">
        <v>74</v>
      </c>
      <c r="AC121" s="1" t="s">
        <v>59</v>
      </c>
      <c r="AD121" s="1" t="s">
        <v>69</v>
      </c>
    </row>
    <row r="122" spans="1:30" ht="15.75" customHeight="1">
      <c r="A122" s="4">
        <v>44818</v>
      </c>
      <c r="B122" s="5">
        <v>0.56527777777777777</v>
      </c>
      <c r="C122" s="1" t="s">
        <v>70</v>
      </c>
      <c r="D122" s="1">
        <v>11</v>
      </c>
      <c r="E122" s="1" t="s">
        <v>32</v>
      </c>
      <c r="F122" s="1">
        <v>3.95</v>
      </c>
      <c r="G122" s="1">
        <v>1.23</v>
      </c>
      <c r="H122" s="1">
        <v>0.44</v>
      </c>
      <c r="I122" s="3">
        <f t="shared" si="0"/>
        <v>3.8158569768665025</v>
      </c>
      <c r="J122" s="1">
        <v>0</v>
      </c>
      <c r="K122" s="1">
        <v>0</v>
      </c>
      <c r="L122" s="19">
        <f t="shared" si="7"/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3">
        <f t="shared" si="8"/>
        <v>0</v>
      </c>
      <c r="Y122" s="7" t="s">
        <v>71</v>
      </c>
      <c r="Z122" s="7" t="s">
        <v>72</v>
      </c>
      <c r="AA122" s="11" t="s">
        <v>73</v>
      </c>
      <c r="AB122" s="1" t="s">
        <v>74</v>
      </c>
      <c r="AC122" s="1" t="s">
        <v>59</v>
      </c>
      <c r="AD122" s="1" t="s">
        <v>69</v>
      </c>
    </row>
    <row r="123" spans="1:30" ht="15.75" customHeight="1">
      <c r="A123" s="4">
        <v>44818</v>
      </c>
      <c r="B123" s="5">
        <v>0.56527777777777777</v>
      </c>
      <c r="C123" s="1" t="s">
        <v>70</v>
      </c>
      <c r="D123" s="1">
        <v>12</v>
      </c>
      <c r="E123" s="1" t="s">
        <v>32</v>
      </c>
      <c r="F123" s="1">
        <v>4.42</v>
      </c>
      <c r="G123" s="1">
        <v>0.63</v>
      </c>
      <c r="H123" s="1">
        <v>0.3</v>
      </c>
      <c r="I123" s="3">
        <f t="shared" si="0"/>
        <v>2.1870197257965347</v>
      </c>
      <c r="J123" s="1">
        <v>0</v>
      </c>
      <c r="K123" s="1">
        <v>0</v>
      </c>
      <c r="L123" s="19">
        <f t="shared" si="7"/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3">
        <f t="shared" si="8"/>
        <v>0</v>
      </c>
      <c r="Y123" s="7" t="s">
        <v>71</v>
      </c>
      <c r="Z123" s="7" t="s">
        <v>72</v>
      </c>
      <c r="AA123" s="11" t="s">
        <v>73</v>
      </c>
      <c r="AB123" s="1" t="s">
        <v>74</v>
      </c>
      <c r="AC123" s="1" t="s">
        <v>59</v>
      </c>
      <c r="AD123" s="1" t="s">
        <v>69</v>
      </c>
    </row>
    <row r="124" spans="1:30" ht="15.75" customHeight="1">
      <c r="A124" s="4">
        <v>44818</v>
      </c>
      <c r="B124" s="5">
        <v>0.56527777777777777</v>
      </c>
      <c r="C124" s="1" t="s">
        <v>70</v>
      </c>
      <c r="D124" s="1">
        <v>13</v>
      </c>
      <c r="E124" s="1" t="s">
        <v>32</v>
      </c>
      <c r="F124" s="1">
        <v>1.03</v>
      </c>
      <c r="G124" s="1">
        <v>0.64</v>
      </c>
      <c r="H124" s="1">
        <v>0.26</v>
      </c>
      <c r="I124" s="3">
        <f t="shared" si="0"/>
        <v>0.51773446931159794</v>
      </c>
      <c r="J124" s="1">
        <v>0</v>
      </c>
      <c r="K124" s="1">
        <v>0</v>
      </c>
      <c r="L124" s="19">
        <f t="shared" si="7"/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3">
        <f t="shared" si="8"/>
        <v>0</v>
      </c>
      <c r="Y124" s="7" t="s">
        <v>71</v>
      </c>
      <c r="Z124" s="7" t="s">
        <v>72</v>
      </c>
      <c r="AA124" s="11" t="s">
        <v>73</v>
      </c>
      <c r="AB124" s="1" t="s">
        <v>74</v>
      </c>
      <c r="AC124" s="1" t="s">
        <v>59</v>
      </c>
      <c r="AD124" s="1" t="s">
        <v>69</v>
      </c>
    </row>
    <row r="125" spans="1:30" ht="15.75" customHeight="1">
      <c r="A125" s="4">
        <v>44818</v>
      </c>
      <c r="B125" s="5">
        <v>0.56527777777777777</v>
      </c>
      <c r="C125" s="1" t="s">
        <v>70</v>
      </c>
      <c r="D125" s="1">
        <v>14</v>
      </c>
      <c r="E125" s="1" t="s">
        <v>32</v>
      </c>
      <c r="F125" s="1">
        <v>1.88</v>
      </c>
      <c r="G125" s="1">
        <v>0.48</v>
      </c>
      <c r="H125" s="1">
        <v>0.14000000000000001</v>
      </c>
      <c r="I125" s="3">
        <f t="shared" si="0"/>
        <v>0.70874330264985719</v>
      </c>
      <c r="J125" s="1">
        <v>0</v>
      </c>
      <c r="K125" s="1">
        <v>0</v>
      </c>
      <c r="L125" s="19">
        <f t="shared" si="7"/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3">
        <f t="shared" si="8"/>
        <v>0</v>
      </c>
      <c r="Y125" s="7" t="s">
        <v>71</v>
      </c>
      <c r="Z125" s="7" t="s">
        <v>72</v>
      </c>
      <c r="AA125" s="11" t="s">
        <v>73</v>
      </c>
      <c r="AB125" s="1" t="s">
        <v>74</v>
      </c>
      <c r="AC125" s="1" t="s">
        <v>56</v>
      </c>
      <c r="AD125" s="1" t="s">
        <v>69</v>
      </c>
    </row>
    <row r="126" spans="1:30" ht="15.75" customHeight="1">
      <c r="A126" s="4">
        <v>44818</v>
      </c>
      <c r="B126" s="5">
        <v>0.56527777777777777</v>
      </c>
      <c r="C126" s="1" t="s">
        <v>70</v>
      </c>
      <c r="D126" s="1">
        <v>15</v>
      </c>
      <c r="E126" s="1" t="s">
        <v>32</v>
      </c>
      <c r="F126" s="1">
        <v>1.3</v>
      </c>
      <c r="G126" s="1">
        <v>0.47</v>
      </c>
      <c r="H126" s="1">
        <v>0.22</v>
      </c>
      <c r="I126" s="3">
        <f t="shared" si="0"/>
        <v>0.47987827783584092</v>
      </c>
      <c r="J126" s="1">
        <v>0</v>
      </c>
      <c r="K126" s="1">
        <v>0</v>
      </c>
      <c r="L126" s="19">
        <f t="shared" si="7"/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3">
        <f t="shared" si="8"/>
        <v>0</v>
      </c>
      <c r="Y126" s="7" t="s">
        <v>71</v>
      </c>
      <c r="Z126" s="7" t="s">
        <v>72</v>
      </c>
      <c r="AA126" s="11" t="s">
        <v>73</v>
      </c>
      <c r="AB126" s="1" t="s">
        <v>74</v>
      </c>
      <c r="AC126" s="1" t="s">
        <v>56</v>
      </c>
      <c r="AD126" s="1" t="s">
        <v>69</v>
      </c>
    </row>
    <row r="127" spans="1:30" ht="15.75" customHeight="1">
      <c r="A127" s="4">
        <v>44818</v>
      </c>
      <c r="B127" s="5">
        <v>0.63194444444444442</v>
      </c>
      <c r="C127" s="1" t="s">
        <v>76</v>
      </c>
      <c r="D127" s="1">
        <v>1</v>
      </c>
      <c r="E127" s="1" t="s">
        <v>32</v>
      </c>
      <c r="F127" s="1">
        <v>4.5599999999999996</v>
      </c>
      <c r="G127" s="1">
        <v>2.8</v>
      </c>
      <c r="H127" s="1">
        <v>0.63</v>
      </c>
      <c r="I127" s="3">
        <f t="shared" si="0"/>
        <v>10.027963750258619</v>
      </c>
      <c r="J127" s="1">
        <v>0</v>
      </c>
      <c r="K127" s="1">
        <v>0</v>
      </c>
      <c r="L127" s="19">
        <f t="shared" si="7"/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3">
        <f t="shared" si="8"/>
        <v>0</v>
      </c>
      <c r="Y127" s="1" t="s">
        <v>77</v>
      </c>
      <c r="Z127" s="1" t="s">
        <v>78</v>
      </c>
      <c r="AA127" s="1" t="s">
        <v>79</v>
      </c>
      <c r="AB127" s="1" t="s">
        <v>80</v>
      </c>
      <c r="AC127" s="1" t="s">
        <v>59</v>
      </c>
      <c r="AD127" s="1" t="s">
        <v>75</v>
      </c>
    </row>
    <row r="128" spans="1:30" ht="15.75" customHeight="1">
      <c r="A128" s="4">
        <v>44818</v>
      </c>
      <c r="B128" s="5">
        <v>0.63194444444444442</v>
      </c>
      <c r="C128" s="1" t="s">
        <v>76</v>
      </c>
      <c r="D128" s="1">
        <v>2</v>
      </c>
      <c r="E128" s="1" t="s">
        <v>32</v>
      </c>
      <c r="F128" s="1">
        <v>4.99</v>
      </c>
      <c r="G128" s="1">
        <v>0.82</v>
      </c>
      <c r="H128" s="1">
        <v>0.3</v>
      </c>
      <c r="I128" s="3">
        <f t="shared" si="0"/>
        <v>3.213692204989679</v>
      </c>
      <c r="J128" s="1">
        <v>0</v>
      </c>
      <c r="K128" s="1">
        <v>0</v>
      </c>
      <c r="L128" s="19">
        <f t="shared" si="7"/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3">
        <f t="shared" si="8"/>
        <v>0</v>
      </c>
      <c r="Y128" s="11" t="s">
        <v>77</v>
      </c>
      <c r="Z128" s="11" t="s">
        <v>78</v>
      </c>
      <c r="AA128" s="11" t="s">
        <v>79</v>
      </c>
      <c r="AB128" s="11" t="s">
        <v>80</v>
      </c>
      <c r="AC128" s="1" t="s">
        <v>59</v>
      </c>
      <c r="AD128" s="1" t="s">
        <v>69</v>
      </c>
    </row>
    <row r="129" spans="1:30" ht="15.75" customHeight="1">
      <c r="A129" s="4">
        <v>44818</v>
      </c>
      <c r="B129" s="5">
        <v>0.63194444444444442</v>
      </c>
      <c r="C129" s="1" t="s">
        <v>76</v>
      </c>
      <c r="D129" s="1">
        <v>3</v>
      </c>
      <c r="E129" s="1" t="s">
        <v>32</v>
      </c>
      <c r="F129" s="1">
        <v>5.67</v>
      </c>
      <c r="G129" s="1">
        <v>2</v>
      </c>
      <c r="H129" s="1">
        <v>0.56000000000000005</v>
      </c>
      <c r="I129" s="3">
        <f t="shared" si="0"/>
        <v>8.9064151729270638</v>
      </c>
      <c r="J129" s="1">
        <v>0</v>
      </c>
      <c r="K129" s="1">
        <v>0</v>
      </c>
      <c r="L129" s="19">
        <f t="shared" si="7"/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3">
        <f t="shared" si="8"/>
        <v>0</v>
      </c>
      <c r="Y129" s="11" t="s">
        <v>77</v>
      </c>
      <c r="Z129" s="11" t="s">
        <v>78</v>
      </c>
      <c r="AA129" s="11" t="s">
        <v>79</v>
      </c>
      <c r="AB129" s="11" t="s">
        <v>80</v>
      </c>
      <c r="AC129" s="1" t="s">
        <v>56</v>
      </c>
      <c r="AD129" s="1" t="s">
        <v>69</v>
      </c>
    </row>
    <row r="130" spans="1:30" ht="15.75" customHeight="1">
      <c r="A130" s="4">
        <v>44818</v>
      </c>
      <c r="B130" s="5">
        <v>0.63194444444444442</v>
      </c>
      <c r="C130" s="1" t="s">
        <v>76</v>
      </c>
      <c r="D130" s="1">
        <v>4</v>
      </c>
      <c r="E130" s="1" t="s">
        <v>32</v>
      </c>
      <c r="F130" s="1">
        <v>4.26</v>
      </c>
      <c r="G130" s="1">
        <v>2.4</v>
      </c>
      <c r="H130" s="1">
        <v>0.5</v>
      </c>
      <c r="I130" s="3">
        <f t="shared" si="0"/>
        <v>8.0299108225755091</v>
      </c>
      <c r="J130" s="1">
        <v>0</v>
      </c>
      <c r="K130" s="1">
        <v>0</v>
      </c>
      <c r="L130" s="19">
        <f t="shared" si="7"/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3">
        <f t="shared" si="8"/>
        <v>0</v>
      </c>
      <c r="Y130" s="11" t="s">
        <v>77</v>
      </c>
      <c r="Z130" s="11" t="s">
        <v>78</v>
      </c>
      <c r="AA130" s="11" t="s">
        <v>79</v>
      </c>
      <c r="AB130" s="11" t="s">
        <v>80</v>
      </c>
      <c r="AC130" s="1" t="s">
        <v>59</v>
      </c>
      <c r="AD130" s="1" t="s">
        <v>69</v>
      </c>
    </row>
    <row r="131" spans="1:30" ht="15.75" customHeight="1">
      <c r="A131" s="12">
        <v>44818</v>
      </c>
      <c r="B131" s="5">
        <v>0.63194444444444442</v>
      </c>
      <c r="C131" s="1" t="s">
        <v>76</v>
      </c>
      <c r="D131" s="1">
        <v>5</v>
      </c>
      <c r="E131" s="1" t="s">
        <v>32</v>
      </c>
      <c r="F131" s="1">
        <v>2.14</v>
      </c>
      <c r="G131" s="1">
        <v>0.62</v>
      </c>
      <c r="H131" s="1">
        <v>0.4</v>
      </c>
      <c r="I131" s="3">
        <f t="shared" si="0"/>
        <v>1.0420662831957344</v>
      </c>
      <c r="J131" s="1">
        <v>0</v>
      </c>
      <c r="K131" s="1">
        <v>0</v>
      </c>
      <c r="L131" s="19">
        <f t="shared" ref="L131:L194" si="9">(J131/2)*(K131/2)*(PI())</f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3">
        <f t="shared" ref="V131:V194" si="10">SUM(L131,O131,R131, U131)</f>
        <v>0</v>
      </c>
      <c r="Y131" s="11" t="s">
        <v>77</v>
      </c>
      <c r="Z131" s="11" t="s">
        <v>78</v>
      </c>
      <c r="AA131" s="11" t="s">
        <v>79</v>
      </c>
      <c r="AB131" s="11" t="s">
        <v>80</v>
      </c>
      <c r="AC131" s="1" t="s">
        <v>59</v>
      </c>
      <c r="AD131" s="1" t="s">
        <v>69</v>
      </c>
    </row>
    <row r="132" spans="1:30" ht="15.75" customHeight="1">
      <c r="A132" s="4">
        <v>44818</v>
      </c>
      <c r="B132" s="5">
        <v>0.63194444444444442</v>
      </c>
      <c r="C132" s="1" t="s">
        <v>76</v>
      </c>
      <c r="D132" s="1">
        <v>6</v>
      </c>
      <c r="E132" s="1" t="s">
        <v>32</v>
      </c>
      <c r="F132" s="1">
        <v>7.71</v>
      </c>
      <c r="G132" s="1">
        <v>2.5099999999999998</v>
      </c>
      <c r="H132" s="1">
        <v>0.38</v>
      </c>
      <c r="I132" s="3">
        <f t="shared" si="0"/>
        <v>15.199103797883756</v>
      </c>
      <c r="J132" s="1">
        <v>0</v>
      </c>
      <c r="K132" s="1">
        <v>0</v>
      </c>
      <c r="L132" s="19">
        <f t="shared" si="9"/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3">
        <f t="shared" si="10"/>
        <v>0</v>
      </c>
      <c r="Y132" s="11" t="s">
        <v>77</v>
      </c>
      <c r="Z132" s="11" t="s">
        <v>78</v>
      </c>
      <c r="AA132" s="11" t="s">
        <v>79</v>
      </c>
      <c r="AB132" s="11" t="s">
        <v>80</v>
      </c>
      <c r="AC132" s="1" t="s">
        <v>59</v>
      </c>
      <c r="AD132" s="1" t="s">
        <v>69</v>
      </c>
    </row>
    <row r="133" spans="1:30" ht="15.75" customHeight="1">
      <c r="A133" s="4">
        <v>44818</v>
      </c>
      <c r="B133" s="5">
        <v>0.63194444444444442</v>
      </c>
      <c r="C133" s="1" t="s">
        <v>76</v>
      </c>
      <c r="D133" s="1">
        <v>7</v>
      </c>
      <c r="E133" s="1" t="s">
        <v>32</v>
      </c>
      <c r="F133" s="1">
        <v>1.88</v>
      </c>
      <c r="G133" s="1">
        <v>0.48</v>
      </c>
      <c r="H133" s="1">
        <v>0.16</v>
      </c>
      <c r="I133" s="3">
        <f t="shared" si="0"/>
        <v>0.70874330264985719</v>
      </c>
      <c r="J133" s="1">
        <v>0</v>
      </c>
      <c r="K133" s="1">
        <v>0</v>
      </c>
      <c r="L133" s="19">
        <f t="shared" si="9"/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3">
        <f t="shared" si="10"/>
        <v>0</v>
      </c>
      <c r="Y133" s="11" t="s">
        <v>77</v>
      </c>
      <c r="Z133" s="11" t="s">
        <v>78</v>
      </c>
      <c r="AA133" s="11" t="s">
        <v>79</v>
      </c>
      <c r="AB133" s="11" t="s">
        <v>80</v>
      </c>
      <c r="AC133" s="1" t="s">
        <v>59</v>
      </c>
      <c r="AD133" s="1" t="s">
        <v>69</v>
      </c>
    </row>
    <row r="134" spans="1:30" ht="15.75" customHeight="1">
      <c r="A134" s="4">
        <v>44818</v>
      </c>
      <c r="B134" s="5">
        <v>0.63194444444444442</v>
      </c>
      <c r="C134" s="1" t="s">
        <v>76</v>
      </c>
      <c r="D134" s="1">
        <v>8</v>
      </c>
      <c r="E134" s="1" t="s">
        <v>32</v>
      </c>
      <c r="F134" s="1">
        <v>2.66</v>
      </c>
      <c r="G134" s="1">
        <v>1.1100000000000001</v>
      </c>
      <c r="H134" s="1">
        <v>0.57999999999999996</v>
      </c>
      <c r="I134" s="3">
        <f t="shared" si="0"/>
        <v>2.3189666172473062</v>
      </c>
      <c r="J134" s="1">
        <v>0</v>
      </c>
      <c r="K134" s="1">
        <v>0</v>
      </c>
      <c r="L134" s="19">
        <f t="shared" si="9"/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3">
        <f t="shared" si="10"/>
        <v>0</v>
      </c>
      <c r="Y134" s="11" t="s">
        <v>77</v>
      </c>
      <c r="Z134" s="11" t="s">
        <v>78</v>
      </c>
      <c r="AA134" s="11" t="s">
        <v>79</v>
      </c>
      <c r="AB134" s="11" t="s">
        <v>80</v>
      </c>
      <c r="AC134" s="1" t="s">
        <v>59</v>
      </c>
      <c r="AD134" s="1" t="s">
        <v>69</v>
      </c>
    </row>
    <row r="135" spans="1:30" ht="15.75" customHeight="1">
      <c r="A135" s="4">
        <v>44818</v>
      </c>
      <c r="B135" s="5">
        <v>0.63194444444444442</v>
      </c>
      <c r="C135" s="1" t="s">
        <v>76</v>
      </c>
      <c r="D135" s="1">
        <v>9</v>
      </c>
      <c r="E135" s="1" t="s">
        <v>32</v>
      </c>
      <c r="F135" s="1">
        <v>2.09</v>
      </c>
      <c r="G135" s="1">
        <v>0.56000000000000005</v>
      </c>
      <c r="H135" s="1">
        <v>0.41</v>
      </c>
      <c r="I135" s="3">
        <f t="shared" si="0"/>
        <v>0.91923001044037356</v>
      </c>
      <c r="J135" s="1">
        <v>0</v>
      </c>
      <c r="K135" s="1">
        <v>0</v>
      </c>
      <c r="L135" s="19">
        <f t="shared" si="9"/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3">
        <f t="shared" si="10"/>
        <v>0</v>
      </c>
      <c r="Y135" s="11" t="s">
        <v>77</v>
      </c>
      <c r="Z135" s="11" t="s">
        <v>78</v>
      </c>
      <c r="AA135" s="11" t="s">
        <v>79</v>
      </c>
      <c r="AB135" s="11" t="s">
        <v>80</v>
      </c>
      <c r="AC135" s="1" t="s">
        <v>59</v>
      </c>
      <c r="AD135" s="1" t="s">
        <v>69</v>
      </c>
    </row>
    <row r="136" spans="1:30" ht="15.75" customHeight="1">
      <c r="A136" s="4">
        <v>44818</v>
      </c>
      <c r="B136" s="5">
        <v>0.63194444444444442</v>
      </c>
      <c r="C136" s="1" t="s">
        <v>76</v>
      </c>
      <c r="D136" s="1">
        <v>10</v>
      </c>
      <c r="E136" s="1" t="s">
        <v>32</v>
      </c>
      <c r="F136" s="1">
        <v>1.73</v>
      </c>
      <c r="G136" s="1">
        <v>0.94</v>
      </c>
      <c r="H136" s="1">
        <v>0.22</v>
      </c>
      <c r="I136" s="3">
        <f t="shared" si="0"/>
        <v>1.2772144933169303</v>
      </c>
      <c r="J136" s="1">
        <v>0</v>
      </c>
      <c r="K136" s="1">
        <v>0</v>
      </c>
      <c r="L136" s="19">
        <f t="shared" si="9"/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3">
        <f t="shared" si="10"/>
        <v>0</v>
      </c>
      <c r="Y136" s="11" t="s">
        <v>77</v>
      </c>
      <c r="Z136" s="11" t="s">
        <v>78</v>
      </c>
      <c r="AA136" s="11" t="s">
        <v>79</v>
      </c>
      <c r="AB136" s="11" t="s">
        <v>80</v>
      </c>
      <c r="AC136" s="1" t="s">
        <v>59</v>
      </c>
      <c r="AD136" s="1" t="s">
        <v>69</v>
      </c>
    </row>
    <row r="137" spans="1:30" ht="15.75" customHeight="1">
      <c r="A137" s="4">
        <v>44818</v>
      </c>
      <c r="B137" s="5">
        <v>0.63194444444444442</v>
      </c>
      <c r="C137" s="1" t="s">
        <v>76</v>
      </c>
      <c r="D137" s="1">
        <v>11</v>
      </c>
      <c r="E137" s="1" t="s">
        <v>32</v>
      </c>
      <c r="F137" s="1">
        <v>4.17</v>
      </c>
      <c r="G137" s="1">
        <v>3.44</v>
      </c>
      <c r="H137" s="1">
        <v>0.09</v>
      </c>
      <c r="I137" s="3">
        <f t="shared" si="0"/>
        <v>11.266379574303716</v>
      </c>
      <c r="J137" s="1">
        <v>0</v>
      </c>
      <c r="K137" s="1">
        <v>0</v>
      </c>
      <c r="L137" s="19">
        <f t="shared" si="9"/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3">
        <f t="shared" si="10"/>
        <v>0</v>
      </c>
      <c r="Y137" s="11" t="s">
        <v>77</v>
      </c>
      <c r="Z137" s="11" t="s">
        <v>78</v>
      </c>
      <c r="AA137" s="11" t="s">
        <v>79</v>
      </c>
      <c r="AB137" s="11" t="s">
        <v>80</v>
      </c>
      <c r="AC137" s="1" t="s">
        <v>59</v>
      </c>
      <c r="AD137" s="1" t="s">
        <v>69</v>
      </c>
    </row>
    <row r="138" spans="1:30" ht="15.75" customHeight="1">
      <c r="A138" s="4">
        <v>44818</v>
      </c>
      <c r="B138" s="5">
        <v>0.63194444444444442</v>
      </c>
      <c r="C138" s="1" t="s">
        <v>76</v>
      </c>
      <c r="D138" s="1">
        <v>12</v>
      </c>
      <c r="E138" s="1" t="s">
        <v>32</v>
      </c>
      <c r="F138" s="1">
        <v>3.81</v>
      </c>
      <c r="G138" s="1">
        <v>2.38</v>
      </c>
      <c r="H138" s="1">
        <v>0.19</v>
      </c>
      <c r="I138" s="3">
        <f t="shared" si="0"/>
        <v>7.1218334660553815</v>
      </c>
      <c r="J138" s="1">
        <v>0</v>
      </c>
      <c r="K138" s="1">
        <v>0</v>
      </c>
      <c r="L138" s="19">
        <f t="shared" si="9"/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3">
        <f t="shared" si="10"/>
        <v>0</v>
      </c>
      <c r="Y138" s="11" t="s">
        <v>77</v>
      </c>
      <c r="Z138" s="11" t="s">
        <v>78</v>
      </c>
      <c r="AA138" s="11" t="s">
        <v>79</v>
      </c>
      <c r="AB138" s="11" t="s">
        <v>80</v>
      </c>
      <c r="AC138" s="1" t="s">
        <v>59</v>
      </c>
      <c r="AD138" s="1" t="s">
        <v>69</v>
      </c>
    </row>
    <row r="139" spans="1:30" ht="15.75" customHeight="1">
      <c r="A139" s="4">
        <v>44818</v>
      </c>
      <c r="B139" s="5">
        <v>0.63194444444444442</v>
      </c>
      <c r="C139" s="1" t="s">
        <v>76</v>
      </c>
      <c r="D139" s="1">
        <v>13</v>
      </c>
      <c r="E139" s="1" t="s">
        <v>32</v>
      </c>
      <c r="F139" s="1">
        <v>2.98</v>
      </c>
      <c r="G139" s="1">
        <v>2.25</v>
      </c>
      <c r="H139" s="1">
        <v>0.62</v>
      </c>
      <c r="I139" s="3">
        <f t="shared" si="0"/>
        <v>5.2660946855798905</v>
      </c>
      <c r="J139" s="1">
        <v>0</v>
      </c>
      <c r="K139" s="1">
        <v>0</v>
      </c>
      <c r="L139" s="19">
        <f t="shared" si="9"/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3">
        <f t="shared" si="10"/>
        <v>0</v>
      </c>
      <c r="Y139" s="11" t="s">
        <v>77</v>
      </c>
      <c r="Z139" s="11" t="s">
        <v>78</v>
      </c>
      <c r="AA139" s="11" t="s">
        <v>79</v>
      </c>
      <c r="AB139" s="11" t="s">
        <v>80</v>
      </c>
      <c r="AC139" s="1" t="s">
        <v>59</v>
      </c>
      <c r="AD139" s="1" t="s">
        <v>69</v>
      </c>
    </row>
    <row r="140" spans="1:30" ht="15.75" customHeight="1">
      <c r="A140" s="4">
        <v>44818</v>
      </c>
      <c r="B140" s="5">
        <v>0.63194444444444442</v>
      </c>
      <c r="C140" s="1" t="s">
        <v>76</v>
      </c>
      <c r="D140" s="1">
        <v>14</v>
      </c>
      <c r="E140" s="1" t="s">
        <v>81</v>
      </c>
      <c r="F140" s="1">
        <v>2.2599999999999998</v>
      </c>
      <c r="G140" s="1">
        <v>0.69</v>
      </c>
      <c r="H140" s="1">
        <v>0.12</v>
      </c>
      <c r="I140" s="3">
        <f t="shared" si="0"/>
        <v>1.2247498960019807</v>
      </c>
      <c r="J140" s="1">
        <v>0</v>
      </c>
      <c r="K140" s="1">
        <v>0</v>
      </c>
      <c r="L140" s="19">
        <f t="shared" si="9"/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3">
        <f t="shared" si="10"/>
        <v>0</v>
      </c>
      <c r="Y140" s="11" t="s">
        <v>77</v>
      </c>
      <c r="Z140" s="11" t="s">
        <v>78</v>
      </c>
      <c r="AA140" s="11" t="s">
        <v>79</v>
      </c>
      <c r="AB140" s="11" t="s">
        <v>80</v>
      </c>
      <c r="AC140" s="1" t="s">
        <v>59</v>
      </c>
      <c r="AD140" s="1" t="s">
        <v>69</v>
      </c>
    </row>
    <row r="141" spans="1:30" ht="15.75" customHeight="1">
      <c r="A141" s="4">
        <v>44818</v>
      </c>
      <c r="B141" s="5">
        <v>0.63194444444444442</v>
      </c>
      <c r="C141" s="1" t="s">
        <v>76</v>
      </c>
      <c r="D141" s="1">
        <v>15</v>
      </c>
      <c r="E141" s="1" t="s">
        <v>32</v>
      </c>
      <c r="F141" s="1">
        <v>2.84</v>
      </c>
      <c r="G141" s="1">
        <v>0.52</v>
      </c>
      <c r="H141" s="1">
        <v>0.28999999999999998</v>
      </c>
      <c r="I141" s="3">
        <f t="shared" si="0"/>
        <v>1.1598760077053516</v>
      </c>
      <c r="J141" s="1">
        <v>0</v>
      </c>
      <c r="K141" s="1">
        <v>0</v>
      </c>
      <c r="L141" s="19">
        <f t="shared" si="9"/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3">
        <f t="shared" si="10"/>
        <v>0</v>
      </c>
      <c r="Y141" s="11" t="s">
        <v>77</v>
      </c>
      <c r="Z141" s="11" t="s">
        <v>78</v>
      </c>
      <c r="AA141" s="11" t="s">
        <v>79</v>
      </c>
      <c r="AB141" s="11" t="s">
        <v>80</v>
      </c>
      <c r="AC141" s="1" t="s">
        <v>56</v>
      </c>
      <c r="AD141" s="1" t="s">
        <v>69</v>
      </c>
    </row>
    <row r="142" spans="1:30" ht="15.75" customHeight="1">
      <c r="A142" s="13">
        <v>44902</v>
      </c>
      <c r="B142" s="14">
        <v>0.40486111111111112</v>
      </c>
      <c r="C142" t="s">
        <v>82</v>
      </c>
      <c r="D142">
        <v>1</v>
      </c>
      <c r="E142" t="s">
        <v>32</v>
      </c>
      <c r="F142">
        <v>5.04</v>
      </c>
      <c r="G142">
        <v>0.77</v>
      </c>
      <c r="H142">
        <v>0.22</v>
      </c>
      <c r="I142" s="15">
        <f t="shared" si="0"/>
        <v>3.0479731925128175</v>
      </c>
      <c r="J142">
        <v>0</v>
      </c>
      <c r="L142" s="19">
        <f t="shared" si="9"/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3">
        <f t="shared" si="10"/>
        <v>0</v>
      </c>
      <c r="AC142" t="s">
        <v>84</v>
      </c>
      <c r="AD142" t="s">
        <v>83</v>
      </c>
    </row>
    <row r="143" spans="1:30" ht="15.75" customHeight="1">
      <c r="A143" s="13">
        <v>44902</v>
      </c>
      <c r="B143" s="14">
        <v>0.40486111111111112</v>
      </c>
      <c r="C143" t="s">
        <v>82</v>
      </c>
      <c r="D143">
        <v>2</v>
      </c>
      <c r="E143" t="s">
        <v>32</v>
      </c>
      <c r="F143">
        <v>2.57</v>
      </c>
      <c r="G143">
        <v>0.7</v>
      </c>
      <c r="H143">
        <v>0.3</v>
      </c>
      <c r="I143" s="15">
        <f t="shared" si="0"/>
        <v>1.4129312959520093</v>
      </c>
      <c r="J143">
        <v>0</v>
      </c>
      <c r="L143" s="19">
        <f t="shared" si="9"/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3">
        <f t="shared" si="10"/>
        <v>0</v>
      </c>
      <c r="AC143" t="s">
        <v>84</v>
      </c>
      <c r="AD143" t="s">
        <v>83</v>
      </c>
    </row>
    <row r="144" spans="1:30" ht="15.75" customHeight="1">
      <c r="A144" s="13">
        <v>44902</v>
      </c>
      <c r="B144" s="14">
        <v>0.40486111111111112</v>
      </c>
      <c r="C144" t="s">
        <v>82</v>
      </c>
      <c r="D144">
        <v>3</v>
      </c>
      <c r="E144" t="s">
        <v>32</v>
      </c>
      <c r="F144">
        <v>1.4</v>
      </c>
      <c r="G144">
        <v>0.43</v>
      </c>
      <c r="H144">
        <v>0.31</v>
      </c>
      <c r="I144" s="15">
        <f t="shared" si="0"/>
        <v>0.47280969436526382</v>
      </c>
      <c r="J144">
        <v>0</v>
      </c>
      <c r="L144" s="19">
        <f t="shared" si="9"/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3">
        <f t="shared" si="10"/>
        <v>0</v>
      </c>
      <c r="AC144" t="s">
        <v>84</v>
      </c>
      <c r="AD144" t="s">
        <v>83</v>
      </c>
    </row>
    <row r="145" spans="1:30" ht="15.75" customHeight="1">
      <c r="A145" s="13">
        <v>44902</v>
      </c>
      <c r="B145" s="14">
        <v>0.40486111111111112</v>
      </c>
      <c r="C145" t="s">
        <v>82</v>
      </c>
      <c r="D145">
        <v>4</v>
      </c>
      <c r="E145" t="s">
        <v>51</v>
      </c>
      <c r="F145">
        <v>1.45</v>
      </c>
      <c r="G145">
        <v>0.45</v>
      </c>
      <c r="H145">
        <v>0.24</v>
      </c>
      <c r="I145" s="15">
        <f t="shared" si="0"/>
        <v>0.51247230161683499</v>
      </c>
      <c r="J145">
        <v>0</v>
      </c>
      <c r="L145" s="19">
        <f t="shared" si="9"/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3">
        <f t="shared" si="10"/>
        <v>0</v>
      </c>
      <c r="AC145" t="s">
        <v>84</v>
      </c>
      <c r="AD145" t="s">
        <v>83</v>
      </c>
    </row>
    <row r="146" spans="1:30" ht="15.75" customHeight="1">
      <c r="A146" s="13">
        <v>44902</v>
      </c>
      <c r="B146" s="14">
        <v>0.40486111111111112</v>
      </c>
      <c r="C146" t="s">
        <v>82</v>
      </c>
      <c r="D146">
        <v>5</v>
      </c>
      <c r="E146" t="s">
        <v>32</v>
      </c>
      <c r="F146">
        <v>1.35</v>
      </c>
      <c r="G146">
        <v>0.35</v>
      </c>
      <c r="H146">
        <v>0.23</v>
      </c>
      <c r="I146" s="15">
        <f t="shared" si="0"/>
        <v>0.37110063220529427</v>
      </c>
      <c r="J146">
        <v>0</v>
      </c>
      <c r="L146" s="19">
        <f t="shared" si="9"/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3">
        <f t="shared" si="10"/>
        <v>0</v>
      </c>
      <c r="AC146" t="s">
        <v>84</v>
      </c>
      <c r="AD146" t="s">
        <v>83</v>
      </c>
    </row>
    <row r="147" spans="1:30" ht="15.75" customHeight="1">
      <c r="A147" s="13">
        <v>44902</v>
      </c>
      <c r="B147" s="14">
        <v>0.40486111111111112</v>
      </c>
      <c r="C147" t="s">
        <v>82</v>
      </c>
      <c r="D147">
        <v>6</v>
      </c>
      <c r="E147" t="s">
        <v>32</v>
      </c>
      <c r="F147">
        <v>5.17</v>
      </c>
      <c r="G147">
        <v>0.95</v>
      </c>
      <c r="H147">
        <v>0.25</v>
      </c>
      <c r="I147" s="15">
        <f t="shared" si="0"/>
        <v>3.8574830795265669</v>
      </c>
      <c r="J147">
        <v>0</v>
      </c>
      <c r="L147" s="19">
        <f t="shared" si="9"/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3">
        <f t="shared" si="10"/>
        <v>0</v>
      </c>
      <c r="AC147" t="s">
        <v>84</v>
      </c>
      <c r="AD147" t="s">
        <v>83</v>
      </c>
    </row>
    <row r="148" spans="1:30" ht="15.75" customHeight="1">
      <c r="A148" s="13">
        <v>44902</v>
      </c>
      <c r="B148" s="14">
        <v>0.40486111111111112</v>
      </c>
      <c r="C148" t="s">
        <v>82</v>
      </c>
      <c r="D148">
        <v>7</v>
      </c>
      <c r="E148" t="s">
        <v>32</v>
      </c>
      <c r="F148">
        <v>2.73</v>
      </c>
      <c r="G148">
        <v>0.3</v>
      </c>
      <c r="H148">
        <v>0.27</v>
      </c>
      <c r="I148" s="15">
        <f t="shared" si="0"/>
        <v>0.6432410958225101</v>
      </c>
      <c r="J148">
        <v>0</v>
      </c>
      <c r="L148" s="19">
        <f t="shared" si="9"/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3">
        <f t="shared" si="10"/>
        <v>0</v>
      </c>
      <c r="AC148" t="s">
        <v>84</v>
      </c>
      <c r="AD148" t="s">
        <v>83</v>
      </c>
    </row>
    <row r="149" spans="1:30" ht="15.75" customHeight="1">
      <c r="A149" s="13">
        <v>44902</v>
      </c>
      <c r="B149" s="14">
        <v>0.40486111111111112</v>
      </c>
      <c r="C149" t="s">
        <v>82</v>
      </c>
      <c r="D149">
        <v>8</v>
      </c>
      <c r="E149" t="s">
        <v>32</v>
      </c>
      <c r="F149">
        <v>1.61</v>
      </c>
      <c r="G149">
        <v>0.71</v>
      </c>
      <c r="H149">
        <v>0.34</v>
      </c>
      <c r="I149" s="15">
        <f t="shared" si="0"/>
        <v>0.89778864057962315</v>
      </c>
      <c r="J149">
        <v>0</v>
      </c>
      <c r="L149" s="19">
        <f t="shared" si="9"/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3">
        <f t="shared" si="10"/>
        <v>0</v>
      </c>
      <c r="AC149" t="s">
        <v>84</v>
      </c>
      <c r="AD149" t="s">
        <v>83</v>
      </c>
    </row>
    <row r="150" spans="1:30" ht="15.75" customHeight="1">
      <c r="A150" s="13">
        <v>44902</v>
      </c>
      <c r="B150" s="14">
        <v>0.40486111111111112</v>
      </c>
      <c r="C150" t="s">
        <v>82</v>
      </c>
      <c r="D150">
        <v>9</v>
      </c>
      <c r="E150" t="s">
        <v>51</v>
      </c>
      <c r="F150">
        <v>2.3199999999999998</v>
      </c>
      <c r="G150">
        <v>0.49</v>
      </c>
      <c r="H150">
        <v>0.25</v>
      </c>
      <c r="I150" s="15">
        <f t="shared" si="0"/>
        <v>0.89284063215021903</v>
      </c>
      <c r="J150">
        <v>0</v>
      </c>
      <c r="L150" s="19">
        <f t="shared" si="9"/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3">
        <f t="shared" si="10"/>
        <v>0</v>
      </c>
      <c r="AC150" t="s">
        <v>84</v>
      </c>
      <c r="AD150" t="s">
        <v>83</v>
      </c>
    </row>
    <row r="151" spans="1:30" ht="15.75" customHeight="1">
      <c r="A151" s="13">
        <v>44902</v>
      </c>
      <c r="B151" s="14">
        <v>0.40486111111111112</v>
      </c>
      <c r="C151" t="s">
        <v>82</v>
      </c>
      <c r="D151">
        <v>10</v>
      </c>
      <c r="E151" t="s">
        <v>32</v>
      </c>
      <c r="F151">
        <v>2.58</v>
      </c>
      <c r="G151">
        <v>1.17</v>
      </c>
      <c r="H151">
        <v>1.41</v>
      </c>
      <c r="I151" s="15">
        <f t="shared" si="0"/>
        <v>2.3708028960315373</v>
      </c>
      <c r="J151">
        <v>0</v>
      </c>
      <c r="L151" s="19">
        <f t="shared" si="9"/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3">
        <f t="shared" si="10"/>
        <v>0</v>
      </c>
      <c r="AC151" t="s">
        <v>84</v>
      </c>
      <c r="AD151" t="s">
        <v>83</v>
      </c>
    </row>
    <row r="152" spans="1:30" ht="15.75" customHeight="1">
      <c r="A152" s="13">
        <v>44902</v>
      </c>
      <c r="B152" s="14">
        <v>0.46666666666666662</v>
      </c>
      <c r="C152" t="s">
        <v>63</v>
      </c>
      <c r="D152">
        <v>1</v>
      </c>
      <c r="E152" t="s">
        <v>32</v>
      </c>
      <c r="F152">
        <v>1.94</v>
      </c>
      <c r="G152">
        <v>0.64</v>
      </c>
      <c r="H152">
        <v>0.23</v>
      </c>
      <c r="I152" s="15">
        <f t="shared" si="0"/>
        <v>0.97515035967427177</v>
      </c>
      <c r="J152">
        <v>0</v>
      </c>
      <c r="L152" s="19">
        <f t="shared" si="9"/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3">
        <f t="shared" si="10"/>
        <v>0</v>
      </c>
      <c r="AC152" t="s">
        <v>84</v>
      </c>
      <c r="AD152" t="s">
        <v>83</v>
      </c>
    </row>
    <row r="153" spans="1:30" ht="15.75" customHeight="1">
      <c r="A153" s="13">
        <v>44902</v>
      </c>
      <c r="B153" s="14">
        <v>0.46666666666666662</v>
      </c>
      <c r="C153" t="s">
        <v>63</v>
      </c>
      <c r="D153">
        <v>2</v>
      </c>
      <c r="E153" t="s">
        <v>32</v>
      </c>
      <c r="F153">
        <v>1.03</v>
      </c>
      <c r="G153">
        <v>0.49</v>
      </c>
      <c r="H153">
        <v>0.31</v>
      </c>
      <c r="I153" s="15">
        <f t="shared" si="0"/>
        <v>0.39639045306669218</v>
      </c>
      <c r="J153">
        <v>0</v>
      </c>
      <c r="L153" s="19">
        <f t="shared" si="9"/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3">
        <f t="shared" si="10"/>
        <v>0</v>
      </c>
      <c r="AC153" t="s">
        <v>84</v>
      </c>
      <c r="AD153" t="s">
        <v>83</v>
      </c>
    </row>
    <row r="154" spans="1:30" ht="15.75" customHeight="1">
      <c r="A154" s="13">
        <v>44902</v>
      </c>
      <c r="B154" s="14">
        <v>0.46666666666666662</v>
      </c>
      <c r="C154" t="s">
        <v>63</v>
      </c>
      <c r="D154">
        <v>3</v>
      </c>
      <c r="E154" t="s">
        <v>32</v>
      </c>
      <c r="F154">
        <v>1.5</v>
      </c>
      <c r="G154">
        <v>1</v>
      </c>
      <c r="H154">
        <v>0.14000000000000001</v>
      </c>
      <c r="I154" s="15">
        <f t="shared" si="0"/>
        <v>1.1780972450961724</v>
      </c>
      <c r="J154">
        <v>0</v>
      </c>
      <c r="L154" s="19">
        <f t="shared" si="9"/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3">
        <f t="shared" si="10"/>
        <v>0</v>
      </c>
      <c r="AC154" t="s">
        <v>84</v>
      </c>
      <c r="AD154" t="s">
        <v>83</v>
      </c>
    </row>
    <row r="155" spans="1:30" ht="15.75" customHeight="1">
      <c r="A155" s="13">
        <v>44902</v>
      </c>
      <c r="B155" s="14">
        <v>0.46666666666666662</v>
      </c>
      <c r="C155" t="s">
        <v>63</v>
      </c>
      <c r="D155">
        <v>4</v>
      </c>
      <c r="E155" t="s">
        <v>32</v>
      </c>
      <c r="F155">
        <v>1.02</v>
      </c>
      <c r="G155">
        <v>0.63</v>
      </c>
      <c r="H155">
        <v>0.16</v>
      </c>
      <c r="I155" s="15">
        <f t="shared" si="0"/>
        <v>0.50469685979920031</v>
      </c>
      <c r="J155">
        <v>0</v>
      </c>
      <c r="L155" s="19">
        <f t="shared" si="9"/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3">
        <f t="shared" si="10"/>
        <v>0</v>
      </c>
      <c r="AC155" t="s">
        <v>84</v>
      </c>
      <c r="AD155" t="s">
        <v>83</v>
      </c>
    </row>
    <row r="156" spans="1:30" ht="15.75" customHeight="1">
      <c r="A156" s="13">
        <v>44902</v>
      </c>
      <c r="B156" s="14">
        <v>0.46666666666666662</v>
      </c>
      <c r="C156" t="s">
        <v>63</v>
      </c>
      <c r="D156">
        <v>5</v>
      </c>
      <c r="E156" t="s">
        <v>32</v>
      </c>
      <c r="F156">
        <v>1</v>
      </c>
      <c r="G156">
        <v>0.63</v>
      </c>
      <c r="H156">
        <v>0.18</v>
      </c>
      <c r="I156" s="15">
        <f t="shared" si="0"/>
        <v>0.49480084294039239</v>
      </c>
      <c r="J156">
        <v>0</v>
      </c>
      <c r="L156" s="19">
        <f t="shared" si="9"/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3">
        <f t="shared" si="10"/>
        <v>0</v>
      </c>
      <c r="AC156" t="s">
        <v>84</v>
      </c>
      <c r="AD156" t="s">
        <v>83</v>
      </c>
    </row>
    <row r="157" spans="1:30" ht="15.75" customHeight="1">
      <c r="A157" s="13">
        <v>44902</v>
      </c>
      <c r="B157" s="14">
        <v>0.46666666666666662</v>
      </c>
      <c r="C157" t="s">
        <v>63</v>
      </c>
      <c r="D157">
        <v>6</v>
      </c>
      <c r="E157" t="s">
        <v>32</v>
      </c>
      <c r="F157">
        <v>1.58</v>
      </c>
      <c r="G157">
        <v>0.6</v>
      </c>
      <c r="H157">
        <v>0.14000000000000001</v>
      </c>
      <c r="I157" s="15">
        <f t="shared" si="0"/>
        <v>0.74455745890078096</v>
      </c>
      <c r="J157">
        <v>0</v>
      </c>
      <c r="L157" s="19">
        <f t="shared" si="9"/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3">
        <f t="shared" si="10"/>
        <v>0</v>
      </c>
      <c r="AC157" t="s">
        <v>84</v>
      </c>
      <c r="AD157" t="s">
        <v>83</v>
      </c>
    </row>
    <row r="158" spans="1:30" ht="15.75" customHeight="1">
      <c r="A158" s="13">
        <v>44902</v>
      </c>
      <c r="B158" s="14">
        <v>0.46666666666666662</v>
      </c>
      <c r="C158" t="s">
        <v>63</v>
      </c>
      <c r="D158">
        <v>7</v>
      </c>
      <c r="E158" t="s">
        <v>32</v>
      </c>
      <c r="F158">
        <v>2.08</v>
      </c>
      <c r="G158">
        <v>0.94</v>
      </c>
      <c r="H158">
        <v>0.17</v>
      </c>
      <c r="I158" s="15">
        <f t="shared" si="0"/>
        <v>1.5356104890746909</v>
      </c>
      <c r="J158">
        <v>0</v>
      </c>
      <c r="L158" s="19">
        <f t="shared" si="9"/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3">
        <f t="shared" si="10"/>
        <v>0</v>
      </c>
      <c r="AC158" t="s">
        <v>84</v>
      </c>
      <c r="AD158" t="s">
        <v>83</v>
      </c>
    </row>
    <row r="159" spans="1:30" ht="15.75" customHeight="1">
      <c r="A159" s="13">
        <v>44902</v>
      </c>
      <c r="B159" s="14">
        <v>0.46666666666666662</v>
      </c>
      <c r="C159" t="s">
        <v>63</v>
      </c>
      <c r="D159">
        <v>8</v>
      </c>
      <c r="E159" t="s">
        <v>32</v>
      </c>
      <c r="F159">
        <v>2.19</v>
      </c>
      <c r="G159">
        <v>1.41</v>
      </c>
      <c r="H159">
        <v>0.2</v>
      </c>
      <c r="I159" s="15">
        <f t="shared" si="0"/>
        <v>2.4252309887549806</v>
      </c>
      <c r="J159">
        <v>0</v>
      </c>
      <c r="L159" s="19">
        <f t="shared" si="9"/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3">
        <f t="shared" si="10"/>
        <v>0</v>
      </c>
      <c r="AC159" t="s">
        <v>84</v>
      </c>
      <c r="AD159" t="s">
        <v>83</v>
      </c>
    </row>
    <row r="160" spans="1:30" ht="15.75" customHeight="1">
      <c r="A160" s="13">
        <v>44902</v>
      </c>
      <c r="B160" s="14">
        <v>0.46666666666666662</v>
      </c>
      <c r="C160" t="s">
        <v>63</v>
      </c>
      <c r="D160">
        <v>9</v>
      </c>
      <c r="E160" t="s">
        <v>32</v>
      </c>
      <c r="F160">
        <v>1.91</v>
      </c>
      <c r="G160">
        <v>0.7</v>
      </c>
      <c r="H160">
        <v>0.23</v>
      </c>
      <c r="I160" s="15">
        <f t="shared" si="0"/>
        <v>1.0500773444623883</v>
      </c>
      <c r="J160">
        <v>0</v>
      </c>
      <c r="L160" s="19">
        <f t="shared" si="9"/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3">
        <f t="shared" si="10"/>
        <v>0</v>
      </c>
      <c r="AC160" t="s">
        <v>84</v>
      </c>
      <c r="AD160" t="s">
        <v>83</v>
      </c>
    </row>
    <row r="161" spans="1:30" ht="15.75" customHeight="1">
      <c r="A161" s="13">
        <v>44902</v>
      </c>
      <c r="B161" s="14">
        <v>0.46666666666666662</v>
      </c>
      <c r="C161" t="s">
        <v>63</v>
      </c>
      <c r="D161">
        <v>10</v>
      </c>
      <c r="E161" t="s">
        <v>32</v>
      </c>
      <c r="F161">
        <v>2.4900000000000002</v>
      </c>
      <c r="G161">
        <v>0.62</v>
      </c>
      <c r="H161">
        <v>0.22</v>
      </c>
      <c r="I161" s="15">
        <f t="shared" si="0"/>
        <v>1.2124976846529807</v>
      </c>
      <c r="J161">
        <v>0</v>
      </c>
      <c r="L161" s="19">
        <f t="shared" si="9"/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3">
        <f t="shared" si="10"/>
        <v>0</v>
      </c>
      <c r="AC161" t="s">
        <v>84</v>
      </c>
      <c r="AD161" t="s">
        <v>83</v>
      </c>
    </row>
    <row r="162" spans="1:30" ht="15.75" customHeight="1">
      <c r="A162" s="13">
        <v>44901</v>
      </c>
      <c r="B162" s="14">
        <v>0.5854166666666667</v>
      </c>
      <c r="C162" t="s">
        <v>53</v>
      </c>
      <c r="D162">
        <v>1</v>
      </c>
      <c r="E162" t="s">
        <v>85</v>
      </c>
      <c r="F162">
        <v>2.08</v>
      </c>
      <c r="G162">
        <v>1.08</v>
      </c>
      <c r="H162">
        <v>0.35</v>
      </c>
      <c r="I162" s="15">
        <f t="shared" si="0"/>
        <v>1.7643184342560281</v>
      </c>
      <c r="J162">
        <v>0</v>
      </c>
      <c r="L162" s="19">
        <f t="shared" si="9"/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3">
        <f t="shared" si="10"/>
        <v>0</v>
      </c>
      <c r="AC162" t="s">
        <v>87</v>
      </c>
      <c r="AD162" t="s">
        <v>86</v>
      </c>
    </row>
    <row r="163" spans="1:30" ht="15.75" customHeight="1">
      <c r="A163" s="13">
        <v>44901</v>
      </c>
      <c r="B163" s="14">
        <v>0.5854166666666667</v>
      </c>
      <c r="C163" t="s">
        <v>53</v>
      </c>
      <c r="D163">
        <v>2</v>
      </c>
      <c r="E163" t="s">
        <v>85</v>
      </c>
      <c r="F163">
        <v>2.75</v>
      </c>
      <c r="G163">
        <v>1.58</v>
      </c>
      <c r="H163">
        <v>0.41</v>
      </c>
      <c r="I163" s="15">
        <f t="shared" si="0"/>
        <v>3.4125550199619132</v>
      </c>
      <c r="J163">
        <v>0</v>
      </c>
      <c r="L163" s="19">
        <f t="shared" si="9"/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3">
        <f t="shared" si="10"/>
        <v>0</v>
      </c>
      <c r="AC163" t="s">
        <v>87</v>
      </c>
      <c r="AD163" t="s">
        <v>86</v>
      </c>
    </row>
    <row r="164" spans="1:30" ht="15.75" customHeight="1">
      <c r="A164" s="13">
        <v>44901</v>
      </c>
      <c r="B164" s="14">
        <v>0.5854166666666667</v>
      </c>
      <c r="C164" t="s">
        <v>53</v>
      </c>
      <c r="D164">
        <v>3</v>
      </c>
      <c r="E164" t="s">
        <v>85</v>
      </c>
      <c r="F164">
        <v>1.1399999999999999</v>
      </c>
      <c r="G164">
        <v>0.51</v>
      </c>
      <c r="H164">
        <v>0.16</v>
      </c>
      <c r="I164" s="15">
        <f t="shared" si="0"/>
        <v>0.45663049219927637</v>
      </c>
      <c r="J164">
        <v>0</v>
      </c>
      <c r="L164" s="19">
        <f t="shared" si="9"/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3">
        <f t="shared" si="10"/>
        <v>0</v>
      </c>
      <c r="AC164" t="s">
        <v>87</v>
      </c>
      <c r="AD164" t="s">
        <v>86</v>
      </c>
    </row>
    <row r="165" spans="1:30" ht="15.75" customHeight="1">
      <c r="A165" s="13">
        <v>44901</v>
      </c>
      <c r="B165" s="14">
        <v>0.5854166666666667</v>
      </c>
      <c r="C165" t="s">
        <v>53</v>
      </c>
      <c r="D165">
        <v>4</v>
      </c>
      <c r="E165" t="s">
        <v>85</v>
      </c>
      <c r="F165">
        <v>2.17</v>
      </c>
      <c r="G165">
        <v>0.71</v>
      </c>
      <c r="H165">
        <v>7.0000000000000007E-2</v>
      </c>
      <c r="I165" s="15">
        <f t="shared" si="0"/>
        <v>1.2100629503464486</v>
      </c>
      <c r="J165">
        <v>0</v>
      </c>
      <c r="L165" s="19">
        <f t="shared" si="9"/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3">
        <f t="shared" si="10"/>
        <v>0</v>
      </c>
      <c r="AC165" t="s">
        <v>87</v>
      </c>
      <c r="AD165" t="s">
        <v>86</v>
      </c>
    </row>
    <row r="166" spans="1:30" ht="15.75" customHeight="1">
      <c r="A166" s="13">
        <v>44901</v>
      </c>
      <c r="B166" s="14">
        <v>0.5854166666666667</v>
      </c>
      <c r="C166" t="s">
        <v>53</v>
      </c>
      <c r="D166">
        <v>5</v>
      </c>
      <c r="E166" t="s">
        <v>85</v>
      </c>
      <c r="F166">
        <v>3.98</v>
      </c>
      <c r="G166">
        <v>2.13</v>
      </c>
      <c r="H166">
        <v>0.27</v>
      </c>
      <c r="I166" s="15">
        <f t="shared" si="0"/>
        <v>6.6581343903855279</v>
      </c>
      <c r="J166">
        <v>0</v>
      </c>
      <c r="L166" s="19">
        <f t="shared" si="9"/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3">
        <f t="shared" si="10"/>
        <v>0</v>
      </c>
      <c r="AC166" t="s">
        <v>87</v>
      </c>
      <c r="AD166" t="s">
        <v>86</v>
      </c>
    </row>
    <row r="167" spans="1:30" ht="15.75" customHeight="1">
      <c r="A167" s="13">
        <v>44901</v>
      </c>
      <c r="B167" s="14">
        <v>0.5854166666666667</v>
      </c>
      <c r="C167" t="s">
        <v>53</v>
      </c>
      <c r="D167">
        <v>6</v>
      </c>
      <c r="E167" t="s">
        <v>85</v>
      </c>
      <c r="F167">
        <v>3</v>
      </c>
      <c r="G167">
        <v>0.71</v>
      </c>
      <c r="H167">
        <v>0.25</v>
      </c>
      <c r="I167" s="15">
        <f t="shared" si="0"/>
        <v>1.6728980880365647</v>
      </c>
      <c r="J167">
        <v>0</v>
      </c>
      <c r="L167" s="19">
        <f t="shared" si="9"/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3">
        <f t="shared" si="10"/>
        <v>0</v>
      </c>
      <c r="AC167" t="s">
        <v>87</v>
      </c>
      <c r="AD167" t="s">
        <v>86</v>
      </c>
    </row>
    <row r="168" spans="1:30" ht="15.75" customHeight="1">
      <c r="A168" s="13">
        <v>44901</v>
      </c>
      <c r="B168" s="14">
        <v>0.5854166666666667</v>
      </c>
      <c r="C168" t="s">
        <v>53</v>
      </c>
      <c r="D168">
        <v>7</v>
      </c>
      <c r="E168" t="s">
        <v>85</v>
      </c>
      <c r="F168">
        <v>2.34</v>
      </c>
      <c r="G168">
        <v>1.2</v>
      </c>
      <c r="H168">
        <v>0.33</v>
      </c>
      <c r="I168" s="15">
        <f t="shared" si="0"/>
        <v>2.2053980428200348</v>
      </c>
      <c r="J168">
        <v>0</v>
      </c>
      <c r="L168" s="19">
        <f t="shared" si="9"/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3">
        <f t="shared" si="10"/>
        <v>0</v>
      </c>
      <c r="AC168" t="s">
        <v>87</v>
      </c>
      <c r="AD168" t="s">
        <v>86</v>
      </c>
    </row>
    <row r="169" spans="1:30" ht="15.75" customHeight="1">
      <c r="A169" s="13">
        <v>44901</v>
      </c>
      <c r="B169" s="14">
        <v>0.5854166666666667</v>
      </c>
      <c r="C169" t="s">
        <v>53</v>
      </c>
      <c r="D169">
        <v>8</v>
      </c>
      <c r="E169" t="s">
        <v>85</v>
      </c>
      <c r="F169">
        <v>4.21</v>
      </c>
      <c r="G169">
        <v>2.06</v>
      </c>
      <c r="H169">
        <v>0.45</v>
      </c>
      <c r="I169" s="15">
        <f t="shared" si="0"/>
        <v>6.8114441118807108</v>
      </c>
      <c r="J169">
        <v>0</v>
      </c>
      <c r="L169" s="19">
        <f t="shared" si="9"/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3">
        <f t="shared" si="10"/>
        <v>0</v>
      </c>
      <c r="AC169" t="s">
        <v>87</v>
      </c>
      <c r="AD169" t="s">
        <v>86</v>
      </c>
    </row>
    <row r="170" spans="1:30" ht="15.75" customHeight="1">
      <c r="A170" s="13">
        <v>44901</v>
      </c>
      <c r="B170" s="14">
        <v>0.5854166666666667</v>
      </c>
      <c r="C170" t="s">
        <v>53</v>
      </c>
      <c r="D170">
        <v>9</v>
      </c>
      <c r="E170" t="s">
        <v>85</v>
      </c>
      <c r="F170">
        <v>2.92</v>
      </c>
      <c r="G170">
        <v>0.94</v>
      </c>
      <c r="H170">
        <v>0.28999999999999998</v>
      </c>
      <c r="I170" s="15">
        <f t="shared" si="0"/>
        <v>2.1557608788933158</v>
      </c>
      <c r="J170">
        <v>0</v>
      </c>
      <c r="L170" s="19">
        <f t="shared" si="9"/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3">
        <f t="shared" si="10"/>
        <v>0</v>
      </c>
      <c r="AC170" t="s">
        <v>87</v>
      </c>
      <c r="AD170" t="s">
        <v>86</v>
      </c>
    </row>
    <row r="171" spans="1:30" ht="15.75" customHeight="1">
      <c r="A171" s="13">
        <v>44901</v>
      </c>
      <c r="B171" s="14">
        <v>0.5854166666666667</v>
      </c>
      <c r="C171" t="s">
        <v>53</v>
      </c>
      <c r="D171">
        <v>10</v>
      </c>
      <c r="E171" t="s">
        <v>85</v>
      </c>
      <c r="F171">
        <v>2.81</v>
      </c>
      <c r="G171">
        <v>1.1299999999999999</v>
      </c>
      <c r="H171">
        <v>0.21</v>
      </c>
      <c r="I171" s="15">
        <f t="shared" si="0"/>
        <v>2.4938747882359174</v>
      </c>
      <c r="J171">
        <v>0</v>
      </c>
      <c r="L171" s="19">
        <f t="shared" si="9"/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3">
        <f t="shared" si="10"/>
        <v>0</v>
      </c>
      <c r="AC171" t="s">
        <v>87</v>
      </c>
      <c r="AD171" t="s">
        <v>86</v>
      </c>
    </row>
    <row r="172" spans="1:30" ht="15.75" customHeight="1">
      <c r="A172" s="13">
        <v>44901</v>
      </c>
      <c r="C172" t="s">
        <v>43</v>
      </c>
      <c r="D172">
        <v>1</v>
      </c>
      <c r="E172">
        <v>0</v>
      </c>
      <c r="F172">
        <v>0</v>
      </c>
      <c r="G172">
        <v>0</v>
      </c>
      <c r="H172">
        <v>0</v>
      </c>
      <c r="I172" s="15">
        <f t="shared" si="0"/>
        <v>0</v>
      </c>
      <c r="J172">
        <v>0</v>
      </c>
      <c r="L172" s="19">
        <f t="shared" si="9"/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3">
        <f t="shared" si="10"/>
        <v>0</v>
      </c>
      <c r="AC172" t="s">
        <v>87</v>
      </c>
      <c r="AD172" t="s">
        <v>86</v>
      </c>
    </row>
    <row r="173" spans="1:30" ht="15.75" customHeight="1">
      <c r="A173" s="13">
        <v>44901</v>
      </c>
      <c r="B173" s="14">
        <v>0.56666666666666665</v>
      </c>
      <c r="C173" t="s">
        <v>48</v>
      </c>
      <c r="D173">
        <v>1</v>
      </c>
      <c r="E173">
        <v>0</v>
      </c>
      <c r="F173">
        <v>0</v>
      </c>
      <c r="G173">
        <v>0</v>
      </c>
      <c r="H173">
        <v>0</v>
      </c>
      <c r="I173" s="15">
        <f t="shared" si="0"/>
        <v>0</v>
      </c>
      <c r="J173">
        <v>0</v>
      </c>
      <c r="L173" s="19">
        <f t="shared" si="9"/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3">
        <f t="shared" si="10"/>
        <v>0</v>
      </c>
      <c r="AC173" t="s">
        <v>87</v>
      </c>
      <c r="AD173" t="s">
        <v>86</v>
      </c>
    </row>
    <row r="174" spans="1:30" ht="15.75" customHeight="1">
      <c r="A174" s="13">
        <v>44691</v>
      </c>
      <c r="B174" s="14">
        <v>0.50624999999999998</v>
      </c>
      <c r="C174" t="s">
        <v>53</v>
      </c>
      <c r="D174">
        <v>1</v>
      </c>
      <c r="E174" t="s">
        <v>88</v>
      </c>
      <c r="F174">
        <v>3.99</v>
      </c>
      <c r="G174">
        <v>0.94</v>
      </c>
      <c r="H174">
        <v>0.39</v>
      </c>
      <c r="I174" s="15">
        <f t="shared" si="0"/>
        <v>2.9457143516384696</v>
      </c>
      <c r="J174">
        <v>0</v>
      </c>
      <c r="L174" s="19">
        <f t="shared" si="9"/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3">
        <f t="shared" si="10"/>
        <v>0</v>
      </c>
      <c r="Y174" t="s">
        <v>89</v>
      </c>
      <c r="Z174" t="s">
        <v>90</v>
      </c>
      <c r="AC174" t="s">
        <v>91</v>
      </c>
      <c r="AD174" t="s">
        <v>92</v>
      </c>
    </row>
    <row r="175" spans="1:30" ht="15.75" customHeight="1">
      <c r="A175" s="13">
        <v>44691</v>
      </c>
      <c r="B175" s="14">
        <v>0.50624999999999998</v>
      </c>
      <c r="C175" t="s">
        <v>53</v>
      </c>
      <c r="D175">
        <v>2</v>
      </c>
      <c r="E175" t="s">
        <v>88</v>
      </c>
      <c r="F175">
        <v>3.85</v>
      </c>
      <c r="G175">
        <v>0.94</v>
      </c>
      <c r="H175">
        <v>0.35</v>
      </c>
      <c r="I175" s="15">
        <f t="shared" si="0"/>
        <v>2.8423559533353653</v>
      </c>
      <c r="J175">
        <v>0</v>
      </c>
      <c r="L175" s="19">
        <f t="shared" si="9"/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3">
        <f t="shared" si="10"/>
        <v>0</v>
      </c>
      <c r="Y175" t="s">
        <v>89</v>
      </c>
      <c r="Z175" t="s">
        <v>90</v>
      </c>
      <c r="AC175" t="s">
        <v>91</v>
      </c>
      <c r="AD175" t="s">
        <v>92</v>
      </c>
    </row>
    <row r="176" spans="1:30" ht="15.75" customHeight="1">
      <c r="A176" s="13">
        <v>44691</v>
      </c>
      <c r="B176" s="14">
        <v>0.50624999999999998</v>
      </c>
      <c r="C176" t="s">
        <v>53</v>
      </c>
      <c r="D176">
        <v>3</v>
      </c>
      <c r="E176" t="s">
        <v>88</v>
      </c>
      <c r="F176">
        <v>2.5099999999999998</v>
      </c>
      <c r="G176">
        <v>0.93</v>
      </c>
      <c r="H176">
        <v>0.36</v>
      </c>
      <c r="I176" s="15">
        <f t="shared" si="0"/>
        <v>1.8333549328186634</v>
      </c>
      <c r="J176">
        <v>0</v>
      </c>
      <c r="L176" s="19">
        <f t="shared" si="9"/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3">
        <f t="shared" si="10"/>
        <v>0</v>
      </c>
      <c r="Y176" t="s">
        <v>93</v>
      </c>
      <c r="Z176" t="s">
        <v>90</v>
      </c>
      <c r="AC176" t="s">
        <v>91</v>
      </c>
      <c r="AD176" t="s">
        <v>92</v>
      </c>
    </row>
    <row r="177" spans="1:30" ht="15.75" customHeight="1">
      <c r="A177" s="13">
        <v>44691</v>
      </c>
      <c r="B177" s="14">
        <v>0.50624999999999998</v>
      </c>
      <c r="C177" t="s">
        <v>53</v>
      </c>
      <c r="D177">
        <v>4</v>
      </c>
      <c r="E177" t="s">
        <v>88</v>
      </c>
      <c r="F177">
        <v>5.52</v>
      </c>
      <c r="G177">
        <v>1.63</v>
      </c>
      <c r="H177">
        <v>0.41</v>
      </c>
      <c r="I177" s="15">
        <f t="shared" si="0"/>
        <v>7.0666985149848793</v>
      </c>
      <c r="J177">
        <v>2.07E-2</v>
      </c>
      <c r="L177" s="19">
        <f t="shared" si="9"/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3">
        <f t="shared" si="10"/>
        <v>0</v>
      </c>
      <c r="Y177" t="s">
        <v>93</v>
      </c>
      <c r="Z177" t="s">
        <v>90</v>
      </c>
      <c r="AC177" t="s">
        <v>91</v>
      </c>
      <c r="AD177" t="s">
        <v>92</v>
      </c>
    </row>
    <row r="178" spans="1:30" ht="15.75" customHeight="1">
      <c r="A178" s="13">
        <v>44691</v>
      </c>
      <c r="B178" s="14">
        <v>0.50624999999999998</v>
      </c>
      <c r="C178" t="s">
        <v>53</v>
      </c>
      <c r="D178">
        <v>5</v>
      </c>
      <c r="E178" t="s">
        <v>88</v>
      </c>
      <c r="F178">
        <v>3.89</v>
      </c>
      <c r="G178">
        <v>0.93</v>
      </c>
      <c r="H178">
        <v>0.27</v>
      </c>
      <c r="I178" s="15">
        <f t="shared" si="0"/>
        <v>2.8413349357229487</v>
      </c>
      <c r="J178">
        <v>0</v>
      </c>
      <c r="L178" s="19">
        <f t="shared" si="9"/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3">
        <f t="shared" si="10"/>
        <v>0</v>
      </c>
      <c r="Y178" t="s">
        <v>93</v>
      </c>
      <c r="Z178" t="s">
        <v>90</v>
      </c>
      <c r="AC178" t="s">
        <v>91</v>
      </c>
      <c r="AD178" t="s">
        <v>92</v>
      </c>
    </row>
    <row r="179" spans="1:30" ht="15.75" customHeight="1">
      <c r="A179" s="13">
        <v>44691</v>
      </c>
      <c r="B179" s="14">
        <v>0.50624999999999998</v>
      </c>
      <c r="C179" t="s">
        <v>53</v>
      </c>
      <c r="D179">
        <v>6</v>
      </c>
      <c r="E179" t="s">
        <v>88</v>
      </c>
      <c r="F179">
        <v>1.4</v>
      </c>
      <c r="G179">
        <v>0.9</v>
      </c>
      <c r="H179">
        <v>0.31</v>
      </c>
      <c r="I179" s="15">
        <f t="shared" si="0"/>
        <v>0.98960168588078479</v>
      </c>
      <c r="J179">
        <v>0</v>
      </c>
      <c r="L179" s="19">
        <f t="shared" si="9"/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3">
        <f t="shared" si="10"/>
        <v>0</v>
      </c>
      <c r="Y179" t="s">
        <v>93</v>
      </c>
      <c r="Z179" t="s">
        <v>90</v>
      </c>
      <c r="AC179" t="s">
        <v>91</v>
      </c>
      <c r="AD179" t="s">
        <v>92</v>
      </c>
    </row>
    <row r="180" spans="1:30" ht="15.75" customHeight="1">
      <c r="A180" s="13">
        <v>44691</v>
      </c>
      <c r="B180" s="14">
        <v>0.50624999999999998</v>
      </c>
      <c r="C180" t="s">
        <v>53</v>
      </c>
      <c r="D180">
        <v>7</v>
      </c>
      <c r="E180" t="s">
        <v>88</v>
      </c>
      <c r="F180">
        <v>4.66</v>
      </c>
      <c r="G180">
        <v>3.52</v>
      </c>
      <c r="H180">
        <v>0.47</v>
      </c>
      <c r="I180" s="15">
        <f t="shared" si="0"/>
        <v>12.883043153841024</v>
      </c>
      <c r="J180">
        <v>8.5000000000000006E-3</v>
      </c>
      <c r="L180" s="19">
        <f t="shared" si="9"/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3">
        <f t="shared" si="10"/>
        <v>0</v>
      </c>
      <c r="Y180" t="s">
        <v>93</v>
      </c>
      <c r="Z180" t="s">
        <v>90</v>
      </c>
      <c r="AC180" t="s">
        <v>91</v>
      </c>
      <c r="AD180" t="s">
        <v>92</v>
      </c>
    </row>
    <row r="181" spans="1:30" ht="15.75" customHeight="1">
      <c r="A181" s="13">
        <v>44691</v>
      </c>
      <c r="B181" s="14">
        <v>0.50624999999999998</v>
      </c>
      <c r="C181" t="s">
        <v>53</v>
      </c>
      <c r="D181">
        <v>8</v>
      </c>
      <c r="E181" t="s">
        <v>88</v>
      </c>
      <c r="F181">
        <v>7.25</v>
      </c>
      <c r="G181">
        <v>2.09</v>
      </c>
      <c r="H181">
        <v>0.43</v>
      </c>
      <c r="I181" s="15">
        <f t="shared" si="0"/>
        <v>11.900745670879836</v>
      </c>
      <c r="J181">
        <v>0</v>
      </c>
      <c r="L181" s="19">
        <f t="shared" si="9"/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3">
        <f t="shared" si="10"/>
        <v>0</v>
      </c>
      <c r="Y181" t="s">
        <v>93</v>
      </c>
      <c r="Z181" t="s">
        <v>90</v>
      </c>
      <c r="AC181" t="s">
        <v>91</v>
      </c>
      <c r="AD181" t="s">
        <v>92</v>
      </c>
    </row>
    <row r="182" spans="1:30" ht="15.75" customHeight="1">
      <c r="A182" s="13">
        <v>44691</v>
      </c>
      <c r="B182" s="14">
        <v>0.50624999999999998</v>
      </c>
      <c r="C182" t="s">
        <v>53</v>
      </c>
      <c r="D182">
        <v>9</v>
      </c>
      <c r="E182" t="s">
        <v>88</v>
      </c>
      <c r="F182">
        <v>6.89</v>
      </c>
      <c r="G182">
        <v>5.97</v>
      </c>
      <c r="H182">
        <v>0.47</v>
      </c>
      <c r="I182" s="15">
        <f t="shared" si="0"/>
        <v>32.306018274476259</v>
      </c>
      <c r="J182">
        <v>0</v>
      </c>
      <c r="L182" s="19">
        <f t="shared" si="9"/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3">
        <f t="shared" si="10"/>
        <v>0</v>
      </c>
      <c r="Y182" t="s">
        <v>93</v>
      </c>
      <c r="Z182" t="s">
        <v>90</v>
      </c>
      <c r="AC182" t="s">
        <v>91</v>
      </c>
      <c r="AD182" t="s">
        <v>92</v>
      </c>
    </row>
    <row r="183" spans="1:30" ht="15.75" customHeight="1">
      <c r="A183" s="13">
        <v>44691</v>
      </c>
      <c r="B183" s="14">
        <v>0.50624999999999998</v>
      </c>
      <c r="C183" t="s">
        <v>53</v>
      </c>
      <c r="D183">
        <v>10</v>
      </c>
      <c r="E183" t="s">
        <v>88</v>
      </c>
      <c r="F183">
        <v>5.59</v>
      </c>
      <c r="G183">
        <v>5.41</v>
      </c>
      <c r="H183">
        <v>0.44</v>
      </c>
      <c r="I183" s="15">
        <f t="shared" si="0"/>
        <v>23.751932717649293</v>
      </c>
      <c r="J183">
        <v>2.1000000000000001E-2</v>
      </c>
      <c r="L183" s="19">
        <f t="shared" si="9"/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3">
        <f t="shared" si="10"/>
        <v>0</v>
      </c>
      <c r="Y183" t="s">
        <v>93</v>
      </c>
      <c r="Z183" t="s">
        <v>90</v>
      </c>
      <c r="AC183" t="s">
        <v>91</v>
      </c>
      <c r="AD183" t="s">
        <v>92</v>
      </c>
    </row>
    <row r="184" spans="1:30" ht="15.75" customHeight="1">
      <c r="A184" s="13">
        <v>44691</v>
      </c>
      <c r="B184" s="14">
        <v>0.50624999999999998</v>
      </c>
      <c r="C184" t="s">
        <v>53</v>
      </c>
      <c r="D184">
        <v>11</v>
      </c>
      <c r="E184" t="s">
        <v>88</v>
      </c>
      <c r="F184">
        <v>1.71</v>
      </c>
      <c r="G184">
        <v>1.03</v>
      </c>
      <c r="H184">
        <v>0.43</v>
      </c>
      <c r="I184" s="15">
        <f t="shared" si="0"/>
        <v>1.3833217851919257</v>
      </c>
      <c r="J184">
        <v>0</v>
      </c>
      <c r="L184" s="19">
        <f t="shared" si="9"/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3">
        <f t="shared" si="10"/>
        <v>0</v>
      </c>
      <c r="Y184" t="s">
        <v>93</v>
      </c>
      <c r="Z184" s="16" t="s">
        <v>90</v>
      </c>
      <c r="AC184" t="s">
        <v>91</v>
      </c>
      <c r="AD184" t="s">
        <v>92</v>
      </c>
    </row>
    <row r="185" spans="1:30" ht="15.75" customHeight="1">
      <c r="A185" s="13">
        <v>44691</v>
      </c>
      <c r="B185" s="14">
        <v>0.50624999999999998</v>
      </c>
      <c r="C185" t="s">
        <v>53</v>
      </c>
      <c r="D185">
        <v>12</v>
      </c>
      <c r="E185" t="s">
        <v>88</v>
      </c>
      <c r="F185">
        <v>3.19</v>
      </c>
      <c r="G185">
        <v>0.8</v>
      </c>
      <c r="H185">
        <v>0.19</v>
      </c>
      <c r="I185" s="15">
        <f t="shared" si="0"/>
        <v>2.0043361129902881</v>
      </c>
      <c r="J185">
        <v>6.0299999999999999E-2</v>
      </c>
      <c r="L185" s="19">
        <f t="shared" si="9"/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3">
        <f t="shared" si="10"/>
        <v>0</v>
      </c>
      <c r="Y185" t="s">
        <v>93</v>
      </c>
      <c r="Z185" t="s">
        <v>90</v>
      </c>
      <c r="AC185" t="s">
        <v>91</v>
      </c>
      <c r="AD185" t="s">
        <v>92</v>
      </c>
    </row>
    <row r="186" spans="1:30" ht="15.75" customHeight="1">
      <c r="A186" s="13">
        <v>44691</v>
      </c>
      <c r="B186" s="14">
        <v>0.50624999999999998</v>
      </c>
      <c r="C186" t="s">
        <v>53</v>
      </c>
      <c r="D186">
        <v>13</v>
      </c>
      <c r="E186" t="s">
        <v>88</v>
      </c>
      <c r="F186">
        <v>1.39</v>
      </c>
      <c r="G186">
        <v>0.89</v>
      </c>
      <c r="H186">
        <v>0.19</v>
      </c>
      <c r="I186" s="15">
        <f t="shared" si="0"/>
        <v>0.97161606793898314</v>
      </c>
      <c r="J186">
        <v>0</v>
      </c>
      <c r="L186" s="19">
        <f t="shared" si="9"/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3">
        <f t="shared" si="10"/>
        <v>0</v>
      </c>
      <c r="Y186" t="s">
        <v>93</v>
      </c>
      <c r="Z186" t="s">
        <v>90</v>
      </c>
      <c r="AC186" t="s">
        <v>91</v>
      </c>
      <c r="AD186" t="s">
        <v>92</v>
      </c>
    </row>
    <row r="187" spans="1:30" ht="15.75" customHeight="1">
      <c r="A187" s="13">
        <v>44691</v>
      </c>
      <c r="B187" s="14">
        <v>0.50624999999999998</v>
      </c>
      <c r="C187" t="s">
        <v>53</v>
      </c>
      <c r="D187">
        <v>14</v>
      </c>
      <c r="E187" t="s">
        <v>88</v>
      </c>
      <c r="F187">
        <v>4.3499999999999996</v>
      </c>
      <c r="G187">
        <v>2.88</v>
      </c>
      <c r="H187">
        <v>0.31</v>
      </c>
      <c r="I187" s="15">
        <f t="shared" si="0"/>
        <v>9.8394681910432311</v>
      </c>
      <c r="J187">
        <v>0</v>
      </c>
      <c r="L187" s="19">
        <f t="shared" si="9"/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3">
        <f t="shared" si="10"/>
        <v>0</v>
      </c>
      <c r="Y187" t="s">
        <v>93</v>
      </c>
      <c r="Z187" t="s">
        <v>90</v>
      </c>
      <c r="AC187" t="s">
        <v>91</v>
      </c>
      <c r="AD187" t="s">
        <v>92</v>
      </c>
    </row>
    <row r="188" spans="1:30" ht="15.75" customHeight="1">
      <c r="A188" s="13">
        <v>44691</v>
      </c>
      <c r="B188" s="14">
        <v>0.50624999999999998</v>
      </c>
      <c r="C188" t="s">
        <v>53</v>
      </c>
      <c r="D188">
        <v>15</v>
      </c>
      <c r="E188" t="s">
        <v>88</v>
      </c>
      <c r="F188">
        <v>3.55</v>
      </c>
      <c r="G188">
        <v>1.8</v>
      </c>
      <c r="H188">
        <v>0.37</v>
      </c>
      <c r="I188" s="15">
        <f t="shared" si="0"/>
        <v>5.0186942641096941</v>
      </c>
      <c r="J188">
        <v>0</v>
      </c>
      <c r="L188" s="19">
        <f t="shared" si="9"/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3">
        <f t="shared" si="10"/>
        <v>0</v>
      </c>
      <c r="Y188" t="s">
        <v>93</v>
      </c>
      <c r="Z188" t="s">
        <v>90</v>
      </c>
      <c r="AC188" t="s">
        <v>91</v>
      </c>
      <c r="AD188" t="s">
        <v>92</v>
      </c>
    </row>
    <row r="189" spans="1:30" ht="15.75" customHeight="1">
      <c r="A189" s="13">
        <v>44692</v>
      </c>
      <c r="B189" s="14">
        <v>0.39583333333333331</v>
      </c>
      <c r="C189" t="s">
        <v>43</v>
      </c>
      <c r="D189">
        <v>1</v>
      </c>
      <c r="E189" s="16" t="s">
        <v>88</v>
      </c>
      <c r="F189" s="16">
        <v>2.36</v>
      </c>
      <c r="G189" s="16">
        <v>0.55000000000000004</v>
      </c>
      <c r="H189" s="16">
        <v>0.19</v>
      </c>
      <c r="I189" s="15">
        <f t="shared" si="0"/>
        <v>1.019446816089888</v>
      </c>
      <c r="J189" s="16">
        <v>0</v>
      </c>
      <c r="L189" s="19">
        <f t="shared" si="9"/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3">
        <f t="shared" si="10"/>
        <v>0</v>
      </c>
      <c r="Y189" s="16" t="s">
        <v>97</v>
      </c>
      <c r="Z189" s="16" t="s">
        <v>98</v>
      </c>
      <c r="AA189" s="16" t="s">
        <v>99</v>
      </c>
      <c r="AB189" t="s">
        <v>100</v>
      </c>
      <c r="AC189" s="16" t="s">
        <v>91</v>
      </c>
      <c r="AD189" s="16" t="s">
        <v>101</v>
      </c>
    </row>
    <row r="190" spans="1:30" ht="15.75" customHeight="1">
      <c r="A190" s="13">
        <v>44692</v>
      </c>
      <c r="B190" s="14">
        <v>0.39583333333333331</v>
      </c>
      <c r="C190" t="s">
        <v>43</v>
      </c>
      <c r="D190">
        <v>2</v>
      </c>
      <c r="E190" s="16" t="s">
        <v>88</v>
      </c>
      <c r="F190" s="16">
        <v>2.5499999999999998</v>
      </c>
      <c r="G190" s="16">
        <v>0.32</v>
      </c>
      <c r="H190" s="16">
        <v>0.06</v>
      </c>
      <c r="I190" s="15">
        <f t="shared" si="0"/>
        <v>0.64088490133231779</v>
      </c>
      <c r="J190" s="16">
        <v>0</v>
      </c>
      <c r="L190" s="19">
        <f t="shared" si="9"/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3">
        <f t="shared" si="10"/>
        <v>0</v>
      </c>
      <c r="Y190" t="s">
        <v>97</v>
      </c>
      <c r="Z190" t="s">
        <v>98</v>
      </c>
      <c r="AA190" t="s">
        <v>99</v>
      </c>
      <c r="AB190" s="16" t="s">
        <v>100</v>
      </c>
      <c r="AC190" s="16" t="s">
        <v>91</v>
      </c>
      <c r="AD190" s="16" t="s">
        <v>101</v>
      </c>
    </row>
    <row r="191" spans="1:30" ht="15.75" customHeight="1">
      <c r="A191" s="13">
        <v>44692</v>
      </c>
      <c r="B191" s="14">
        <v>0.39583333333333331</v>
      </c>
      <c r="C191" t="s">
        <v>43</v>
      </c>
      <c r="D191">
        <v>3</v>
      </c>
      <c r="E191" s="16" t="s">
        <v>96</v>
      </c>
      <c r="F191" s="16">
        <v>1.18</v>
      </c>
      <c r="G191" s="16">
        <v>0.55000000000000004</v>
      </c>
      <c r="H191" s="16">
        <v>0.17</v>
      </c>
      <c r="I191" s="15">
        <f t="shared" si="0"/>
        <v>0.50972340804494398</v>
      </c>
      <c r="J191" s="16">
        <v>0</v>
      </c>
      <c r="L191" s="19">
        <f t="shared" si="9"/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3">
        <f t="shared" si="10"/>
        <v>0</v>
      </c>
      <c r="Y191" t="s">
        <v>97</v>
      </c>
      <c r="Z191" t="s">
        <v>98</v>
      </c>
      <c r="AA191" t="s">
        <v>99</v>
      </c>
      <c r="AB191" t="s">
        <v>100</v>
      </c>
      <c r="AC191" s="16" t="s">
        <v>91</v>
      </c>
      <c r="AD191" s="16" t="s">
        <v>101</v>
      </c>
    </row>
    <row r="192" spans="1:30" ht="15.75" customHeight="1">
      <c r="A192" s="13">
        <v>44692</v>
      </c>
      <c r="B192" s="14">
        <v>0.39583333333333331</v>
      </c>
      <c r="C192" t="s">
        <v>43</v>
      </c>
      <c r="D192">
        <v>4</v>
      </c>
      <c r="E192" s="16" t="s">
        <v>88</v>
      </c>
      <c r="F192" s="16">
        <v>1.41</v>
      </c>
      <c r="G192" s="16">
        <v>0.6</v>
      </c>
      <c r="H192" s="16">
        <v>0.15</v>
      </c>
      <c r="I192" s="15">
        <f t="shared" si="0"/>
        <v>0.66444684623424122</v>
      </c>
      <c r="J192" s="16">
        <v>0</v>
      </c>
      <c r="L192" s="19">
        <f t="shared" si="9"/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3">
        <f t="shared" si="10"/>
        <v>0</v>
      </c>
      <c r="Y192" t="s">
        <v>97</v>
      </c>
      <c r="Z192" t="s">
        <v>98</v>
      </c>
      <c r="AA192" t="s">
        <v>99</v>
      </c>
      <c r="AB192" t="s">
        <v>100</v>
      </c>
      <c r="AC192" s="16" t="s">
        <v>91</v>
      </c>
      <c r="AD192" s="16" t="s">
        <v>101</v>
      </c>
    </row>
    <row r="193" spans="1:30" ht="15.75" customHeight="1">
      <c r="A193" s="13">
        <v>44692</v>
      </c>
      <c r="B193" s="14">
        <v>0.39583333333333331</v>
      </c>
      <c r="C193" t="s">
        <v>43</v>
      </c>
      <c r="D193">
        <v>5</v>
      </c>
      <c r="E193" s="16" t="s">
        <v>88</v>
      </c>
      <c r="F193" s="16">
        <v>5.69</v>
      </c>
      <c r="G193" s="16">
        <v>1.92</v>
      </c>
      <c r="H193" s="16">
        <v>0.24</v>
      </c>
      <c r="I193" s="15">
        <f t="shared" si="0"/>
        <v>8.5803178554844433</v>
      </c>
      <c r="J193" s="16">
        <v>0</v>
      </c>
      <c r="L193" s="19">
        <f t="shared" si="9"/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3">
        <f t="shared" si="10"/>
        <v>0</v>
      </c>
      <c r="Y193" t="s">
        <v>97</v>
      </c>
      <c r="Z193" t="s">
        <v>98</v>
      </c>
      <c r="AA193" t="s">
        <v>99</v>
      </c>
      <c r="AB193" t="s">
        <v>100</v>
      </c>
      <c r="AC193" s="16" t="s">
        <v>91</v>
      </c>
      <c r="AD193" s="16" t="s">
        <v>101</v>
      </c>
    </row>
    <row r="194" spans="1:30" ht="15.75" customHeight="1">
      <c r="A194" s="13">
        <v>44692</v>
      </c>
      <c r="B194" s="14">
        <v>0.39583333333333331</v>
      </c>
      <c r="C194" t="s">
        <v>43</v>
      </c>
      <c r="D194">
        <v>6</v>
      </c>
      <c r="E194" s="16" t="s">
        <v>88</v>
      </c>
      <c r="F194" s="16">
        <v>4.63</v>
      </c>
      <c r="G194" s="16">
        <v>0.55000000000000004</v>
      </c>
      <c r="H194" s="16">
        <v>0.19</v>
      </c>
      <c r="I194" s="15">
        <f t="shared" si="0"/>
        <v>2.0000164230916022</v>
      </c>
      <c r="J194" s="16">
        <v>0</v>
      </c>
      <c r="L194" s="19">
        <f t="shared" si="9"/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3">
        <f t="shared" si="10"/>
        <v>0</v>
      </c>
      <c r="Y194" t="s">
        <v>97</v>
      </c>
      <c r="Z194" t="s">
        <v>98</v>
      </c>
      <c r="AA194" t="s">
        <v>99</v>
      </c>
      <c r="AB194" t="s">
        <v>100</v>
      </c>
      <c r="AC194" s="16" t="s">
        <v>91</v>
      </c>
      <c r="AD194" s="16" t="s">
        <v>101</v>
      </c>
    </row>
    <row r="195" spans="1:30" ht="15.75" customHeight="1">
      <c r="A195" s="13">
        <v>44692</v>
      </c>
      <c r="B195" s="14">
        <v>0.39583333333333331</v>
      </c>
      <c r="C195" t="s">
        <v>43</v>
      </c>
      <c r="D195">
        <v>7</v>
      </c>
      <c r="E195" s="16" t="s">
        <v>88</v>
      </c>
      <c r="F195" s="16">
        <v>1.96</v>
      </c>
      <c r="G195" s="16">
        <v>0.56000000000000005</v>
      </c>
      <c r="H195" s="16">
        <v>7.0000000000000007E-2</v>
      </c>
      <c r="I195" s="15">
        <f t="shared" si="0"/>
        <v>0.86205302414503937</v>
      </c>
      <c r="J195" s="16">
        <v>0</v>
      </c>
      <c r="L195" s="19">
        <f t="shared" ref="L195:L258" si="11">(J195/2)*(K195/2)*(PI())</f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3">
        <f t="shared" ref="V195:V258" si="12">SUM(L195,O195,R195, U195)</f>
        <v>0</v>
      </c>
      <c r="Y195" t="s">
        <v>97</v>
      </c>
      <c r="Z195" t="s">
        <v>98</v>
      </c>
      <c r="AA195" t="s">
        <v>99</v>
      </c>
      <c r="AB195" t="s">
        <v>100</v>
      </c>
      <c r="AC195" s="16" t="s">
        <v>91</v>
      </c>
      <c r="AD195" s="16" t="s">
        <v>101</v>
      </c>
    </row>
    <row r="196" spans="1:30" ht="15.75" customHeight="1">
      <c r="A196" s="13">
        <v>44692</v>
      </c>
      <c r="B196" s="14">
        <v>0.39583333333333331</v>
      </c>
      <c r="C196" t="s">
        <v>43</v>
      </c>
      <c r="D196">
        <v>8</v>
      </c>
      <c r="E196" s="16" t="s">
        <v>88</v>
      </c>
      <c r="F196" s="16">
        <v>2.4</v>
      </c>
      <c r="G196" s="16">
        <v>0.96</v>
      </c>
      <c r="H196" s="16">
        <v>0.05</v>
      </c>
      <c r="I196" s="15">
        <f t="shared" si="0"/>
        <v>1.8095573684677206</v>
      </c>
      <c r="J196" s="16">
        <v>6.6E-3</v>
      </c>
      <c r="K196" s="16">
        <v>0</v>
      </c>
      <c r="L196" s="19">
        <f t="shared" si="11"/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3">
        <f t="shared" si="12"/>
        <v>0</v>
      </c>
      <c r="Y196" s="16" t="s">
        <v>97</v>
      </c>
      <c r="Z196" t="s">
        <v>98</v>
      </c>
      <c r="AA196" t="s">
        <v>99</v>
      </c>
      <c r="AB196" t="s">
        <v>100</v>
      </c>
      <c r="AC196" s="16" t="s">
        <v>91</v>
      </c>
      <c r="AD196" s="16" t="s">
        <v>101</v>
      </c>
    </row>
    <row r="197" spans="1:30" ht="15.75" customHeight="1">
      <c r="A197" s="13">
        <v>44692</v>
      </c>
      <c r="B197" s="14">
        <v>0.39583333333333331</v>
      </c>
      <c r="C197" t="s">
        <v>43</v>
      </c>
      <c r="D197">
        <v>9</v>
      </c>
      <c r="E197" s="16" t="s">
        <v>94</v>
      </c>
      <c r="F197" s="16">
        <v>1</v>
      </c>
      <c r="G197" s="16">
        <v>0.27</v>
      </c>
      <c r="H197" s="16">
        <v>0.12</v>
      </c>
      <c r="I197" s="15">
        <f t="shared" si="0"/>
        <v>0.21205750411731106</v>
      </c>
      <c r="J197" s="16">
        <v>0</v>
      </c>
      <c r="L197" s="19">
        <f t="shared" si="11"/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3">
        <f t="shared" si="12"/>
        <v>0</v>
      </c>
      <c r="Y197" t="s">
        <v>97</v>
      </c>
      <c r="Z197" t="s">
        <v>98</v>
      </c>
      <c r="AA197" t="s">
        <v>99</v>
      </c>
      <c r="AB197" t="s">
        <v>100</v>
      </c>
      <c r="AC197" s="16" t="s">
        <v>91</v>
      </c>
      <c r="AD197" s="16" t="s">
        <v>101</v>
      </c>
    </row>
    <row r="198" spans="1:30" ht="15.75" customHeight="1">
      <c r="A198" s="13">
        <v>44692</v>
      </c>
      <c r="B198" s="14">
        <v>0.39583333333333331</v>
      </c>
      <c r="C198" t="s">
        <v>43</v>
      </c>
      <c r="D198">
        <v>10</v>
      </c>
      <c r="E198" s="16" t="s">
        <v>88</v>
      </c>
      <c r="F198" s="16">
        <v>3</v>
      </c>
      <c r="G198" s="16">
        <v>0.54</v>
      </c>
      <c r="H198" s="16">
        <v>7.0000000000000007E-2</v>
      </c>
      <c r="I198" s="15">
        <f t="shared" si="0"/>
        <v>1.2723450247038663</v>
      </c>
      <c r="J198" s="16">
        <v>0</v>
      </c>
      <c r="L198" s="19">
        <f t="shared" si="11"/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3">
        <f t="shared" si="12"/>
        <v>0</v>
      </c>
      <c r="Y198" t="s">
        <v>97</v>
      </c>
      <c r="Z198" t="s">
        <v>98</v>
      </c>
      <c r="AA198" t="s">
        <v>99</v>
      </c>
      <c r="AB198" t="s">
        <v>100</v>
      </c>
      <c r="AC198" s="16" t="s">
        <v>91</v>
      </c>
      <c r="AD198" s="16" t="s">
        <v>101</v>
      </c>
    </row>
    <row r="199" spans="1:30" ht="15.75" customHeight="1">
      <c r="A199" s="13">
        <v>44692</v>
      </c>
      <c r="B199" s="14">
        <v>0.39583333333333331</v>
      </c>
      <c r="C199" t="s">
        <v>43</v>
      </c>
      <c r="D199">
        <v>11</v>
      </c>
      <c r="E199" s="16" t="s">
        <v>88</v>
      </c>
      <c r="F199" s="16">
        <v>3.73</v>
      </c>
      <c r="G199" s="16">
        <v>1.18</v>
      </c>
      <c r="H199" s="16">
        <v>0.14000000000000001</v>
      </c>
      <c r="I199" s="15">
        <f t="shared" si="0"/>
        <v>3.4568514763775289</v>
      </c>
      <c r="J199" s="16">
        <v>0</v>
      </c>
      <c r="L199" s="19">
        <f t="shared" si="11"/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3">
        <f t="shared" si="12"/>
        <v>0</v>
      </c>
      <c r="Y199" t="s">
        <v>97</v>
      </c>
      <c r="Z199" t="s">
        <v>98</v>
      </c>
      <c r="AA199" t="s">
        <v>99</v>
      </c>
      <c r="AB199" t="s">
        <v>100</v>
      </c>
      <c r="AC199" s="16" t="s">
        <v>91</v>
      </c>
      <c r="AD199" s="16" t="s">
        <v>101</v>
      </c>
    </row>
    <row r="200" spans="1:30" ht="15.75" customHeight="1">
      <c r="A200" s="13">
        <v>44692</v>
      </c>
      <c r="B200" s="14">
        <v>0.39583333333333331</v>
      </c>
      <c r="C200" t="s">
        <v>43</v>
      </c>
      <c r="D200">
        <v>12</v>
      </c>
      <c r="E200" s="16" t="s">
        <v>95</v>
      </c>
      <c r="F200" s="16">
        <v>1.59</v>
      </c>
      <c r="G200" s="16">
        <v>0.64</v>
      </c>
      <c r="H200" s="16">
        <v>7.0000000000000007E-2</v>
      </c>
      <c r="I200" s="15">
        <f t="shared" si="0"/>
        <v>0.79922117107324342</v>
      </c>
      <c r="J200" s="16">
        <v>0</v>
      </c>
      <c r="L200" s="19">
        <f t="shared" si="11"/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3">
        <f t="shared" si="12"/>
        <v>0</v>
      </c>
      <c r="Y200" t="s">
        <v>97</v>
      </c>
      <c r="Z200" t="s">
        <v>98</v>
      </c>
      <c r="AA200" s="16" t="s">
        <v>99</v>
      </c>
      <c r="AB200" t="s">
        <v>100</v>
      </c>
      <c r="AC200" s="16" t="s">
        <v>91</v>
      </c>
      <c r="AD200" s="16" t="s">
        <v>101</v>
      </c>
    </row>
    <row r="201" spans="1:30" ht="15.75" customHeight="1">
      <c r="A201" s="13">
        <v>44691</v>
      </c>
      <c r="B201" s="14">
        <v>0.41180555555555554</v>
      </c>
      <c r="C201" t="s">
        <v>63</v>
      </c>
      <c r="D201">
        <v>1</v>
      </c>
      <c r="E201" s="16" t="s">
        <v>88</v>
      </c>
      <c r="F201" s="16">
        <v>2.7</v>
      </c>
      <c r="G201" s="16">
        <v>0.75</v>
      </c>
      <c r="H201" s="16">
        <v>0.05</v>
      </c>
      <c r="I201" s="15">
        <f t="shared" si="0"/>
        <v>1.5904312808798331</v>
      </c>
      <c r="J201" s="16">
        <v>0</v>
      </c>
      <c r="L201" s="19">
        <f t="shared" si="11"/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3">
        <f t="shared" si="12"/>
        <v>0</v>
      </c>
      <c r="Y201" t="s">
        <v>102</v>
      </c>
      <c r="Z201" t="s">
        <v>103</v>
      </c>
      <c r="AA201" s="16" t="s">
        <v>104</v>
      </c>
      <c r="AB201" s="16" t="s">
        <v>105</v>
      </c>
      <c r="AC201" s="16" t="s">
        <v>91</v>
      </c>
      <c r="AD201" s="16" t="s">
        <v>92</v>
      </c>
    </row>
    <row r="202" spans="1:30" ht="15.75" customHeight="1">
      <c r="A202" s="13">
        <v>44691</v>
      </c>
      <c r="B202" s="17">
        <v>0.41180555555555554</v>
      </c>
      <c r="C202" t="s">
        <v>63</v>
      </c>
      <c r="D202">
        <v>2</v>
      </c>
      <c r="E202" s="16" t="s">
        <v>88</v>
      </c>
      <c r="F202" s="16">
        <v>2.2799999999999998</v>
      </c>
      <c r="G202" s="16">
        <v>0.71</v>
      </c>
      <c r="H202" s="16">
        <v>0.1</v>
      </c>
      <c r="I202" s="15">
        <f t="shared" si="0"/>
        <v>1.2714025469077892</v>
      </c>
      <c r="J202" s="16">
        <v>0</v>
      </c>
      <c r="L202" s="19">
        <f t="shared" si="11"/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3">
        <f t="shared" si="12"/>
        <v>0</v>
      </c>
      <c r="Y202" t="s">
        <v>102</v>
      </c>
      <c r="Z202" t="s">
        <v>103</v>
      </c>
      <c r="AA202" t="s">
        <v>104</v>
      </c>
      <c r="AB202" t="s">
        <v>105</v>
      </c>
      <c r="AC202" s="16" t="s">
        <v>91</v>
      </c>
      <c r="AD202" s="16" t="s">
        <v>92</v>
      </c>
    </row>
    <row r="203" spans="1:30" ht="15.75" customHeight="1">
      <c r="A203" s="13">
        <v>44691</v>
      </c>
      <c r="B203" s="14">
        <v>0.41180555555555554</v>
      </c>
      <c r="C203" t="s">
        <v>63</v>
      </c>
      <c r="D203">
        <v>3</v>
      </c>
      <c r="E203" s="16" t="s">
        <v>88</v>
      </c>
      <c r="F203" s="16">
        <v>2.02</v>
      </c>
      <c r="G203" s="16">
        <v>0.55000000000000004</v>
      </c>
      <c r="H203" s="16">
        <v>0.11</v>
      </c>
      <c r="I203" s="15">
        <f t="shared" si="0"/>
        <v>0.87257735953456517</v>
      </c>
      <c r="J203" s="16">
        <v>0</v>
      </c>
      <c r="L203" s="19">
        <f t="shared" si="11"/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3">
        <f t="shared" si="12"/>
        <v>0</v>
      </c>
      <c r="Y203" t="s">
        <v>102</v>
      </c>
      <c r="Z203" t="s">
        <v>103</v>
      </c>
      <c r="AA203" t="s">
        <v>104</v>
      </c>
      <c r="AB203" t="s">
        <v>105</v>
      </c>
      <c r="AC203" s="16" t="s">
        <v>91</v>
      </c>
      <c r="AD203" s="16" t="s">
        <v>92</v>
      </c>
    </row>
    <row r="204" spans="1:30" ht="15.75" customHeight="1">
      <c r="A204" s="13">
        <v>44691</v>
      </c>
      <c r="B204" s="14">
        <v>0.41180555555555554</v>
      </c>
      <c r="C204" t="s">
        <v>63</v>
      </c>
      <c r="D204">
        <v>4</v>
      </c>
      <c r="E204" s="16" t="s">
        <v>88</v>
      </c>
      <c r="F204" s="16">
        <v>4.45</v>
      </c>
      <c r="G204" s="16">
        <v>0.98</v>
      </c>
      <c r="H204" s="16">
        <v>0.24</v>
      </c>
      <c r="I204" s="15">
        <f t="shared" si="0"/>
        <v>3.4251213905762716</v>
      </c>
      <c r="J204" s="16">
        <v>0</v>
      </c>
      <c r="L204" s="19">
        <f t="shared" si="11"/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3">
        <f t="shared" si="12"/>
        <v>0</v>
      </c>
      <c r="Y204" t="s">
        <v>102</v>
      </c>
      <c r="Z204" t="s">
        <v>103</v>
      </c>
      <c r="AA204" t="s">
        <v>104</v>
      </c>
      <c r="AB204" t="s">
        <v>105</v>
      </c>
      <c r="AC204" s="16" t="s">
        <v>91</v>
      </c>
      <c r="AD204" s="16" t="s">
        <v>92</v>
      </c>
    </row>
    <row r="205" spans="1:30" ht="15.75" customHeight="1">
      <c r="A205" s="13">
        <v>44691</v>
      </c>
      <c r="B205" s="14">
        <v>0.41180555555555554</v>
      </c>
      <c r="C205" t="s">
        <v>63</v>
      </c>
      <c r="D205">
        <v>5</v>
      </c>
      <c r="E205" s="16" t="s">
        <v>88</v>
      </c>
      <c r="F205" s="16">
        <v>2.83</v>
      </c>
      <c r="G205" s="16">
        <v>1.37</v>
      </c>
      <c r="H205" s="16">
        <v>0.23</v>
      </c>
      <c r="I205" s="15">
        <f t="shared" si="0"/>
        <v>3.0450672193082471</v>
      </c>
      <c r="J205" s="16">
        <v>0</v>
      </c>
      <c r="L205" s="19">
        <f t="shared" si="11"/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3">
        <f t="shared" si="12"/>
        <v>0</v>
      </c>
      <c r="Y205" t="s">
        <v>102</v>
      </c>
      <c r="Z205" t="s">
        <v>103</v>
      </c>
      <c r="AA205" t="s">
        <v>104</v>
      </c>
      <c r="AB205" t="s">
        <v>105</v>
      </c>
      <c r="AC205" s="16" t="s">
        <v>91</v>
      </c>
      <c r="AD205" s="16" t="s">
        <v>92</v>
      </c>
    </row>
    <row r="206" spans="1:30" ht="15.75" customHeight="1">
      <c r="A206" s="13">
        <v>44691</v>
      </c>
      <c r="B206" s="14">
        <v>0.41180555555555554</v>
      </c>
      <c r="C206" t="s">
        <v>63</v>
      </c>
      <c r="D206">
        <v>6</v>
      </c>
      <c r="E206" s="16" t="s">
        <v>88</v>
      </c>
      <c r="F206" s="16">
        <v>2.4300000000000002</v>
      </c>
      <c r="G206" s="16">
        <v>1.2</v>
      </c>
      <c r="H206" s="16">
        <v>0.24</v>
      </c>
      <c r="I206" s="15">
        <f t="shared" si="0"/>
        <v>2.2902210444669593</v>
      </c>
      <c r="J206" s="16">
        <v>0</v>
      </c>
      <c r="L206" s="19">
        <f t="shared" si="11"/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3">
        <f t="shared" si="12"/>
        <v>0</v>
      </c>
      <c r="Y206" t="s">
        <v>102</v>
      </c>
      <c r="Z206" t="s">
        <v>103</v>
      </c>
      <c r="AA206" t="s">
        <v>104</v>
      </c>
      <c r="AB206" t="s">
        <v>105</v>
      </c>
      <c r="AC206" s="16" t="s">
        <v>91</v>
      </c>
      <c r="AD206" s="16" t="s">
        <v>92</v>
      </c>
    </row>
    <row r="207" spans="1:30" ht="15.75" customHeight="1">
      <c r="A207" s="13">
        <v>44691</v>
      </c>
      <c r="B207" s="14">
        <v>0.41180555555555554</v>
      </c>
      <c r="C207" t="s">
        <v>63</v>
      </c>
      <c r="D207">
        <v>7</v>
      </c>
      <c r="E207" s="16" t="s">
        <v>88</v>
      </c>
      <c r="F207" s="16">
        <v>2.89</v>
      </c>
      <c r="G207" s="16">
        <v>1.49</v>
      </c>
      <c r="H207" s="16">
        <v>0.18</v>
      </c>
      <c r="I207" s="15">
        <f t="shared" si="0"/>
        <v>3.3820030314057519</v>
      </c>
      <c r="J207" s="16">
        <v>0</v>
      </c>
      <c r="L207" s="19">
        <f t="shared" si="11"/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3">
        <f t="shared" si="12"/>
        <v>0</v>
      </c>
      <c r="Y207" t="s">
        <v>102</v>
      </c>
      <c r="Z207" t="s">
        <v>103</v>
      </c>
      <c r="AA207" t="s">
        <v>104</v>
      </c>
      <c r="AB207" t="s">
        <v>105</v>
      </c>
      <c r="AC207" s="16" t="s">
        <v>91</v>
      </c>
      <c r="AD207" s="16" t="s">
        <v>92</v>
      </c>
    </row>
    <row r="208" spans="1:30" ht="15.75" customHeight="1">
      <c r="A208" s="13">
        <v>44691</v>
      </c>
      <c r="B208" s="14">
        <v>0.41180555555555554</v>
      </c>
      <c r="C208" t="s">
        <v>63</v>
      </c>
      <c r="D208">
        <v>8</v>
      </c>
      <c r="E208" s="16" t="s">
        <v>96</v>
      </c>
      <c r="F208" s="16">
        <v>2.0299999999999998</v>
      </c>
      <c r="G208" s="16">
        <v>1.1000000000000001</v>
      </c>
      <c r="H208" s="16">
        <v>0.23</v>
      </c>
      <c r="I208" s="15">
        <f t="shared" si="0"/>
        <v>1.7537940988665022</v>
      </c>
      <c r="J208" s="16">
        <v>0</v>
      </c>
      <c r="L208" s="19">
        <f t="shared" si="11"/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3">
        <f t="shared" si="12"/>
        <v>0</v>
      </c>
      <c r="Y208" t="s">
        <v>102</v>
      </c>
      <c r="Z208" t="s">
        <v>103</v>
      </c>
      <c r="AA208" t="s">
        <v>104</v>
      </c>
      <c r="AB208" t="s">
        <v>105</v>
      </c>
      <c r="AC208" s="16" t="s">
        <v>91</v>
      </c>
      <c r="AD208" s="16" t="s">
        <v>92</v>
      </c>
    </row>
    <row r="209" spans="1:30" ht="15.75" customHeight="1">
      <c r="A209" s="13">
        <v>44691</v>
      </c>
      <c r="B209" s="14">
        <v>0.41180555555555554</v>
      </c>
      <c r="C209" t="s">
        <v>63</v>
      </c>
      <c r="D209">
        <v>9</v>
      </c>
      <c r="E209" s="16" t="s">
        <v>88</v>
      </c>
      <c r="F209" s="16">
        <v>1.22</v>
      </c>
      <c r="G209" s="16">
        <v>0.51</v>
      </c>
      <c r="H209" s="16">
        <v>0.13</v>
      </c>
      <c r="I209" s="15">
        <f t="shared" si="0"/>
        <v>0.48867473726589228</v>
      </c>
      <c r="J209" s="16">
        <v>0</v>
      </c>
      <c r="L209" s="19">
        <f t="shared" si="11"/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3">
        <f t="shared" si="12"/>
        <v>0</v>
      </c>
      <c r="Y209" t="s">
        <v>102</v>
      </c>
      <c r="Z209" t="s">
        <v>103</v>
      </c>
      <c r="AA209" t="s">
        <v>104</v>
      </c>
      <c r="AB209" t="s">
        <v>105</v>
      </c>
      <c r="AC209" s="16" t="s">
        <v>91</v>
      </c>
      <c r="AD209" s="16" t="s">
        <v>92</v>
      </c>
    </row>
    <row r="210" spans="1:30" ht="15.75" customHeight="1">
      <c r="A210" s="13">
        <v>44691</v>
      </c>
      <c r="B210" s="14">
        <v>0.41180555555555554</v>
      </c>
      <c r="C210" s="16" t="s">
        <v>63</v>
      </c>
      <c r="D210">
        <v>10</v>
      </c>
      <c r="E210" s="16" t="s">
        <v>88</v>
      </c>
      <c r="F210" s="16">
        <v>4.32</v>
      </c>
      <c r="G210" s="16">
        <v>1.37</v>
      </c>
      <c r="H210" s="16">
        <v>0.36</v>
      </c>
      <c r="I210" s="15">
        <f t="shared" si="0"/>
        <v>4.6483004902514589</v>
      </c>
      <c r="J210" s="16">
        <v>0</v>
      </c>
      <c r="L210" s="19">
        <f t="shared" si="11"/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3">
        <f t="shared" si="12"/>
        <v>0</v>
      </c>
      <c r="Y210" t="s">
        <v>102</v>
      </c>
      <c r="Z210" t="s">
        <v>103</v>
      </c>
      <c r="AA210" t="s">
        <v>104</v>
      </c>
      <c r="AB210" t="s">
        <v>105</v>
      </c>
      <c r="AC210" s="16" t="s">
        <v>91</v>
      </c>
      <c r="AD210" s="16" t="s">
        <v>92</v>
      </c>
    </row>
    <row r="211" spans="1:30" ht="15.75" customHeight="1">
      <c r="A211" s="13">
        <v>44691</v>
      </c>
      <c r="B211" s="14">
        <v>0.41180555555555554</v>
      </c>
      <c r="C211" s="16" t="s">
        <v>63</v>
      </c>
      <c r="D211">
        <v>11</v>
      </c>
      <c r="E211" s="16" t="s">
        <v>88</v>
      </c>
      <c r="F211" s="16">
        <v>1.6</v>
      </c>
      <c r="G211" s="16">
        <v>0.56000000000000005</v>
      </c>
      <c r="H211" s="16">
        <v>0.13</v>
      </c>
      <c r="I211" s="15">
        <f t="shared" si="0"/>
        <v>0.70371675440411374</v>
      </c>
      <c r="J211" s="16">
        <v>0</v>
      </c>
      <c r="L211" s="19">
        <f t="shared" si="11"/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3">
        <f t="shared" si="12"/>
        <v>0</v>
      </c>
      <c r="Y211" t="s">
        <v>102</v>
      </c>
      <c r="Z211" t="s">
        <v>103</v>
      </c>
      <c r="AA211" t="s">
        <v>104</v>
      </c>
      <c r="AB211" t="s">
        <v>105</v>
      </c>
      <c r="AC211" s="16" t="s">
        <v>91</v>
      </c>
      <c r="AD211" s="16" t="s">
        <v>92</v>
      </c>
    </row>
    <row r="212" spans="1:30" ht="15.75" customHeight="1">
      <c r="A212" s="13">
        <v>44691</v>
      </c>
      <c r="B212" s="14">
        <v>0.41180555555555554</v>
      </c>
      <c r="C212" s="16" t="s">
        <v>63</v>
      </c>
      <c r="D212">
        <v>12</v>
      </c>
      <c r="E212" s="16" t="s">
        <v>88</v>
      </c>
      <c r="F212" s="16">
        <v>5.22</v>
      </c>
      <c r="G212" s="16">
        <v>1.21</v>
      </c>
      <c r="H212" s="16">
        <v>0.16</v>
      </c>
      <c r="I212" s="15">
        <f t="shared" si="0"/>
        <v>4.9607318796509627</v>
      </c>
      <c r="J212" s="16">
        <v>0</v>
      </c>
      <c r="L212" s="19">
        <f t="shared" si="11"/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3">
        <f t="shared" si="12"/>
        <v>0</v>
      </c>
      <c r="Y212" t="s">
        <v>102</v>
      </c>
      <c r="Z212" t="s">
        <v>103</v>
      </c>
      <c r="AA212" t="s">
        <v>104</v>
      </c>
      <c r="AB212" t="s">
        <v>105</v>
      </c>
      <c r="AC212" s="16" t="s">
        <v>91</v>
      </c>
      <c r="AD212" s="16" t="s">
        <v>92</v>
      </c>
    </row>
    <row r="213" spans="1:30" ht="15.75" customHeight="1">
      <c r="A213" s="13">
        <v>44691</v>
      </c>
      <c r="B213" s="14">
        <v>0.41180555555555554</v>
      </c>
      <c r="C213" s="16" t="s">
        <v>63</v>
      </c>
      <c r="D213">
        <v>13</v>
      </c>
      <c r="E213" s="16" t="s">
        <v>88</v>
      </c>
      <c r="F213" s="16">
        <v>3.06</v>
      </c>
      <c r="G213" s="16">
        <v>1.31</v>
      </c>
      <c r="H213" s="16">
        <v>0.31</v>
      </c>
      <c r="I213" s="15">
        <f t="shared" si="0"/>
        <v>3.1483470777950116</v>
      </c>
      <c r="J213" s="16">
        <v>0</v>
      </c>
      <c r="L213" s="19">
        <f t="shared" si="11"/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3">
        <f t="shared" si="12"/>
        <v>0</v>
      </c>
      <c r="Y213" t="s">
        <v>102</v>
      </c>
      <c r="Z213" t="s">
        <v>103</v>
      </c>
      <c r="AA213" t="s">
        <v>104</v>
      </c>
      <c r="AB213" t="s">
        <v>105</v>
      </c>
      <c r="AC213" s="16" t="s">
        <v>91</v>
      </c>
      <c r="AD213" s="16" t="s">
        <v>92</v>
      </c>
    </row>
    <row r="214" spans="1:30" ht="15.75" customHeight="1">
      <c r="A214" s="13">
        <v>44691</v>
      </c>
      <c r="B214" s="14">
        <v>0.41180555555555554</v>
      </c>
      <c r="C214" s="16" t="s">
        <v>63</v>
      </c>
      <c r="D214">
        <v>14</v>
      </c>
      <c r="E214" s="16" t="s">
        <v>88</v>
      </c>
      <c r="F214" s="16">
        <v>4.5199999999999996</v>
      </c>
      <c r="G214" s="16">
        <v>1.75</v>
      </c>
      <c r="H214" s="16">
        <v>0.1</v>
      </c>
      <c r="I214" s="15">
        <f t="shared" si="0"/>
        <v>6.212499472473815</v>
      </c>
      <c r="J214" s="16">
        <v>0</v>
      </c>
      <c r="L214" s="19">
        <f t="shared" si="11"/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3">
        <f t="shared" si="12"/>
        <v>0</v>
      </c>
      <c r="Y214" t="s">
        <v>102</v>
      </c>
      <c r="Z214" t="s">
        <v>103</v>
      </c>
      <c r="AA214" t="s">
        <v>104</v>
      </c>
      <c r="AB214" t="s">
        <v>105</v>
      </c>
      <c r="AC214" s="16" t="s">
        <v>91</v>
      </c>
      <c r="AD214" s="16" t="s">
        <v>92</v>
      </c>
    </row>
    <row r="215" spans="1:30" ht="15.75" customHeight="1">
      <c r="A215" s="13">
        <v>44691</v>
      </c>
      <c r="B215" s="14">
        <v>0.41180555555555554</v>
      </c>
      <c r="C215" s="16" t="s">
        <v>63</v>
      </c>
      <c r="D215">
        <v>15</v>
      </c>
      <c r="E215" s="16" t="s">
        <v>88</v>
      </c>
      <c r="F215" s="16">
        <v>3.15</v>
      </c>
      <c r="G215" s="16">
        <v>0.27</v>
      </c>
      <c r="H215" s="16">
        <v>0.11</v>
      </c>
      <c r="I215" s="15">
        <f t="shared" si="0"/>
        <v>0.66798113796952974</v>
      </c>
      <c r="J215" s="16">
        <v>0</v>
      </c>
      <c r="L215" s="19">
        <f t="shared" si="11"/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3">
        <f t="shared" si="12"/>
        <v>0</v>
      </c>
      <c r="Y215" t="s">
        <v>102</v>
      </c>
      <c r="Z215" t="s">
        <v>103</v>
      </c>
      <c r="AA215" t="s">
        <v>104</v>
      </c>
      <c r="AB215" t="s">
        <v>105</v>
      </c>
      <c r="AC215" s="16" t="s">
        <v>91</v>
      </c>
      <c r="AD215" s="16" t="s">
        <v>92</v>
      </c>
    </row>
    <row r="216" spans="1:30" ht="15.75" customHeight="1">
      <c r="A216" s="13">
        <v>44635</v>
      </c>
      <c r="B216" s="14">
        <v>0.56180555555555556</v>
      </c>
      <c r="C216" s="16" t="s">
        <v>60</v>
      </c>
      <c r="D216">
        <v>1</v>
      </c>
      <c r="E216" s="16" t="s">
        <v>32</v>
      </c>
      <c r="F216" s="16">
        <v>1.08</v>
      </c>
      <c r="G216" s="16">
        <v>0.11</v>
      </c>
      <c r="H216" s="16">
        <v>0.03</v>
      </c>
      <c r="I216" s="15">
        <f t="shared" si="0"/>
        <v>9.3305301811616864E-2</v>
      </c>
      <c r="J216" s="16">
        <v>0</v>
      </c>
      <c r="L216" s="19">
        <f t="shared" si="11"/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3">
        <f t="shared" si="12"/>
        <v>0</v>
      </c>
      <c r="Y216" t="s">
        <v>106</v>
      </c>
      <c r="Z216" t="s">
        <v>107</v>
      </c>
      <c r="AA216" t="s">
        <v>108</v>
      </c>
      <c r="AB216" t="s">
        <v>109</v>
      </c>
      <c r="AC216" s="16" t="s">
        <v>110</v>
      </c>
      <c r="AD216" s="16" t="s">
        <v>111</v>
      </c>
    </row>
    <row r="217" spans="1:30" ht="15.75" customHeight="1">
      <c r="A217" s="13">
        <v>44635</v>
      </c>
      <c r="B217" s="14">
        <v>0.56180555555555556</v>
      </c>
      <c r="C217" s="16" t="s">
        <v>60</v>
      </c>
      <c r="D217">
        <v>2</v>
      </c>
      <c r="E217" s="16" t="s">
        <v>32</v>
      </c>
      <c r="F217" s="16">
        <v>1</v>
      </c>
      <c r="G217" s="16">
        <v>7.0000000000000007E-2</v>
      </c>
      <c r="H217" s="16">
        <v>0.01</v>
      </c>
      <c r="I217" s="15">
        <f t="shared" si="0"/>
        <v>5.4977871437821388E-2</v>
      </c>
      <c r="J217" s="16">
        <v>0</v>
      </c>
      <c r="L217" s="19">
        <f t="shared" si="11"/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3">
        <f t="shared" si="12"/>
        <v>0</v>
      </c>
      <c r="Y217" t="s">
        <v>106</v>
      </c>
      <c r="Z217" t="s">
        <v>107</v>
      </c>
      <c r="AA217" t="s">
        <v>108</v>
      </c>
      <c r="AB217" t="s">
        <v>109</v>
      </c>
      <c r="AC217" s="16" t="s">
        <v>110</v>
      </c>
      <c r="AD217" s="16" t="s">
        <v>111</v>
      </c>
    </row>
    <row r="218" spans="1:30" ht="15.75" customHeight="1">
      <c r="A218" s="13">
        <v>44635</v>
      </c>
      <c r="B218" s="14">
        <v>0.56180555555555556</v>
      </c>
      <c r="C218" s="16" t="s">
        <v>60</v>
      </c>
      <c r="D218">
        <v>3</v>
      </c>
      <c r="E218" s="16" t="s">
        <v>96</v>
      </c>
      <c r="F218" s="16">
        <v>1.24</v>
      </c>
      <c r="G218" s="16">
        <v>0.19</v>
      </c>
      <c r="H218" s="16">
        <v>0.01</v>
      </c>
      <c r="I218" s="15">
        <f t="shared" si="0"/>
        <v>0.18503980729643882</v>
      </c>
      <c r="J218" s="16">
        <v>0</v>
      </c>
      <c r="L218" s="19">
        <f t="shared" si="11"/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3">
        <f t="shared" si="12"/>
        <v>0</v>
      </c>
      <c r="Y218" t="s">
        <v>106</v>
      </c>
      <c r="Z218" t="s">
        <v>107</v>
      </c>
      <c r="AA218" t="s">
        <v>108</v>
      </c>
      <c r="AB218" t="s">
        <v>109</v>
      </c>
      <c r="AC218" s="16" t="s">
        <v>110</v>
      </c>
      <c r="AD218" s="16" t="s">
        <v>111</v>
      </c>
    </row>
    <row r="219" spans="1:30" ht="15.75" customHeight="1">
      <c r="A219" s="13">
        <v>44635</v>
      </c>
      <c r="B219" s="14">
        <v>0.56180555555555556</v>
      </c>
      <c r="C219" s="16" t="s">
        <v>60</v>
      </c>
      <c r="D219">
        <v>4</v>
      </c>
      <c r="E219" s="16" t="s">
        <v>96</v>
      </c>
      <c r="F219" s="16">
        <v>1.08</v>
      </c>
      <c r="G219" s="16">
        <v>0.34</v>
      </c>
      <c r="H219" s="16">
        <v>0.02</v>
      </c>
      <c r="I219" s="15">
        <f t="shared" si="0"/>
        <v>0.28839820559954304</v>
      </c>
      <c r="J219" s="16">
        <v>0</v>
      </c>
      <c r="L219" s="19">
        <f t="shared" si="11"/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3">
        <f t="shared" si="12"/>
        <v>0</v>
      </c>
      <c r="Y219" t="s">
        <v>106</v>
      </c>
      <c r="Z219" t="s">
        <v>107</v>
      </c>
      <c r="AA219" t="s">
        <v>108</v>
      </c>
      <c r="AB219" t="s">
        <v>109</v>
      </c>
      <c r="AC219" s="16" t="s">
        <v>110</v>
      </c>
      <c r="AD219" s="16" t="s">
        <v>111</v>
      </c>
    </row>
    <row r="220" spans="1:30" ht="15.75" customHeight="1">
      <c r="A220" s="13">
        <v>44635</v>
      </c>
      <c r="B220" s="14">
        <v>0.56180555555555556</v>
      </c>
      <c r="C220" s="16" t="s">
        <v>60</v>
      </c>
      <c r="D220">
        <v>5</v>
      </c>
      <c r="E220" s="16" t="s">
        <v>96</v>
      </c>
      <c r="F220" s="16">
        <v>1.01</v>
      </c>
      <c r="G220" s="16">
        <v>0.14000000000000001</v>
      </c>
      <c r="H220" s="16">
        <v>0.01</v>
      </c>
      <c r="I220" s="15">
        <f t="shared" si="0"/>
        <v>0.11105530030439921</v>
      </c>
      <c r="J220" s="16">
        <v>0</v>
      </c>
      <c r="L220" s="19">
        <f t="shared" si="11"/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3">
        <f t="shared" si="12"/>
        <v>0</v>
      </c>
      <c r="Y220" t="s">
        <v>106</v>
      </c>
      <c r="Z220" t="s">
        <v>107</v>
      </c>
      <c r="AA220" t="s">
        <v>108</v>
      </c>
      <c r="AB220" t="s">
        <v>109</v>
      </c>
      <c r="AC220" s="16" t="s">
        <v>110</v>
      </c>
      <c r="AD220" s="16" t="s">
        <v>111</v>
      </c>
    </row>
    <row r="221" spans="1:30" ht="15.75" customHeight="1">
      <c r="A221" s="13">
        <v>44635</v>
      </c>
      <c r="B221" s="14">
        <v>0.56180555555555556</v>
      </c>
      <c r="C221" s="16" t="s">
        <v>60</v>
      </c>
      <c r="D221">
        <v>6</v>
      </c>
      <c r="E221" s="16" t="s">
        <v>96</v>
      </c>
      <c r="F221" s="16">
        <v>1</v>
      </c>
      <c r="G221" s="16">
        <v>0.17</v>
      </c>
      <c r="H221" s="16">
        <v>0.04</v>
      </c>
      <c r="I221" s="15">
        <f t="shared" si="0"/>
        <v>0.13351768777756623</v>
      </c>
      <c r="J221" s="16">
        <v>0</v>
      </c>
      <c r="L221" s="19">
        <f t="shared" si="11"/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3">
        <f t="shared" si="12"/>
        <v>0</v>
      </c>
      <c r="Y221" t="s">
        <v>106</v>
      </c>
      <c r="Z221" t="s">
        <v>107</v>
      </c>
      <c r="AA221" t="s">
        <v>108</v>
      </c>
      <c r="AB221" t="s">
        <v>109</v>
      </c>
      <c r="AC221" s="16" t="s">
        <v>110</v>
      </c>
      <c r="AD221" s="16" t="s">
        <v>111</v>
      </c>
    </row>
    <row r="222" spans="1:30" ht="15.75" customHeight="1">
      <c r="A222" s="13">
        <v>44635</v>
      </c>
      <c r="B222" s="14">
        <v>0.56180555555555556</v>
      </c>
      <c r="C222" s="16" t="s">
        <v>60</v>
      </c>
      <c r="D222">
        <v>7</v>
      </c>
      <c r="E222" s="16" t="s">
        <v>96</v>
      </c>
      <c r="F222" s="16">
        <v>2.0299999999999998</v>
      </c>
      <c r="G222" s="16">
        <v>0.2</v>
      </c>
      <c r="H222" s="16">
        <v>0.06</v>
      </c>
      <c r="I222" s="15">
        <f t="shared" si="0"/>
        <v>0.31887165433936399</v>
      </c>
      <c r="J222" s="16">
        <v>0</v>
      </c>
      <c r="L222" s="19">
        <f t="shared" si="11"/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3">
        <f t="shared" si="12"/>
        <v>0</v>
      </c>
      <c r="Y222" t="s">
        <v>106</v>
      </c>
      <c r="Z222" t="s">
        <v>107</v>
      </c>
      <c r="AA222" t="s">
        <v>108</v>
      </c>
      <c r="AB222" t="s">
        <v>109</v>
      </c>
      <c r="AC222" s="16" t="s">
        <v>110</v>
      </c>
      <c r="AD222" s="16" t="s">
        <v>111</v>
      </c>
    </row>
    <row r="223" spans="1:30" ht="15.75" customHeight="1">
      <c r="A223" s="13">
        <v>44635</v>
      </c>
      <c r="B223" s="14">
        <v>0.56180555555555556</v>
      </c>
      <c r="C223" s="16" t="s">
        <v>60</v>
      </c>
      <c r="D223">
        <v>8</v>
      </c>
      <c r="E223" s="16" t="s">
        <v>96</v>
      </c>
      <c r="F223" s="16">
        <v>1.1000000000000001</v>
      </c>
      <c r="G223" s="16">
        <v>0.27</v>
      </c>
      <c r="H223" s="16">
        <v>0.08</v>
      </c>
      <c r="I223" s="15">
        <f t="shared" si="0"/>
        <v>0.23326325452904217</v>
      </c>
      <c r="J223" s="16">
        <v>0</v>
      </c>
      <c r="L223" s="19">
        <f t="shared" si="11"/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3">
        <f t="shared" si="12"/>
        <v>0</v>
      </c>
      <c r="Y223" t="s">
        <v>106</v>
      </c>
      <c r="Z223" t="s">
        <v>107</v>
      </c>
      <c r="AA223" t="s">
        <v>108</v>
      </c>
      <c r="AB223" t="s">
        <v>109</v>
      </c>
      <c r="AC223" s="16" t="s">
        <v>110</v>
      </c>
      <c r="AD223" s="16" t="s">
        <v>111</v>
      </c>
    </row>
    <row r="224" spans="1:30" ht="15.75" customHeight="1">
      <c r="A224" s="13">
        <v>44635</v>
      </c>
      <c r="B224" s="14">
        <v>0.56180555555555556</v>
      </c>
      <c r="C224" s="16" t="s">
        <v>60</v>
      </c>
      <c r="D224">
        <v>9</v>
      </c>
      <c r="E224" s="16" t="s">
        <v>96</v>
      </c>
      <c r="F224" s="16">
        <v>1.07</v>
      </c>
      <c r="G224" s="16">
        <v>0.33</v>
      </c>
      <c r="H224" s="16">
        <v>0.06</v>
      </c>
      <c r="I224" s="15">
        <f t="shared" si="0"/>
        <v>0.27732409149563902</v>
      </c>
      <c r="J224" s="16">
        <v>0</v>
      </c>
      <c r="L224" s="19">
        <f t="shared" si="11"/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3">
        <f t="shared" si="12"/>
        <v>0</v>
      </c>
      <c r="Y224" t="s">
        <v>106</v>
      </c>
      <c r="Z224" t="s">
        <v>107</v>
      </c>
      <c r="AA224" t="s">
        <v>108</v>
      </c>
      <c r="AB224" t="s">
        <v>109</v>
      </c>
      <c r="AC224" s="16" t="s">
        <v>110</v>
      </c>
      <c r="AD224" s="16" t="s">
        <v>111</v>
      </c>
    </row>
    <row r="225" spans="1:30" ht="15.75" customHeight="1">
      <c r="A225" s="13">
        <v>44635</v>
      </c>
      <c r="B225" s="14">
        <v>0.56180555555555556</v>
      </c>
      <c r="C225" s="16" t="s">
        <v>60</v>
      </c>
      <c r="D225">
        <v>10</v>
      </c>
      <c r="E225" s="16" t="s">
        <v>96</v>
      </c>
      <c r="F225" s="16">
        <v>1.42</v>
      </c>
      <c r="G225" s="16">
        <v>0.38</v>
      </c>
      <c r="H225" s="16">
        <v>0.03</v>
      </c>
      <c r="I225" s="15">
        <f t="shared" si="0"/>
        <v>0.42380084896926307</v>
      </c>
      <c r="J225" s="16">
        <v>0</v>
      </c>
      <c r="L225" s="19">
        <f t="shared" si="11"/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3">
        <f t="shared" si="12"/>
        <v>0</v>
      </c>
      <c r="Y225" t="s">
        <v>106</v>
      </c>
      <c r="Z225" t="s">
        <v>107</v>
      </c>
      <c r="AA225" t="s">
        <v>108</v>
      </c>
      <c r="AB225" t="s">
        <v>109</v>
      </c>
      <c r="AC225" s="16" t="s">
        <v>110</v>
      </c>
      <c r="AD225" s="16" t="s">
        <v>111</v>
      </c>
    </row>
    <row r="226" spans="1:30" ht="15.75" customHeight="1">
      <c r="A226" s="13">
        <v>44635</v>
      </c>
      <c r="B226" s="14">
        <v>0.56180555555555556</v>
      </c>
      <c r="C226" s="16" t="s">
        <v>60</v>
      </c>
      <c r="D226">
        <v>11</v>
      </c>
      <c r="E226" s="16" t="s">
        <v>96</v>
      </c>
      <c r="F226" s="16">
        <v>1.39</v>
      </c>
      <c r="G226" s="16">
        <v>0.54</v>
      </c>
      <c r="H226" s="16">
        <v>0.08</v>
      </c>
      <c r="I226" s="15">
        <f t="shared" si="0"/>
        <v>0.58951986144612467</v>
      </c>
      <c r="J226" s="16">
        <v>0</v>
      </c>
      <c r="L226" s="19">
        <f t="shared" si="11"/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3">
        <f t="shared" si="12"/>
        <v>0</v>
      </c>
      <c r="Y226" t="s">
        <v>106</v>
      </c>
      <c r="Z226" t="s">
        <v>107</v>
      </c>
      <c r="AA226" t="s">
        <v>108</v>
      </c>
      <c r="AB226" t="s">
        <v>109</v>
      </c>
      <c r="AC226" s="16" t="s">
        <v>110</v>
      </c>
      <c r="AD226" s="16" t="s">
        <v>111</v>
      </c>
    </row>
    <row r="227" spans="1:30" ht="15.75" customHeight="1">
      <c r="A227" s="13">
        <v>44635</v>
      </c>
      <c r="B227" s="14">
        <v>0.56180555555555556</v>
      </c>
      <c r="C227" s="16" t="s">
        <v>60</v>
      </c>
      <c r="D227">
        <v>12</v>
      </c>
      <c r="E227" s="16" t="s">
        <v>96</v>
      </c>
      <c r="F227" s="16">
        <v>1.1399999999999999</v>
      </c>
      <c r="G227" s="16">
        <v>0.24</v>
      </c>
      <c r="H227" s="16">
        <v>0.04</v>
      </c>
      <c r="I227" s="15">
        <f t="shared" si="0"/>
        <v>0.2148849375055418</v>
      </c>
      <c r="J227" s="16">
        <v>0</v>
      </c>
      <c r="L227" s="19">
        <f t="shared" si="11"/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3">
        <f t="shared" si="12"/>
        <v>0</v>
      </c>
      <c r="Y227" t="s">
        <v>106</v>
      </c>
      <c r="Z227" t="s">
        <v>107</v>
      </c>
      <c r="AA227" t="s">
        <v>108</v>
      </c>
      <c r="AB227" t="s">
        <v>109</v>
      </c>
      <c r="AC227" s="16" t="s">
        <v>110</v>
      </c>
      <c r="AD227" s="16" t="s">
        <v>111</v>
      </c>
    </row>
    <row r="228" spans="1:30" ht="15.75" customHeight="1">
      <c r="A228" s="13">
        <v>44635</v>
      </c>
      <c r="B228" s="14">
        <v>0.56180555555555556</v>
      </c>
      <c r="C228" s="16" t="s">
        <v>60</v>
      </c>
      <c r="D228">
        <v>13</v>
      </c>
      <c r="E228" s="16" t="s">
        <v>96</v>
      </c>
      <c r="F228" s="16">
        <v>1</v>
      </c>
      <c r="G228" s="16">
        <v>0.42</v>
      </c>
      <c r="H228" s="16">
        <v>0.06</v>
      </c>
      <c r="I228" s="15">
        <f t="shared" si="0"/>
        <v>0.32986722862692824</v>
      </c>
      <c r="J228" s="16">
        <v>0</v>
      </c>
      <c r="L228" s="19">
        <f t="shared" si="11"/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3">
        <f t="shared" si="12"/>
        <v>0</v>
      </c>
      <c r="Y228" t="s">
        <v>106</v>
      </c>
      <c r="Z228" t="s">
        <v>107</v>
      </c>
      <c r="AA228" t="s">
        <v>108</v>
      </c>
      <c r="AB228" t="s">
        <v>109</v>
      </c>
      <c r="AC228" s="16" t="s">
        <v>110</v>
      </c>
      <c r="AD228" s="16" t="s">
        <v>111</v>
      </c>
    </row>
    <row r="229" spans="1:30" ht="15.75" customHeight="1">
      <c r="A229" s="13">
        <v>44635</v>
      </c>
      <c r="B229" s="14">
        <v>0.56180555555555556</v>
      </c>
      <c r="C229" s="16" t="s">
        <v>60</v>
      </c>
      <c r="D229">
        <v>14</v>
      </c>
      <c r="E229" s="16" t="s">
        <v>96</v>
      </c>
      <c r="F229" s="16">
        <v>1.24</v>
      </c>
      <c r="G229" s="16">
        <v>0.21</v>
      </c>
      <c r="H229" s="16">
        <v>0.03</v>
      </c>
      <c r="I229" s="15">
        <f t="shared" si="0"/>
        <v>0.2045176817486955</v>
      </c>
      <c r="J229" s="16">
        <v>0</v>
      </c>
      <c r="L229" s="19">
        <f t="shared" si="11"/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3">
        <f t="shared" si="12"/>
        <v>0</v>
      </c>
      <c r="Y229" t="s">
        <v>106</v>
      </c>
      <c r="Z229" t="s">
        <v>107</v>
      </c>
      <c r="AA229" t="s">
        <v>108</v>
      </c>
      <c r="AB229" t="s">
        <v>109</v>
      </c>
      <c r="AC229" s="16" t="s">
        <v>110</v>
      </c>
      <c r="AD229" s="16" t="s">
        <v>111</v>
      </c>
    </row>
    <row r="230" spans="1:30" ht="15.75" customHeight="1">
      <c r="A230" s="13">
        <v>44635</v>
      </c>
      <c r="B230" s="14">
        <v>0.56180555555555556</v>
      </c>
      <c r="C230" s="16" t="s">
        <v>60</v>
      </c>
      <c r="D230">
        <v>15</v>
      </c>
      <c r="E230" s="16" t="s">
        <v>96</v>
      </c>
      <c r="F230" s="16">
        <v>1.6</v>
      </c>
      <c r="G230" s="16">
        <v>0.45</v>
      </c>
      <c r="H230" s="16">
        <v>0.04</v>
      </c>
      <c r="I230" s="15">
        <f t="shared" si="0"/>
        <v>0.56548667764616278</v>
      </c>
      <c r="J230" s="16">
        <v>0</v>
      </c>
      <c r="L230" s="19">
        <f t="shared" si="11"/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3">
        <f t="shared" si="12"/>
        <v>0</v>
      </c>
      <c r="Y230" t="s">
        <v>106</v>
      </c>
      <c r="Z230" t="s">
        <v>107</v>
      </c>
      <c r="AA230" t="s">
        <v>108</v>
      </c>
      <c r="AB230" t="s">
        <v>109</v>
      </c>
      <c r="AC230" s="16" t="s">
        <v>110</v>
      </c>
      <c r="AD230" s="16" t="s">
        <v>111</v>
      </c>
    </row>
    <row r="231" spans="1:30" ht="15.75" customHeight="1">
      <c r="A231" s="13">
        <v>44635</v>
      </c>
      <c r="B231" s="14">
        <v>0.56180555555555556</v>
      </c>
      <c r="C231" s="16" t="s">
        <v>60</v>
      </c>
      <c r="D231">
        <v>16</v>
      </c>
      <c r="E231" s="16" t="s">
        <v>96</v>
      </c>
      <c r="F231" s="16">
        <v>1.59</v>
      </c>
      <c r="G231" s="16">
        <v>0.46</v>
      </c>
      <c r="H231" s="16">
        <v>0.05</v>
      </c>
      <c r="I231" s="15">
        <f t="shared" si="0"/>
        <v>0.57444021670889367</v>
      </c>
      <c r="J231" s="16">
        <v>0</v>
      </c>
      <c r="L231" s="19">
        <f t="shared" si="11"/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3">
        <f t="shared" si="12"/>
        <v>0</v>
      </c>
      <c r="Y231" t="s">
        <v>106</v>
      </c>
      <c r="Z231" t="s">
        <v>107</v>
      </c>
      <c r="AA231" t="s">
        <v>108</v>
      </c>
      <c r="AB231" t="s">
        <v>109</v>
      </c>
      <c r="AC231" s="16" t="s">
        <v>110</v>
      </c>
      <c r="AD231" s="16" t="s">
        <v>111</v>
      </c>
    </row>
    <row r="232" spans="1:30" ht="15.75" customHeight="1">
      <c r="A232" s="13">
        <v>44635</v>
      </c>
      <c r="B232" s="14">
        <v>0.56180555555555556</v>
      </c>
      <c r="C232" s="16" t="s">
        <v>60</v>
      </c>
      <c r="D232">
        <v>17</v>
      </c>
      <c r="E232" s="16" t="s">
        <v>96</v>
      </c>
      <c r="F232" s="16">
        <v>2.35</v>
      </c>
      <c r="G232" s="16">
        <v>0.41</v>
      </c>
      <c r="H232" s="16">
        <v>0.08</v>
      </c>
      <c r="I232" s="15">
        <f t="shared" si="0"/>
        <v>0.75673113043344142</v>
      </c>
      <c r="J232" s="16">
        <v>0</v>
      </c>
      <c r="L232" s="19">
        <f t="shared" si="11"/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3">
        <f t="shared" si="12"/>
        <v>0</v>
      </c>
      <c r="Y232" t="s">
        <v>106</v>
      </c>
      <c r="Z232" t="s">
        <v>107</v>
      </c>
      <c r="AA232" t="s">
        <v>108</v>
      </c>
      <c r="AB232" t="s">
        <v>109</v>
      </c>
      <c r="AC232" s="16" t="s">
        <v>110</v>
      </c>
      <c r="AD232" s="16" t="s">
        <v>111</v>
      </c>
    </row>
    <row r="233" spans="1:30" ht="15.75" customHeight="1">
      <c r="A233" s="13">
        <v>44635</v>
      </c>
      <c r="B233" s="14">
        <v>0.56180555555555556</v>
      </c>
      <c r="C233" s="16" t="s">
        <v>60</v>
      </c>
      <c r="D233">
        <v>18</v>
      </c>
      <c r="E233" s="16" t="s">
        <v>32</v>
      </c>
      <c r="F233" s="16">
        <v>1.03</v>
      </c>
      <c r="G233" s="16">
        <v>0.46</v>
      </c>
      <c r="H233" s="16">
        <v>0.09</v>
      </c>
      <c r="I233" s="15">
        <f t="shared" si="0"/>
        <v>0.37212164981771106</v>
      </c>
      <c r="J233" s="16">
        <v>0</v>
      </c>
      <c r="L233" s="19">
        <f t="shared" si="11"/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3">
        <f t="shared" si="12"/>
        <v>0</v>
      </c>
      <c r="Y233" t="s">
        <v>106</v>
      </c>
      <c r="Z233" t="s">
        <v>107</v>
      </c>
      <c r="AA233" t="s">
        <v>108</v>
      </c>
      <c r="AB233" t="s">
        <v>109</v>
      </c>
      <c r="AC233" s="16" t="s">
        <v>110</v>
      </c>
      <c r="AD233" s="16" t="s">
        <v>111</v>
      </c>
    </row>
    <row r="234" spans="1:30" ht="15.75" customHeight="1">
      <c r="A234" s="13">
        <v>44635</v>
      </c>
      <c r="B234" s="14">
        <v>0.56180555555555556</v>
      </c>
      <c r="C234" s="16" t="s">
        <v>60</v>
      </c>
      <c r="D234">
        <v>19</v>
      </c>
      <c r="E234" s="16" t="s">
        <v>96</v>
      </c>
      <c r="F234" s="16">
        <v>1.27</v>
      </c>
      <c r="G234" s="16">
        <v>0.41</v>
      </c>
      <c r="H234" s="16">
        <v>0.12</v>
      </c>
      <c r="I234" s="15">
        <f t="shared" si="0"/>
        <v>0.4089568236810513</v>
      </c>
      <c r="J234" s="16">
        <v>0</v>
      </c>
      <c r="L234" s="19">
        <f t="shared" si="11"/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3">
        <f t="shared" si="12"/>
        <v>0</v>
      </c>
      <c r="Y234" t="s">
        <v>106</v>
      </c>
      <c r="Z234" t="s">
        <v>107</v>
      </c>
      <c r="AA234" t="s">
        <v>108</v>
      </c>
      <c r="AB234" t="s">
        <v>109</v>
      </c>
      <c r="AC234" s="16" t="s">
        <v>110</v>
      </c>
      <c r="AD234" s="16" t="s">
        <v>111</v>
      </c>
    </row>
    <row r="235" spans="1:30" ht="15.75" customHeight="1">
      <c r="A235" s="13">
        <v>44635</v>
      </c>
      <c r="B235" s="14">
        <v>0.56180555555555556</v>
      </c>
      <c r="C235" s="16" t="s">
        <v>60</v>
      </c>
      <c r="D235">
        <v>20</v>
      </c>
      <c r="E235" s="16" t="s">
        <v>96</v>
      </c>
      <c r="F235" s="16">
        <v>1.35</v>
      </c>
      <c r="G235" s="16">
        <v>0.89</v>
      </c>
      <c r="H235" s="16">
        <v>0.15</v>
      </c>
      <c r="I235" s="15">
        <f t="shared" si="0"/>
        <v>0.94365589332203414</v>
      </c>
      <c r="J235" s="16">
        <v>0</v>
      </c>
      <c r="L235" s="19">
        <f t="shared" si="11"/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3">
        <f t="shared" si="12"/>
        <v>0</v>
      </c>
      <c r="Y235" t="s">
        <v>106</v>
      </c>
      <c r="Z235" t="s">
        <v>107</v>
      </c>
      <c r="AA235" t="s">
        <v>108</v>
      </c>
      <c r="AB235" t="s">
        <v>109</v>
      </c>
      <c r="AC235" s="16" t="s">
        <v>110</v>
      </c>
      <c r="AD235" s="16" t="s">
        <v>111</v>
      </c>
    </row>
    <row r="236" spans="1:30" ht="15.75" customHeight="1">
      <c r="A236" s="13">
        <v>44635</v>
      </c>
      <c r="B236" s="14">
        <v>0.50902777777777775</v>
      </c>
      <c r="C236" s="16" t="s">
        <v>43</v>
      </c>
      <c r="D236">
        <v>1</v>
      </c>
      <c r="E236" s="16" t="s">
        <v>96</v>
      </c>
      <c r="F236" s="16">
        <v>1.05</v>
      </c>
      <c r="G236" s="16">
        <v>0.31</v>
      </c>
      <c r="H236" s="16">
        <v>0.09</v>
      </c>
      <c r="I236" s="15">
        <f t="shared" si="0"/>
        <v>0.25564710218586945</v>
      </c>
      <c r="J236" s="16">
        <v>0</v>
      </c>
      <c r="L236" s="19">
        <f t="shared" si="11"/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3">
        <f t="shared" si="12"/>
        <v>0</v>
      </c>
      <c r="Y236" t="s">
        <v>117</v>
      </c>
      <c r="Z236" t="s">
        <v>118</v>
      </c>
      <c r="AA236" t="s">
        <v>119</v>
      </c>
      <c r="AB236" t="s">
        <v>120</v>
      </c>
      <c r="AC236" s="16" t="s">
        <v>110</v>
      </c>
      <c r="AD236" s="16" t="s">
        <v>111</v>
      </c>
    </row>
    <row r="237" spans="1:30" ht="15.75" customHeight="1">
      <c r="A237" s="13">
        <v>44635</v>
      </c>
      <c r="B237" s="14">
        <v>0.50902777777777775</v>
      </c>
      <c r="C237" s="16" t="s">
        <v>43</v>
      </c>
      <c r="D237">
        <v>2</v>
      </c>
      <c r="E237" s="16" t="s">
        <v>32</v>
      </c>
      <c r="F237" s="16">
        <v>1.31</v>
      </c>
      <c r="G237" s="16">
        <v>0.19</v>
      </c>
      <c r="H237" s="16">
        <v>0.05</v>
      </c>
      <c r="I237" s="15">
        <f t="shared" si="0"/>
        <v>0.19548560286962488</v>
      </c>
      <c r="J237" s="16">
        <v>0</v>
      </c>
      <c r="L237" s="19">
        <f t="shared" si="11"/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3">
        <f t="shared" si="12"/>
        <v>0</v>
      </c>
      <c r="Y237" t="s">
        <v>117</v>
      </c>
      <c r="Z237" t="s">
        <v>118</v>
      </c>
      <c r="AA237" t="s">
        <v>119</v>
      </c>
      <c r="AB237" t="s">
        <v>120</v>
      </c>
      <c r="AC237" s="16" t="s">
        <v>110</v>
      </c>
      <c r="AD237" s="16" t="s">
        <v>111</v>
      </c>
    </row>
    <row r="238" spans="1:30" ht="15.75" customHeight="1">
      <c r="A238" s="13">
        <v>44635</v>
      </c>
      <c r="B238" s="14">
        <v>0.50902777777777775</v>
      </c>
      <c r="C238" t="s">
        <v>43</v>
      </c>
      <c r="D238">
        <v>3</v>
      </c>
      <c r="E238" s="16" t="s">
        <v>96</v>
      </c>
      <c r="F238" s="16">
        <v>1.1000000000000001</v>
      </c>
      <c r="G238" s="16">
        <v>0.26</v>
      </c>
      <c r="H238" s="16">
        <v>0.03</v>
      </c>
      <c r="I238" s="15">
        <f t="shared" si="0"/>
        <v>0.22462387473167023</v>
      </c>
      <c r="J238" s="16">
        <v>0</v>
      </c>
      <c r="L238" s="19">
        <f t="shared" si="11"/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3">
        <f t="shared" si="12"/>
        <v>0</v>
      </c>
      <c r="Y238" t="s">
        <v>117</v>
      </c>
      <c r="Z238" t="s">
        <v>118</v>
      </c>
      <c r="AA238" t="s">
        <v>119</v>
      </c>
      <c r="AB238" t="s">
        <v>120</v>
      </c>
      <c r="AC238" s="16" t="s">
        <v>110</v>
      </c>
      <c r="AD238" s="16" t="s">
        <v>111</v>
      </c>
    </row>
    <row r="239" spans="1:30" ht="15.75" customHeight="1">
      <c r="A239" s="13">
        <v>44635</v>
      </c>
      <c r="B239" s="14">
        <v>0.50902777777777775</v>
      </c>
      <c r="C239" t="s">
        <v>43</v>
      </c>
      <c r="D239">
        <v>4</v>
      </c>
      <c r="E239" s="16" t="s">
        <v>32</v>
      </c>
      <c r="F239" s="16">
        <v>1.1200000000000001</v>
      </c>
      <c r="G239" s="16">
        <v>0.3</v>
      </c>
      <c r="H239" s="16">
        <v>0.01</v>
      </c>
      <c r="I239" s="15">
        <f t="shared" si="0"/>
        <v>0.26389378290154264</v>
      </c>
      <c r="J239" s="16">
        <v>0</v>
      </c>
      <c r="L239" s="19">
        <f t="shared" si="11"/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3">
        <f t="shared" si="12"/>
        <v>0</v>
      </c>
      <c r="Y239" t="s">
        <v>117</v>
      </c>
      <c r="Z239" t="s">
        <v>118</v>
      </c>
      <c r="AA239" t="s">
        <v>119</v>
      </c>
      <c r="AB239" t="s">
        <v>120</v>
      </c>
      <c r="AC239" s="16" t="s">
        <v>110</v>
      </c>
      <c r="AD239" s="16" t="s">
        <v>111</v>
      </c>
    </row>
    <row r="240" spans="1:30" ht="15.75" customHeight="1">
      <c r="A240" s="13">
        <v>44635</v>
      </c>
      <c r="B240" s="18">
        <v>0.50902777777777775</v>
      </c>
      <c r="C240" t="s">
        <v>43</v>
      </c>
      <c r="D240">
        <v>5</v>
      </c>
      <c r="E240" s="16" t="s">
        <v>96</v>
      </c>
      <c r="F240" s="16">
        <v>1.35</v>
      </c>
      <c r="G240" s="16">
        <v>0.15</v>
      </c>
      <c r="H240" s="16">
        <v>0.01</v>
      </c>
      <c r="I240" s="15">
        <f t="shared" si="0"/>
        <v>0.15904312808798329</v>
      </c>
      <c r="J240" s="16">
        <v>0</v>
      </c>
      <c r="L240" s="19">
        <f t="shared" si="11"/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3">
        <f t="shared" si="12"/>
        <v>0</v>
      </c>
      <c r="Y240" t="s">
        <v>117</v>
      </c>
      <c r="Z240" t="s">
        <v>118</v>
      </c>
      <c r="AA240" t="s">
        <v>119</v>
      </c>
      <c r="AB240" t="s">
        <v>120</v>
      </c>
      <c r="AC240" s="16" t="s">
        <v>110</v>
      </c>
      <c r="AD240" s="16" t="s">
        <v>111</v>
      </c>
    </row>
    <row r="241" spans="1:30" ht="15.75" customHeight="1">
      <c r="A241" s="13">
        <v>44635</v>
      </c>
      <c r="B241" s="14">
        <v>0.50902777777777775</v>
      </c>
      <c r="C241" t="s">
        <v>43</v>
      </c>
      <c r="D241">
        <v>6</v>
      </c>
      <c r="E241" s="16" t="s">
        <v>96</v>
      </c>
      <c r="F241" s="16">
        <v>1.61</v>
      </c>
      <c r="G241" s="16">
        <v>0.51</v>
      </c>
      <c r="H241" s="16">
        <v>0.03</v>
      </c>
      <c r="I241" s="15">
        <f t="shared" si="0"/>
        <v>0.64489043196564477</v>
      </c>
      <c r="J241" s="16">
        <v>0</v>
      </c>
      <c r="L241" s="19">
        <f t="shared" si="11"/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3">
        <f t="shared" si="12"/>
        <v>0</v>
      </c>
      <c r="Y241" t="s">
        <v>117</v>
      </c>
      <c r="Z241" t="s">
        <v>118</v>
      </c>
      <c r="AA241" t="s">
        <v>119</v>
      </c>
      <c r="AB241" t="s">
        <v>120</v>
      </c>
      <c r="AC241" s="16" t="s">
        <v>110</v>
      </c>
      <c r="AD241" s="16" t="s">
        <v>111</v>
      </c>
    </row>
    <row r="242" spans="1:30" ht="15.75" customHeight="1">
      <c r="A242" s="13">
        <v>44635</v>
      </c>
      <c r="B242" s="14">
        <v>0.50902777777777775</v>
      </c>
      <c r="C242" t="s">
        <v>43</v>
      </c>
      <c r="D242">
        <v>7</v>
      </c>
      <c r="E242" s="16" t="s">
        <v>96</v>
      </c>
      <c r="F242" s="16">
        <v>1.03</v>
      </c>
      <c r="G242" s="16">
        <v>0.45</v>
      </c>
      <c r="H242" s="16">
        <v>0.04</v>
      </c>
      <c r="I242" s="15">
        <f t="shared" si="0"/>
        <v>0.36403204873471728</v>
      </c>
      <c r="J242" s="16">
        <v>0</v>
      </c>
      <c r="L242" s="19">
        <f t="shared" si="11"/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3">
        <f t="shared" si="12"/>
        <v>0</v>
      </c>
      <c r="Y242" t="s">
        <v>117</v>
      </c>
      <c r="Z242" t="s">
        <v>118</v>
      </c>
      <c r="AA242" t="s">
        <v>119</v>
      </c>
      <c r="AB242" t="s">
        <v>120</v>
      </c>
      <c r="AC242" s="16" t="s">
        <v>110</v>
      </c>
      <c r="AD242" s="16" t="s">
        <v>111</v>
      </c>
    </row>
    <row r="243" spans="1:30" ht="15.75" customHeight="1">
      <c r="A243" s="13">
        <v>44635</v>
      </c>
      <c r="B243" s="14">
        <v>0.50902777777777775</v>
      </c>
      <c r="C243" t="s">
        <v>43</v>
      </c>
      <c r="D243">
        <v>8</v>
      </c>
      <c r="E243" s="16" t="s">
        <v>96</v>
      </c>
      <c r="F243" s="16">
        <v>1.3</v>
      </c>
      <c r="G243" s="16">
        <v>0.26</v>
      </c>
      <c r="H243" s="16">
        <v>0.03</v>
      </c>
      <c r="I243" s="15">
        <f t="shared" si="0"/>
        <v>0.26546457922833755</v>
      </c>
      <c r="J243" s="16">
        <v>0</v>
      </c>
      <c r="L243" s="19">
        <f t="shared" si="11"/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3">
        <f>SUM(L243,O243,R243, U243)</f>
        <v>0</v>
      </c>
      <c r="Y243" t="s">
        <v>117</v>
      </c>
      <c r="Z243" t="s">
        <v>118</v>
      </c>
      <c r="AA243" t="s">
        <v>119</v>
      </c>
      <c r="AB243" t="s">
        <v>120</v>
      </c>
      <c r="AC243" s="16" t="s">
        <v>110</v>
      </c>
      <c r="AD243" s="16" t="s">
        <v>111</v>
      </c>
    </row>
    <row r="244" spans="1:30" ht="15.75" customHeight="1">
      <c r="A244" s="13">
        <v>44635</v>
      </c>
      <c r="B244" s="14">
        <v>0.50902777777777775</v>
      </c>
      <c r="C244" t="s">
        <v>43</v>
      </c>
      <c r="D244">
        <v>9</v>
      </c>
      <c r="E244" s="16" t="s">
        <v>112</v>
      </c>
      <c r="F244" s="16">
        <v>1.1499999999999999</v>
      </c>
      <c r="G244" s="16">
        <v>0.36</v>
      </c>
      <c r="H244" s="16">
        <v>0.1</v>
      </c>
      <c r="I244" s="15">
        <f t="shared" si="0"/>
        <v>0.32515483964654357</v>
      </c>
      <c r="J244" s="16">
        <v>4.1399999999999999E-2</v>
      </c>
      <c r="K244" s="16">
        <v>2.5499999999999998E-2</v>
      </c>
      <c r="L244" s="19">
        <f>(J244/2)*(K244/2)*(PI())</f>
        <v>8.2914484109868612E-4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3">
        <f>SUM(L244,O244,R244, U244)</f>
        <v>8.2914484109868612E-4</v>
      </c>
      <c r="Y244" t="s">
        <v>117</v>
      </c>
      <c r="Z244" t="s">
        <v>118</v>
      </c>
      <c r="AA244" t="s">
        <v>119</v>
      </c>
      <c r="AB244" t="s">
        <v>120</v>
      </c>
      <c r="AC244" s="16" t="s">
        <v>110</v>
      </c>
      <c r="AD244" s="16" t="s">
        <v>111</v>
      </c>
    </row>
    <row r="245" spans="1:30" ht="15.75" customHeight="1">
      <c r="A245" s="13">
        <v>44635</v>
      </c>
      <c r="B245" s="14">
        <v>0.50902777777777775</v>
      </c>
      <c r="C245" t="s">
        <v>43</v>
      </c>
      <c r="D245">
        <v>10</v>
      </c>
      <c r="E245" s="16" t="s">
        <v>96</v>
      </c>
      <c r="F245" s="16">
        <v>1.22</v>
      </c>
      <c r="G245" s="16">
        <v>0.18</v>
      </c>
      <c r="H245" s="16">
        <v>0.05</v>
      </c>
      <c r="I245" s="15">
        <f t="shared" si="0"/>
        <v>0.17247343668207962</v>
      </c>
      <c r="J245" s="16">
        <v>0</v>
      </c>
      <c r="L245" s="19">
        <f t="shared" si="11"/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3">
        <f t="shared" si="12"/>
        <v>0</v>
      </c>
      <c r="Y245" t="s">
        <v>117</v>
      </c>
      <c r="Z245" t="s">
        <v>118</v>
      </c>
      <c r="AA245" t="s">
        <v>119</v>
      </c>
      <c r="AB245" t="s">
        <v>120</v>
      </c>
      <c r="AC245" s="16" t="s">
        <v>110</v>
      </c>
      <c r="AD245" s="16" t="s">
        <v>111</v>
      </c>
    </row>
    <row r="246" spans="1:30" ht="15.75" customHeight="1">
      <c r="A246" s="13">
        <v>44635</v>
      </c>
      <c r="B246" s="14">
        <v>0.50902777777777775</v>
      </c>
      <c r="C246" t="s">
        <v>43</v>
      </c>
      <c r="D246">
        <v>11</v>
      </c>
      <c r="E246" s="16" t="s">
        <v>96</v>
      </c>
      <c r="F246" s="16">
        <v>1.08</v>
      </c>
      <c r="G246" s="16">
        <v>0.33</v>
      </c>
      <c r="H246" s="16">
        <v>0.05</v>
      </c>
      <c r="I246" s="15">
        <f t="shared" si="0"/>
        <v>0.27991590543485062</v>
      </c>
      <c r="J246" s="16">
        <v>0</v>
      </c>
      <c r="L246" s="19">
        <f t="shared" si="11"/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3">
        <f t="shared" si="12"/>
        <v>0</v>
      </c>
      <c r="Y246" t="s">
        <v>117</v>
      </c>
      <c r="Z246" t="s">
        <v>118</v>
      </c>
      <c r="AA246" t="s">
        <v>119</v>
      </c>
      <c r="AB246" t="s">
        <v>120</v>
      </c>
      <c r="AC246" s="16" t="s">
        <v>110</v>
      </c>
      <c r="AD246" s="16" t="s">
        <v>111</v>
      </c>
    </row>
    <row r="247" spans="1:30" ht="15.75" customHeight="1">
      <c r="A247" s="13">
        <v>44635</v>
      </c>
      <c r="B247" s="14">
        <v>0.50902777777777775</v>
      </c>
      <c r="C247" t="s">
        <v>43</v>
      </c>
      <c r="D247">
        <v>12</v>
      </c>
      <c r="E247" s="16" t="s">
        <v>96</v>
      </c>
      <c r="F247" s="16">
        <v>1.33</v>
      </c>
      <c r="G247" s="16">
        <v>0.22</v>
      </c>
      <c r="H247" s="16">
        <v>0.02</v>
      </c>
      <c r="I247" s="15">
        <f t="shared" si="0"/>
        <v>0.22980750261009339</v>
      </c>
      <c r="J247" s="16">
        <v>0</v>
      </c>
      <c r="L247" s="19">
        <f t="shared" si="11"/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3">
        <f t="shared" si="12"/>
        <v>0</v>
      </c>
      <c r="Y247" t="s">
        <v>117</v>
      </c>
      <c r="Z247" t="s">
        <v>118</v>
      </c>
      <c r="AA247" t="s">
        <v>119</v>
      </c>
      <c r="AB247" t="s">
        <v>120</v>
      </c>
      <c r="AC247" s="16" t="s">
        <v>110</v>
      </c>
      <c r="AD247" s="16" t="s">
        <v>111</v>
      </c>
    </row>
    <row r="248" spans="1:30" ht="15.75" customHeight="1">
      <c r="A248" s="13">
        <v>44635</v>
      </c>
      <c r="B248" s="14">
        <v>0.50902777777777775</v>
      </c>
      <c r="C248" t="s">
        <v>43</v>
      </c>
      <c r="D248">
        <v>13</v>
      </c>
      <c r="E248" s="16" t="s">
        <v>96</v>
      </c>
      <c r="F248" s="16">
        <v>1.85</v>
      </c>
      <c r="G248" s="16">
        <v>0.43</v>
      </c>
      <c r="H248" s="16">
        <v>0.13</v>
      </c>
      <c r="I248" s="15">
        <f t="shared" si="0"/>
        <v>0.6247842389826701</v>
      </c>
      <c r="J248" s="16">
        <v>0</v>
      </c>
      <c r="L248" s="19">
        <f t="shared" si="11"/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3">
        <f t="shared" si="12"/>
        <v>0</v>
      </c>
      <c r="Y248" t="s">
        <v>117</v>
      </c>
      <c r="Z248" t="s">
        <v>118</v>
      </c>
      <c r="AA248" t="s">
        <v>119</v>
      </c>
      <c r="AB248" t="s">
        <v>120</v>
      </c>
      <c r="AC248" s="16" t="s">
        <v>110</v>
      </c>
      <c r="AD248" s="16" t="s">
        <v>111</v>
      </c>
    </row>
    <row r="249" spans="1:30" ht="15.75" customHeight="1">
      <c r="A249" s="13">
        <v>44635</v>
      </c>
      <c r="B249" s="14">
        <v>0.50902777777777775</v>
      </c>
      <c r="C249" t="s">
        <v>43</v>
      </c>
      <c r="D249">
        <v>14</v>
      </c>
      <c r="E249" s="16" t="s">
        <v>96</v>
      </c>
      <c r="F249" s="16">
        <v>1</v>
      </c>
      <c r="G249" s="16">
        <v>0.48</v>
      </c>
      <c r="H249" s="16">
        <v>0.05</v>
      </c>
      <c r="I249" s="15">
        <f t="shared" si="0"/>
        <v>0.37699111843077515</v>
      </c>
      <c r="J249" s="16">
        <v>0</v>
      </c>
      <c r="L249" s="19">
        <f t="shared" si="11"/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3">
        <f t="shared" si="12"/>
        <v>0</v>
      </c>
      <c r="Y249" t="s">
        <v>117</v>
      </c>
      <c r="Z249" t="s">
        <v>118</v>
      </c>
      <c r="AA249" t="s">
        <v>119</v>
      </c>
      <c r="AB249" t="s">
        <v>120</v>
      </c>
      <c r="AC249" s="16" t="s">
        <v>110</v>
      </c>
      <c r="AD249" s="16" t="s">
        <v>111</v>
      </c>
    </row>
    <row r="250" spans="1:30" ht="15.75" customHeight="1">
      <c r="A250" s="13">
        <v>44635</v>
      </c>
      <c r="B250" s="14">
        <v>0.50902777777777775</v>
      </c>
      <c r="C250" t="s">
        <v>43</v>
      </c>
      <c r="D250">
        <v>15</v>
      </c>
      <c r="E250" s="16" t="s">
        <v>96</v>
      </c>
      <c r="F250" s="16">
        <v>1.22</v>
      </c>
      <c r="G250" s="16">
        <v>0.25</v>
      </c>
      <c r="H250" s="16">
        <v>0.03</v>
      </c>
      <c r="I250" s="15">
        <f t="shared" si="0"/>
        <v>0.23954643983622173</v>
      </c>
      <c r="J250" s="16">
        <v>0</v>
      </c>
      <c r="L250" s="19">
        <f t="shared" si="11"/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3">
        <f t="shared" si="12"/>
        <v>0</v>
      </c>
      <c r="Y250" t="s">
        <v>117</v>
      </c>
      <c r="Z250" t="s">
        <v>118</v>
      </c>
      <c r="AA250" t="s">
        <v>119</v>
      </c>
      <c r="AB250" t="s">
        <v>120</v>
      </c>
      <c r="AC250" s="16" t="s">
        <v>110</v>
      </c>
      <c r="AD250" s="16" t="s">
        <v>111</v>
      </c>
    </row>
    <row r="251" spans="1:30" ht="15.75" customHeight="1">
      <c r="A251" s="13">
        <v>44635</v>
      </c>
      <c r="B251" s="14">
        <v>0.50902777777777775</v>
      </c>
      <c r="C251" t="s">
        <v>43</v>
      </c>
      <c r="D251">
        <v>16</v>
      </c>
      <c r="E251" s="16" t="s">
        <v>32</v>
      </c>
      <c r="F251" s="16">
        <v>1.24</v>
      </c>
      <c r="G251" s="16">
        <v>0.95</v>
      </c>
      <c r="H251" s="16">
        <v>0.25</v>
      </c>
      <c r="I251" s="15">
        <f t="shared" si="0"/>
        <v>0.92519903648219404</v>
      </c>
      <c r="J251" s="16">
        <v>0</v>
      </c>
      <c r="L251" s="19">
        <f t="shared" si="11"/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3">
        <f t="shared" si="12"/>
        <v>0</v>
      </c>
      <c r="Y251" t="s">
        <v>113</v>
      </c>
      <c r="Z251" t="s">
        <v>114</v>
      </c>
      <c r="AA251" t="s">
        <v>115</v>
      </c>
      <c r="AB251" t="s">
        <v>116</v>
      </c>
      <c r="AC251" s="16" t="s">
        <v>110</v>
      </c>
      <c r="AD251" s="16" t="s">
        <v>111</v>
      </c>
    </row>
    <row r="252" spans="1:30" ht="15.75" customHeight="1">
      <c r="A252" s="13">
        <v>44635</v>
      </c>
      <c r="B252" s="14">
        <v>0.50902777777777775</v>
      </c>
      <c r="C252" t="s">
        <v>43</v>
      </c>
      <c r="D252">
        <v>17</v>
      </c>
      <c r="E252" s="16" t="s">
        <v>96</v>
      </c>
      <c r="F252" s="16">
        <v>1.1399999999999999</v>
      </c>
      <c r="G252" s="16">
        <v>0.54</v>
      </c>
      <c r="H252" s="16">
        <v>0.22</v>
      </c>
      <c r="I252" s="15">
        <f t="shared" si="0"/>
        <v>0.4834911093874692</v>
      </c>
      <c r="J252" s="16">
        <v>0</v>
      </c>
      <c r="L252" s="19">
        <f t="shared" si="11"/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3">
        <f t="shared" si="12"/>
        <v>0</v>
      </c>
      <c r="Y252" t="s">
        <v>113</v>
      </c>
      <c r="Z252" t="s">
        <v>114</v>
      </c>
      <c r="AA252" t="s">
        <v>115</v>
      </c>
      <c r="AB252" t="s">
        <v>116</v>
      </c>
      <c r="AC252" s="16" t="s">
        <v>110</v>
      </c>
      <c r="AD252" s="16" t="s">
        <v>111</v>
      </c>
    </row>
    <row r="253" spans="1:30" ht="15.75" customHeight="1">
      <c r="A253" s="13">
        <v>44635</v>
      </c>
      <c r="B253" s="14">
        <v>0.50902777777777775</v>
      </c>
      <c r="C253" t="s">
        <v>43</v>
      </c>
      <c r="D253">
        <v>18</v>
      </c>
      <c r="E253" s="16" t="s">
        <v>96</v>
      </c>
      <c r="F253" s="16">
        <v>1.06</v>
      </c>
      <c r="G253" s="16">
        <v>0.26</v>
      </c>
      <c r="H253" s="16">
        <v>0.09</v>
      </c>
      <c r="I253" s="15">
        <f t="shared" si="0"/>
        <v>0.21645573383233677</v>
      </c>
      <c r="J253" s="16">
        <v>0</v>
      </c>
      <c r="L253" s="19">
        <f t="shared" si="11"/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3">
        <f t="shared" si="12"/>
        <v>0</v>
      </c>
      <c r="Y253" t="s">
        <v>113</v>
      </c>
      <c r="Z253" t="s">
        <v>114</v>
      </c>
      <c r="AA253" t="s">
        <v>115</v>
      </c>
      <c r="AB253" t="s">
        <v>116</v>
      </c>
      <c r="AC253" s="16" t="s">
        <v>110</v>
      </c>
      <c r="AD253" s="16" t="s">
        <v>111</v>
      </c>
    </row>
    <row r="254" spans="1:30" ht="15.75" customHeight="1">
      <c r="A254" s="13">
        <v>44635</v>
      </c>
      <c r="B254" s="14">
        <v>0.50902777777777775</v>
      </c>
      <c r="C254" t="s">
        <v>43</v>
      </c>
      <c r="D254">
        <v>19</v>
      </c>
      <c r="E254" s="16" t="s">
        <v>96</v>
      </c>
      <c r="F254" s="16">
        <v>1.7</v>
      </c>
      <c r="G254" s="16">
        <v>0.4</v>
      </c>
      <c r="H254" s="16">
        <v>0.1</v>
      </c>
      <c r="I254" s="15">
        <f t="shared" si="0"/>
        <v>0.53407075111026492</v>
      </c>
      <c r="J254" s="16">
        <v>0</v>
      </c>
      <c r="L254" s="19">
        <f t="shared" si="11"/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3">
        <f t="shared" si="12"/>
        <v>0</v>
      </c>
      <c r="Y254" t="s">
        <v>113</v>
      </c>
      <c r="Z254" t="s">
        <v>114</v>
      </c>
      <c r="AA254" t="s">
        <v>115</v>
      </c>
      <c r="AB254" t="s">
        <v>116</v>
      </c>
      <c r="AC254" s="16" t="s">
        <v>110</v>
      </c>
      <c r="AD254" s="16" t="s">
        <v>111</v>
      </c>
    </row>
    <row r="255" spans="1:30" ht="15.75" customHeight="1">
      <c r="A255" s="13">
        <v>44635</v>
      </c>
      <c r="B255" s="14">
        <v>0.50902777777777775</v>
      </c>
      <c r="C255" t="s">
        <v>43</v>
      </c>
      <c r="D255">
        <v>20</v>
      </c>
      <c r="E255" s="16" t="s">
        <v>96</v>
      </c>
      <c r="F255" s="16">
        <v>1.02</v>
      </c>
      <c r="G255" s="16">
        <v>0.37</v>
      </c>
      <c r="H255" s="16">
        <v>0.14000000000000001</v>
      </c>
      <c r="I255" s="15">
        <f t="shared" si="0"/>
        <v>0.29640926686619701</v>
      </c>
      <c r="J255" s="16">
        <v>0</v>
      </c>
      <c r="L255" s="19">
        <f t="shared" si="11"/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3">
        <f t="shared" si="12"/>
        <v>0</v>
      </c>
      <c r="Y255" t="s">
        <v>113</v>
      </c>
      <c r="Z255" t="s">
        <v>114</v>
      </c>
      <c r="AA255" t="s">
        <v>115</v>
      </c>
      <c r="AB255" t="s">
        <v>116</v>
      </c>
      <c r="AC255" s="16" t="s">
        <v>110</v>
      </c>
      <c r="AD255" s="16" t="s">
        <v>111</v>
      </c>
    </row>
    <row r="256" spans="1:30" ht="15.75" customHeight="1">
      <c r="A256" s="13">
        <v>44634</v>
      </c>
      <c r="B256" s="14">
        <v>0.46875</v>
      </c>
      <c r="C256" t="s">
        <v>53</v>
      </c>
      <c r="D256">
        <v>1</v>
      </c>
      <c r="E256" s="16" t="s">
        <v>32</v>
      </c>
      <c r="F256" s="16">
        <v>1.1000000000000001</v>
      </c>
      <c r="G256" s="16">
        <v>0.42</v>
      </c>
      <c r="H256" s="16">
        <v>0.13</v>
      </c>
      <c r="I256" s="15">
        <f t="shared" si="0"/>
        <v>0.36285395148962113</v>
      </c>
      <c r="J256" s="16">
        <v>0</v>
      </c>
      <c r="L256" s="19">
        <f t="shared" si="11"/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3">
        <f t="shared" si="12"/>
        <v>0</v>
      </c>
      <c r="Y256" t="s">
        <v>121</v>
      </c>
      <c r="Z256" t="s">
        <v>126</v>
      </c>
      <c r="AA256" t="s">
        <v>127</v>
      </c>
      <c r="AB256" t="s">
        <v>128</v>
      </c>
      <c r="AC256" s="16" t="s">
        <v>110</v>
      </c>
      <c r="AD256" s="16" t="s">
        <v>129</v>
      </c>
    </row>
    <row r="257" spans="1:30" ht="15.75" customHeight="1">
      <c r="A257" s="13">
        <v>44634</v>
      </c>
      <c r="B257" s="14">
        <v>0.46875</v>
      </c>
      <c r="C257" s="16" t="s">
        <v>53</v>
      </c>
      <c r="D257">
        <v>2</v>
      </c>
      <c r="E257" s="16" t="s">
        <v>32</v>
      </c>
      <c r="F257">
        <v>1.51</v>
      </c>
      <c r="G257" s="16">
        <v>0.44</v>
      </c>
      <c r="H257" s="16">
        <v>0.09</v>
      </c>
      <c r="I257" s="15">
        <f t="shared" ref="I257:I275" si="13">(F257/2)*(G257/2)*(PI())</f>
        <v>0.52181853976126458</v>
      </c>
      <c r="J257" s="16">
        <v>0</v>
      </c>
      <c r="L257" s="19">
        <f t="shared" si="11"/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3">
        <f t="shared" si="12"/>
        <v>0</v>
      </c>
      <c r="Y257" t="s">
        <v>121</v>
      </c>
      <c r="Z257" t="s">
        <v>126</v>
      </c>
      <c r="AA257" t="s">
        <v>127</v>
      </c>
      <c r="AB257" t="s">
        <v>128</v>
      </c>
      <c r="AC257" s="16" t="s">
        <v>110</v>
      </c>
      <c r="AD257" s="16" t="s">
        <v>129</v>
      </c>
    </row>
    <row r="258" spans="1:30" ht="15.75" customHeight="1">
      <c r="A258" s="13">
        <v>44634</v>
      </c>
      <c r="B258" s="14">
        <v>0.46875</v>
      </c>
      <c r="C258" s="16" t="s">
        <v>53</v>
      </c>
      <c r="D258">
        <v>3</v>
      </c>
      <c r="E258" s="16" t="s">
        <v>32</v>
      </c>
      <c r="F258">
        <v>1.1399999999999999</v>
      </c>
      <c r="G258" s="16">
        <v>0.24</v>
      </c>
      <c r="H258" s="16">
        <v>0.13</v>
      </c>
      <c r="I258" s="15">
        <f t="shared" si="13"/>
        <v>0.2148849375055418</v>
      </c>
      <c r="J258" s="16">
        <v>0</v>
      </c>
      <c r="L258" s="19">
        <f t="shared" si="11"/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3">
        <f t="shared" si="12"/>
        <v>0</v>
      </c>
      <c r="Y258" t="s">
        <v>121</v>
      </c>
      <c r="Z258" t="s">
        <v>126</v>
      </c>
      <c r="AA258" t="s">
        <v>127</v>
      </c>
      <c r="AB258" t="s">
        <v>128</v>
      </c>
      <c r="AC258" s="16" t="s">
        <v>110</v>
      </c>
      <c r="AD258" s="16" t="s">
        <v>129</v>
      </c>
    </row>
    <row r="259" spans="1:30" ht="15.75" customHeight="1">
      <c r="A259" s="13">
        <v>44634</v>
      </c>
      <c r="B259" s="14">
        <v>0.46875</v>
      </c>
      <c r="C259" s="16" t="s">
        <v>53</v>
      </c>
      <c r="D259">
        <v>4</v>
      </c>
      <c r="E259" s="16" t="s">
        <v>32</v>
      </c>
      <c r="F259">
        <v>1.47</v>
      </c>
      <c r="G259" s="16">
        <v>0.59</v>
      </c>
      <c r="H259" s="16">
        <v>0.17</v>
      </c>
      <c r="I259" s="15">
        <f t="shared" si="13"/>
        <v>0.68117582711460689</v>
      </c>
      <c r="J259" s="16">
        <v>0</v>
      </c>
      <c r="L259" s="19">
        <f t="shared" ref="L259:L275" si="14">(J259/2)*(K259/2)*(PI())</f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3">
        <f t="shared" ref="V259:V275" si="15">SUM(L259,O259,R259, U259)</f>
        <v>0</v>
      </c>
      <c r="Y259" t="s">
        <v>121</v>
      </c>
      <c r="Z259" t="s">
        <v>126</v>
      </c>
      <c r="AA259" t="s">
        <v>127</v>
      </c>
      <c r="AB259" t="s">
        <v>128</v>
      </c>
      <c r="AC259" s="16" t="s">
        <v>110</v>
      </c>
      <c r="AD259" s="16" t="s">
        <v>129</v>
      </c>
    </row>
    <row r="260" spans="1:30" ht="15.75" customHeight="1">
      <c r="A260" s="13">
        <v>44634</v>
      </c>
      <c r="B260" s="14">
        <v>0.46875</v>
      </c>
      <c r="C260" s="16" t="s">
        <v>53</v>
      </c>
      <c r="D260">
        <v>5</v>
      </c>
      <c r="E260" s="16" t="s">
        <v>32</v>
      </c>
      <c r="F260">
        <v>1.65</v>
      </c>
      <c r="G260" s="16">
        <v>0.55000000000000004</v>
      </c>
      <c r="H260" s="16">
        <v>0.15</v>
      </c>
      <c r="I260" s="15">
        <f t="shared" si="13"/>
        <v>0.71274883328318428</v>
      </c>
      <c r="J260" s="16">
        <v>0</v>
      </c>
      <c r="L260" s="19">
        <f t="shared" si="14"/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3">
        <f t="shared" si="15"/>
        <v>0</v>
      </c>
      <c r="Y260" t="s">
        <v>121</v>
      </c>
      <c r="Z260" t="s">
        <v>126</v>
      </c>
      <c r="AA260" t="s">
        <v>127</v>
      </c>
      <c r="AB260" s="16" t="s">
        <v>128</v>
      </c>
      <c r="AC260" s="16" t="s">
        <v>110</v>
      </c>
      <c r="AD260" s="16" t="s">
        <v>129</v>
      </c>
    </row>
    <row r="261" spans="1:30" ht="15.75" customHeight="1">
      <c r="A261" s="13">
        <v>44634</v>
      </c>
      <c r="B261" s="14">
        <v>0.46875</v>
      </c>
      <c r="C261" s="16" t="s">
        <v>53</v>
      </c>
      <c r="D261">
        <v>6</v>
      </c>
      <c r="E261" s="16" t="s">
        <v>32</v>
      </c>
      <c r="F261">
        <v>3.62</v>
      </c>
      <c r="G261" s="16">
        <v>1.91</v>
      </c>
      <c r="H261" s="16">
        <v>0.33</v>
      </c>
      <c r="I261" s="15">
        <f t="shared" si="13"/>
        <v>5.4303999813626369</v>
      </c>
      <c r="J261" s="16">
        <v>0</v>
      </c>
      <c r="L261" s="19">
        <f t="shared" si="14"/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3">
        <f t="shared" si="15"/>
        <v>0</v>
      </c>
      <c r="Y261" t="s">
        <v>121</v>
      </c>
      <c r="Z261" t="s">
        <v>126</v>
      </c>
      <c r="AA261" t="s">
        <v>127</v>
      </c>
      <c r="AB261" t="s">
        <v>128</v>
      </c>
      <c r="AC261" s="16" t="s">
        <v>110</v>
      </c>
      <c r="AD261" s="16" t="s">
        <v>129</v>
      </c>
    </row>
    <row r="262" spans="1:30" ht="15.75" customHeight="1">
      <c r="A262" s="13">
        <v>44634</v>
      </c>
      <c r="B262" s="14">
        <v>0.46875</v>
      </c>
      <c r="C262" s="16" t="s">
        <v>53</v>
      </c>
      <c r="D262">
        <v>7</v>
      </c>
      <c r="E262" s="16" t="s">
        <v>32</v>
      </c>
      <c r="F262">
        <v>1.49</v>
      </c>
      <c r="G262" s="16">
        <v>1.05</v>
      </c>
      <c r="H262" s="16">
        <v>0.18</v>
      </c>
      <c r="I262" s="15">
        <f t="shared" si="13"/>
        <v>1.2287554266353078</v>
      </c>
      <c r="J262" s="16">
        <v>0</v>
      </c>
      <c r="L262" s="19">
        <f t="shared" si="14"/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3">
        <f t="shared" si="15"/>
        <v>0</v>
      </c>
      <c r="Y262" t="s">
        <v>121</v>
      </c>
      <c r="Z262" t="s">
        <v>126</v>
      </c>
      <c r="AA262" t="s">
        <v>127</v>
      </c>
      <c r="AB262" t="s">
        <v>128</v>
      </c>
      <c r="AC262" s="16" t="s">
        <v>110</v>
      </c>
      <c r="AD262" s="16" t="s">
        <v>129</v>
      </c>
    </row>
    <row r="263" spans="1:30" ht="15.75" customHeight="1">
      <c r="A263" s="13">
        <v>44634</v>
      </c>
      <c r="B263" s="14">
        <v>0.46875</v>
      </c>
      <c r="C263" s="16" t="s">
        <v>53</v>
      </c>
      <c r="D263">
        <v>8</v>
      </c>
      <c r="E263" s="16" t="s">
        <v>32</v>
      </c>
      <c r="F263">
        <v>1.29</v>
      </c>
      <c r="G263" s="16">
        <v>0.8</v>
      </c>
      <c r="H263" s="16">
        <v>0.14000000000000001</v>
      </c>
      <c r="I263" s="15">
        <f t="shared" si="13"/>
        <v>0.81053090462616662</v>
      </c>
      <c r="J263" s="16">
        <v>0</v>
      </c>
      <c r="L263" s="19">
        <f t="shared" si="14"/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3">
        <f t="shared" si="15"/>
        <v>0</v>
      </c>
      <c r="Y263" t="s">
        <v>121</v>
      </c>
      <c r="Z263" t="s">
        <v>126</v>
      </c>
      <c r="AA263" t="s">
        <v>127</v>
      </c>
      <c r="AB263" t="s">
        <v>128</v>
      </c>
      <c r="AC263" s="16" t="s">
        <v>110</v>
      </c>
      <c r="AD263" s="16" t="s">
        <v>129</v>
      </c>
    </row>
    <row r="264" spans="1:30" ht="15.75" customHeight="1">
      <c r="A264" s="13">
        <v>44634</v>
      </c>
      <c r="B264" s="14">
        <v>0.46875</v>
      </c>
      <c r="C264" s="16" t="s">
        <v>53</v>
      </c>
      <c r="D264">
        <v>9</v>
      </c>
      <c r="E264" s="16" t="s">
        <v>32</v>
      </c>
      <c r="F264">
        <v>2.38</v>
      </c>
      <c r="G264" s="16">
        <v>0.81</v>
      </c>
      <c r="H264" s="16">
        <v>0.16</v>
      </c>
      <c r="I264" s="15">
        <f t="shared" si="13"/>
        <v>1.5140905793976007</v>
      </c>
      <c r="J264" s="16">
        <v>0</v>
      </c>
      <c r="L264" s="19">
        <f t="shared" si="14"/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3">
        <f t="shared" si="15"/>
        <v>0</v>
      </c>
      <c r="Y264" t="s">
        <v>121</v>
      </c>
      <c r="Z264" t="s">
        <v>126</v>
      </c>
      <c r="AA264" t="s">
        <v>127</v>
      </c>
      <c r="AB264" t="s">
        <v>128</v>
      </c>
      <c r="AC264" s="16" t="s">
        <v>110</v>
      </c>
      <c r="AD264" s="16" t="s">
        <v>129</v>
      </c>
    </row>
    <row r="265" spans="1:30" ht="15.75" customHeight="1">
      <c r="A265" s="13">
        <v>44634</v>
      </c>
      <c r="B265" s="14">
        <v>0.46875</v>
      </c>
      <c r="C265" s="16" t="s">
        <v>53</v>
      </c>
      <c r="D265">
        <v>10</v>
      </c>
      <c r="E265" s="16" t="s">
        <v>32</v>
      </c>
      <c r="F265">
        <v>1.51</v>
      </c>
      <c r="G265" s="16">
        <v>0.51</v>
      </c>
      <c r="H265" s="16">
        <v>0.09</v>
      </c>
      <c r="I265" s="15">
        <f t="shared" si="13"/>
        <v>0.60483512563237496</v>
      </c>
      <c r="J265" s="16">
        <v>0</v>
      </c>
      <c r="L265" s="19">
        <f t="shared" si="14"/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3">
        <f t="shared" si="15"/>
        <v>0</v>
      </c>
      <c r="Y265" t="s">
        <v>121</v>
      </c>
      <c r="Z265" t="s">
        <v>126</v>
      </c>
      <c r="AA265" t="s">
        <v>127</v>
      </c>
      <c r="AB265" t="s">
        <v>128</v>
      </c>
      <c r="AC265" s="16" t="s">
        <v>110</v>
      </c>
      <c r="AD265" s="16" t="s">
        <v>129</v>
      </c>
    </row>
    <row r="266" spans="1:30" ht="15.75" customHeight="1">
      <c r="A266" s="13">
        <v>44634</v>
      </c>
      <c r="B266" s="14">
        <v>0.46875</v>
      </c>
      <c r="C266" s="16" t="s">
        <v>53</v>
      </c>
      <c r="D266">
        <v>11</v>
      </c>
      <c r="E266" s="16" t="s">
        <v>32</v>
      </c>
      <c r="F266">
        <v>1.22</v>
      </c>
      <c r="G266" s="16">
        <v>0.65</v>
      </c>
      <c r="H266" s="16">
        <v>0.11</v>
      </c>
      <c r="I266" s="15">
        <f t="shared" si="13"/>
        <v>0.62282074357417649</v>
      </c>
      <c r="J266" s="16">
        <v>0</v>
      </c>
      <c r="L266" s="19">
        <f t="shared" si="14"/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3">
        <f t="shared" si="15"/>
        <v>0</v>
      </c>
      <c r="Y266" t="s">
        <v>121</v>
      </c>
      <c r="Z266" t="s">
        <v>126</v>
      </c>
      <c r="AA266" t="s">
        <v>127</v>
      </c>
      <c r="AB266" t="s">
        <v>128</v>
      </c>
      <c r="AC266" s="16" t="s">
        <v>110</v>
      </c>
      <c r="AD266" s="16" t="s">
        <v>129</v>
      </c>
    </row>
    <row r="267" spans="1:30" ht="15.75" customHeight="1">
      <c r="A267" s="13">
        <v>44634</v>
      </c>
      <c r="B267" s="14">
        <v>0.46875</v>
      </c>
      <c r="C267" s="16" t="s">
        <v>53</v>
      </c>
      <c r="D267">
        <v>12</v>
      </c>
      <c r="E267" s="16" t="s">
        <v>32</v>
      </c>
      <c r="F267">
        <v>1.45</v>
      </c>
      <c r="G267" s="16">
        <v>0.65</v>
      </c>
      <c r="H267" s="16">
        <v>0.26</v>
      </c>
      <c r="I267" s="15">
        <f t="shared" si="13"/>
        <v>0.74023776900209504</v>
      </c>
      <c r="J267" s="16">
        <v>0</v>
      </c>
      <c r="L267" s="19">
        <f t="shared" si="14"/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3">
        <f t="shared" si="15"/>
        <v>0</v>
      </c>
      <c r="Y267" t="s">
        <v>121</v>
      </c>
      <c r="Z267" t="s">
        <v>126</v>
      </c>
      <c r="AA267" t="s">
        <v>127</v>
      </c>
      <c r="AB267" t="s">
        <v>128</v>
      </c>
      <c r="AC267" s="16" t="s">
        <v>110</v>
      </c>
      <c r="AD267" s="16" t="s">
        <v>129</v>
      </c>
    </row>
    <row r="268" spans="1:30" ht="15.75" customHeight="1">
      <c r="A268" s="13">
        <v>44634</v>
      </c>
      <c r="B268" s="14">
        <v>0.48819444444444443</v>
      </c>
      <c r="C268" s="16" t="s">
        <v>53</v>
      </c>
      <c r="D268">
        <v>13</v>
      </c>
      <c r="E268" s="16" t="s">
        <v>32</v>
      </c>
      <c r="F268">
        <v>4.05</v>
      </c>
      <c r="G268" s="16">
        <v>3.19</v>
      </c>
      <c r="H268" s="16">
        <v>0.42</v>
      </c>
      <c r="I268" s="15">
        <f t="shared" si="13"/>
        <v>10.146951572013332</v>
      </c>
      <c r="J268" s="16">
        <v>0</v>
      </c>
      <c r="L268" s="19">
        <f t="shared" si="14"/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3">
        <f t="shared" si="15"/>
        <v>0</v>
      </c>
      <c r="Y268" t="s">
        <v>122</v>
      </c>
      <c r="Z268" t="s">
        <v>123</v>
      </c>
      <c r="AA268" t="s">
        <v>124</v>
      </c>
      <c r="AB268" t="s">
        <v>125</v>
      </c>
      <c r="AC268" s="16" t="s">
        <v>110</v>
      </c>
      <c r="AD268" s="16" t="s">
        <v>129</v>
      </c>
    </row>
    <row r="269" spans="1:30" ht="15.75" customHeight="1">
      <c r="A269" s="13">
        <v>44634</v>
      </c>
      <c r="B269" s="18">
        <v>0.48819444444444443</v>
      </c>
      <c r="C269" s="16" t="s">
        <v>53</v>
      </c>
      <c r="D269">
        <v>14</v>
      </c>
      <c r="E269" s="16" t="s">
        <v>32</v>
      </c>
      <c r="F269">
        <v>2.46</v>
      </c>
      <c r="G269" s="16">
        <v>1.21</v>
      </c>
      <c r="H269" s="16">
        <v>0.37</v>
      </c>
      <c r="I269" s="15">
        <f t="shared" si="13"/>
        <v>2.3378161731688443</v>
      </c>
      <c r="J269" s="16">
        <v>0</v>
      </c>
      <c r="L269" s="19">
        <f t="shared" si="14"/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3">
        <f t="shared" si="15"/>
        <v>0</v>
      </c>
      <c r="Y269" t="s">
        <v>122</v>
      </c>
      <c r="Z269" t="s">
        <v>123</v>
      </c>
      <c r="AA269" t="s">
        <v>124</v>
      </c>
      <c r="AB269" t="s">
        <v>125</v>
      </c>
      <c r="AC269" s="16" t="s">
        <v>110</v>
      </c>
      <c r="AD269" s="16" t="s">
        <v>129</v>
      </c>
    </row>
    <row r="270" spans="1:30" ht="15.75" customHeight="1">
      <c r="A270" s="13">
        <v>44634</v>
      </c>
      <c r="B270" s="17">
        <v>0.48819444444444443</v>
      </c>
      <c r="C270" s="16" t="s">
        <v>53</v>
      </c>
      <c r="D270">
        <v>15</v>
      </c>
      <c r="E270" s="16" t="s">
        <v>32</v>
      </c>
      <c r="F270">
        <v>2.17</v>
      </c>
      <c r="G270" s="16">
        <v>2.04</v>
      </c>
      <c r="H270" s="16">
        <v>0.27</v>
      </c>
      <c r="I270" s="15">
        <f t="shared" si="13"/>
        <v>3.4768005897278242</v>
      </c>
      <c r="J270" s="16">
        <v>0</v>
      </c>
      <c r="L270" s="19">
        <f t="shared" si="14"/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3">
        <f t="shared" si="15"/>
        <v>0</v>
      </c>
      <c r="Y270" t="s">
        <v>122</v>
      </c>
      <c r="Z270" t="s">
        <v>123</v>
      </c>
      <c r="AA270" t="s">
        <v>124</v>
      </c>
      <c r="AB270" t="s">
        <v>125</v>
      </c>
      <c r="AC270" s="16" t="s">
        <v>110</v>
      </c>
      <c r="AD270" s="16" t="s">
        <v>129</v>
      </c>
    </row>
    <row r="271" spans="1:30" ht="15.75" customHeight="1">
      <c r="A271" s="13">
        <v>44634</v>
      </c>
      <c r="B271" s="14">
        <v>0.48819444444444443</v>
      </c>
      <c r="C271" s="16" t="s">
        <v>53</v>
      </c>
      <c r="D271">
        <v>16</v>
      </c>
      <c r="E271" s="16" t="s">
        <v>32</v>
      </c>
      <c r="F271">
        <v>1.51</v>
      </c>
      <c r="G271" s="16">
        <v>0.72</v>
      </c>
      <c r="H271" s="16">
        <v>0.17</v>
      </c>
      <c r="I271" s="15">
        <f t="shared" si="13"/>
        <v>0.85388488324570577</v>
      </c>
      <c r="J271" s="16">
        <v>0</v>
      </c>
      <c r="L271" s="19">
        <f t="shared" si="14"/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3">
        <f t="shared" si="15"/>
        <v>0</v>
      </c>
      <c r="Y271" t="s">
        <v>122</v>
      </c>
      <c r="Z271" t="s">
        <v>123</v>
      </c>
      <c r="AA271" t="s">
        <v>124</v>
      </c>
      <c r="AB271" t="s">
        <v>125</v>
      </c>
      <c r="AC271" s="16" t="s">
        <v>110</v>
      </c>
      <c r="AD271" s="16" t="s">
        <v>129</v>
      </c>
    </row>
    <row r="272" spans="1:30" ht="15.75" customHeight="1">
      <c r="A272" s="13">
        <v>44634</v>
      </c>
      <c r="B272" s="14">
        <v>0.48819444444444443</v>
      </c>
      <c r="C272" s="16" t="s">
        <v>53</v>
      </c>
      <c r="D272">
        <v>17</v>
      </c>
      <c r="E272" s="16" t="s">
        <v>32</v>
      </c>
      <c r="F272">
        <v>4.1100000000000003</v>
      </c>
      <c r="G272" s="16">
        <v>1.25</v>
      </c>
      <c r="H272" s="16">
        <v>0.38</v>
      </c>
      <c r="I272" s="15">
        <f t="shared" si="13"/>
        <v>4.0349830644543907</v>
      </c>
      <c r="J272" s="16">
        <v>0</v>
      </c>
      <c r="L272" s="19">
        <f t="shared" si="14"/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3">
        <f t="shared" si="15"/>
        <v>0</v>
      </c>
      <c r="Y272" t="s">
        <v>122</v>
      </c>
      <c r="Z272" t="s">
        <v>123</v>
      </c>
      <c r="AA272" t="s">
        <v>124</v>
      </c>
      <c r="AB272" t="s">
        <v>125</v>
      </c>
      <c r="AC272" s="16" t="s">
        <v>110</v>
      </c>
      <c r="AD272" s="16" t="s">
        <v>129</v>
      </c>
    </row>
    <row r="273" spans="1:30" ht="15.75" customHeight="1">
      <c r="A273" s="13">
        <v>44634</v>
      </c>
      <c r="B273" s="14">
        <v>0.48819444444444443</v>
      </c>
      <c r="C273" s="16" t="s">
        <v>53</v>
      </c>
      <c r="D273">
        <v>18</v>
      </c>
      <c r="E273" s="16" t="s">
        <v>32</v>
      </c>
      <c r="F273">
        <v>1.59</v>
      </c>
      <c r="G273" s="16">
        <v>0.85</v>
      </c>
      <c r="H273" s="16">
        <v>0.34</v>
      </c>
      <c r="I273" s="15">
        <f t="shared" si="13"/>
        <v>1.0614656178316513</v>
      </c>
      <c r="J273" s="16">
        <v>0</v>
      </c>
      <c r="L273" s="19">
        <f t="shared" si="14"/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3">
        <f t="shared" si="15"/>
        <v>0</v>
      </c>
      <c r="Y273" t="s">
        <v>122</v>
      </c>
      <c r="Z273" t="s">
        <v>123</v>
      </c>
      <c r="AA273" t="s">
        <v>124</v>
      </c>
      <c r="AB273" t="s">
        <v>125</v>
      </c>
      <c r="AC273" s="16" t="s">
        <v>110</v>
      </c>
      <c r="AD273" s="16" t="s">
        <v>129</v>
      </c>
    </row>
    <row r="274" spans="1:30" ht="15.75" customHeight="1">
      <c r="A274" s="13">
        <v>44634</v>
      </c>
      <c r="B274" s="14">
        <v>0.48819444444444443</v>
      </c>
      <c r="C274" s="16" t="s">
        <v>53</v>
      </c>
      <c r="D274">
        <v>19</v>
      </c>
      <c r="E274" s="16" t="s">
        <v>96</v>
      </c>
      <c r="F274">
        <v>1.76</v>
      </c>
      <c r="G274" s="16">
        <v>0.55000000000000004</v>
      </c>
      <c r="H274" s="16">
        <v>0.1</v>
      </c>
      <c r="I274" s="15">
        <f t="shared" si="13"/>
        <v>0.76026542216873005</v>
      </c>
      <c r="J274" s="16">
        <v>0</v>
      </c>
      <c r="L274" s="19">
        <f t="shared" si="14"/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3">
        <f t="shared" si="15"/>
        <v>0</v>
      </c>
      <c r="Y274" t="s">
        <v>122</v>
      </c>
      <c r="Z274" t="s">
        <v>123</v>
      </c>
      <c r="AA274" t="s">
        <v>124</v>
      </c>
      <c r="AB274" t="s">
        <v>125</v>
      </c>
      <c r="AC274" s="16" t="s">
        <v>110</v>
      </c>
      <c r="AD274" s="16" t="s">
        <v>129</v>
      </c>
    </row>
    <row r="275" spans="1:30" ht="15.75" customHeight="1">
      <c r="A275" s="13">
        <v>44634</v>
      </c>
      <c r="B275" s="14">
        <v>0.48819444444444443</v>
      </c>
      <c r="C275" s="16" t="s">
        <v>53</v>
      </c>
      <c r="D275">
        <v>20</v>
      </c>
      <c r="E275" s="16" t="s">
        <v>32</v>
      </c>
      <c r="F275">
        <v>3.19</v>
      </c>
      <c r="G275" s="16">
        <v>1.5</v>
      </c>
      <c r="H275" s="16">
        <v>0.66</v>
      </c>
      <c r="I275" s="15">
        <f t="shared" si="13"/>
        <v>3.7581302118567903</v>
      </c>
      <c r="J275" s="16">
        <v>0</v>
      </c>
      <c r="L275" s="19">
        <f t="shared" si="14"/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3">
        <f t="shared" si="15"/>
        <v>0</v>
      </c>
      <c r="Y275" t="s">
        <v>122</v>
      </c>
      <c r="Z275" t="s">
        <v>123</v>
      </c>
      <c r="AA275" t="s">
        <v>124</v>
      </c>
      <c r="AB275" t="s">
        <v>125</v>
      </c>
      <c r="AC275" s="16" t="s">
        <v>110</v>
      </c>
      <c r="AD275" s="16" t="s">
        <v>129</v>
      </c>
    </row>
    <row r="276" spans="1:30" ht="15.75" customHeight="1"/>
    <row r="277" spans="1:30" ht="15.75" customHeight="1"/>
    <row r="278" spans="1:30" ht="15.75" customHeight="1"/>
    <row r="279" spans="1:30" ht="15.75" customHeight="1"/>
    <row r="280" spans="1:30" ht="15.75" customHeight="1"/>
    <row r="281" spans="1:30" ht="15.75" customHeight="1"/>
    <row r="282" spans="1:30" ht="15.75" customHeight="1"/>
    <row r="283" spans="1:30" ht="15.75" customHeight="1"/>
    <row r="284" spans="1:30" ht="15.75" customHeight="1"/>
    <row r="285" spans="1:30" ht="15.75" customHeight="1"/>
    <row r="286" spans="1:30" ht="15.75" customHeight="1"/>
    <row r="287" spans="1:30" ht="15.75" customHeight="1"/>
    <row r="288" spans="1:30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25:25" ht="15.75" customHeight="1"/>
    <row r="994" spans="25:25" ht="15.75" customHeight="1"/>
    <row r="995" spans="25:25" ht="15.75" customHeight="1"/>
    <row r="996" spans="25:25" ht="15.75" customHeight="1"/>
    <row r="997" spans="25:25" ht="15.75" customHeight="1"/>
    <row r="998" spans="25:25" ht="15.75" customHeight="1"/>
    <row r="999" spans="25:25" ht="15.75" customHeight="1"/>
    <row r="1000" spans="25:25" ht="15.75" customHeight="1">
      <c r="Y1000" s="6"/>
    </row>
  </sheetData>
  <pageMargins left="0.75" right="0.75" top="1" bottom="1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15FCCE5379DC419566D473180B1A14" ma:contentTypeVersion="2" ma:contentTypeDescription="Create a new document." ma:contentTypeScope="" ma:versionID="baa524c24dfada9524605323a536501f">
  <xsd:schema xmlns:xsd="http://www.w3.org/2001/XMLSchema" xmlns:xs="http://www.w3.org/2001/XMLSchema" xmlns:p="http://schemas.microsoft.com/office/2006/metadata/properties" xmlns:ns3="dd881d51-fac7-4211-8a41-163211e7956f" targetNamespace="http://schemas.microsoft.com/office/2006/metadata/properties" ma:root="true" ma:fieldsID="19ab2ce52a029a7f504d79a76202e00b" ns3:_="">
    <xsd:import namespace="dd881d51-fac7-4211-8a41-163211e795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81d51-fac7-4211-8a41-163211e79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3A54C3-363F-420E-A1CA-BA9F0643F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881d51-fac7-4211-8a41-163211e79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2A3663-8BA7-4B41-AC42-671415024B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36F303-DFF0-4E1C-9418-608ECE61AA7F}">
  <ds:schemaRefs>
    <ds:schemaRef ds:uri="http://purl.org/dc/dcmitype/"/>
    <ds:schemaRef ds:uri="http://purl.org/dc/elements/1.1/"/>
    <ds:schemaRef ds:uri="http://schemas.microsoft.com/office/2006/documentManagement/types"/>
    <ds:schemaRef ds:uri="dd881d51-fac7-4211-8a41-163211e7956f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InvasiveWrackSurveySNIJan2020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Walker</dc:creator>
  <cp:lastModifiedBy>Ricardo Desantiago</cp:lastModifiedBy>
  <dcterms:created xsi:type="dcterms:W3CDTF">2020-09-22T19:55:24Z</dcterms:created>
  <dcterms:modified xsi:type="dcterms:W3CDTF">2023-11-14T18:29:12Z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0x010100D615FCCE5379DC419566D473180B1A14</vt:lpwstr>
  </property>
</Properties>
</file>