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ses" sheetId="1" r:id="rId1"/>
    <sheet name="Incident Sums" sheetId="2" r:id="rId2"/>
  </sheets>
  <calcPr calcId="124519" fullCalcOnLoad="1"/>
</workbook>
</file>

<file path=xl/sharedStrings.xml><?xml version="1.0" encoding="utf-8"?>
<sst xmlns="http://schemas.openxmlformats.org/spreadsheetml/2006/main" count="3250" uniqueCount="394">
  <si>
    <t>INCIDENT NO.</t>
  </si>
  <si>
    <t>RN</t>
  </si>
  <si>
    <t>RE NAME</t>
  </si>
  <si>
    <t>PHYSICAL LOCATION</t>
  </si>
  <si>
    <t>COUNTY</t>
  </si>
  <si>
    <t>TCEQ REGION</t>
  </si>
  <si>
    <t>START DATE/TIME</t>
  </si>
  <si>
    <t>END DATE/TIME</t>
  </si>
  <si>
    <t>EVENT TYPE</t>
  </si>
  <si>
    <t>EMISSION POINT NAME</t>
  </si>
  <si>
    <t>EPN</t>
  </si>
  <si>
    <t>CONTAMINANT</t>
  </si>
  <si>
    <t>EST QUANTITY/OPACITY</t>
  </si>
  <si>
    <t>ESTIMATED IND</t>
  </si>
  <si>
    <t>AMOUNT UNK IND</t>
  </si>
  <si>
    <t>UNITS</t>
  </si>
  <si>
    <t>EMISSION LIMIT</t>
  </si>
  <si>
    <t>LIMIT UNITS</t>
  </si>
  <si>
    <t>AUTHORIZATION COMMENT</t>
  </si>
  <si>
    <t>COMMENT NO</t>
  </si>
  <si>
    <t>Cause of Emission Event</t>
  </si>
  <si>
    <t>Actions Taken</t>
  </si>
  <si>
    <t>Basis Used to Determine Quantities and Any Additional Information Necessary to Evaluate the Event</t>
  </si>
  <si>
    <t>Initial Notification:</t>
  </si>
  <si>
    <t>Hours Elapsed:</t>
  </si>
  <si>
    <t>Emissions Rate (lbs/hr):</t>
  </si>
  <si>
    <t>Flag(Y/N):</t>
  </si>
  <si>
    <t>INCIDENT SUM(POUNDS)</t>
  </si>
  <si>
    <t>Isobutylene</t>
  </si>
  <si>
    <t>POUNDS</t>
  </si>
  <si>
    <t xml:space="preserve"> </t>
  </si>
  <si>
    <t>Not specifically authorized</t>
  </si>
  <si>
    <t>tert-butyl alcohol</t>
  </si>
  <si>
    <t>348477</t>
  </si>
  <si>
    <t>RN102574803</t>
  </si>
  <si>
    <t>EXXONMOBIL CHEMICAL BAYTOWN CHEMICAL PLANT</t>
  </si>
  <si>
    <t>5000 BAYWAY DR; BAYTOWN, TX 77520</t>
  </si>
  <si>
    <t>HARRIS</t>
  </si>
  <si>
    <t>01/02/2021 17:30</t>
  </si>
  <si>
    <t>01/02/2021 18:10</t>
  </si>
  <si>
    <t>EMISSIONS EVENT</t>
  </si>
  <si>
    <t>M-701 Hole in Pipe</t>
  </si>
  <si>
    <t>N/A</t>
  </si>
  <si>
    <t>EVENT IS BEING RETRACTED AS NON-REPORTABLE. A leak on the IBU M-701 reactor outlet piping resulted in emissions to atmosphere.</t>
  </si>
  <si>
    <t>EVENT IS BEING RETRACTED AS NON-REPORTABLE. The IBU was shut down to minimize emissions. Repair Plan is currently being progressed.</t>
  </si>
  <si>
    <t>EVENT IS BEING RETRACTED AS NON-REPORTABLE. Portions of the unit emissions are authorized by Permit #20211/PAL16. Emissions estimates include process and engineering knowledge, analyzer data, flow meters, historical data, and/or AP-42 emission factors. The event has ended. We expect to meet our contractual commitments.</t>
  </si>
  <si>
    <t>01/04/2021 03:27 PM</t>
  </si>
  <si>
    <t>C5+</t>
  </si>
  <si>
    <t>No specific emission authorizations for this facility.</t>
  </si>
  <si>
    <t>Carbon Monoxide</t>
  </si>
  <si>
    <t>LBS/HR</t>
  </si>
  <si>
    <t>PN 5920A</t>
  </si>
  <si>
    <t>Hydrogen Sulfide</t>
  </si>
  <si>
    <t>Nitrogen Oxides</t>
  </si>
  <si>
    <t>Propane</t>
  </si>
  <si>
    <t>Sulfur oxides</t>
  </si>
  <si>
    <t>VOC</t>
  </si>
  <si>
    <t>2-Butene-cis</t>
  </si>
  <si>
    <t>Butane</t>
  </si>
  <si>
    <t>C6+</t>
  </si>
  <si>
    <t>C7+</t>
  </si>
  <si>
    <t>PN 5920A, 30513, 7467A</t>
  </si>
  <si>
    <t>Ethylene</t>
  </si>
  <si>
    <t>PN 30513</t>
  </si>
  <si>
    <t>Isobutane</t>
  </si>
  <si>
    <t>Isopentane</t>
  </si>
  <si>
    <t>Pentane</t>
  </si>
  <si>
    <t>Propylene</t>
  </si>
  <si>
    <t>Sulfur dioxide</t>
  </si>
  <si>
    <t>Trans-2-butene</t>
  </si>
  <si>
    <t>Nitric oxide</t>
  </si>
  <si>
    <t>Opacity</t>
  </si>
  <si>
    <t>% OPACITY</t>
  </si>
  <si>
    <t>PN 5920A/ 30 TAC 111.111</t>
  </si>
  <si>
    <t>Particulate Matter</t>
  </si>
  <si>
    <t>348430</t>
  </si>
  <si>
    <t>RN101619179</t>
  </si>
  <si>
    <t>SWEENY REFINERY AND PETROCHEMICAL COMPLEX</t>
  </si>
  <si>
    <t>8189 OLD FM 524; OLD OCEAN, TX 77463</t>
  </si>
  <si>
    <t>BRAZORIA</t>
  </si>
  <si>
    <t>01/02/2021 19:53</t>
  </si>
  <si>
    <t>01/02/2021 20:44</t>
  </si>
  <si>
    <t>Coker Flare</t>
  </si>
  <si>
    <t>27.1-36-RE</t>
  </si>
  <si>
    <t>Unit 27.1 Wet Gas Compressor tripped offline which resulted in flaring.</t>
  </si>
  <si>
    <t>All efforts were made to minimize flaring. The flare gas recovery was in operation during this period to minimize flaring.</t>
  </si>
  <si>
    <t>Flare CEMs, other equipment CEMs and good engineering practice were used to estimate emissions.</t>
  </si>
  <si>
    <t>01/03/2021 07:18 PM</t>
  </si>
  <si>
    <t>NRSP 116553</t>
  </si>
  <si>
    <t>VOC GAS MIXTURE</t>
  </si>
  <si>
    <t>348429</t>
  </si>
  <si>
    <t>RN107088759</t>
  </si>
  <si>
    <t>JAMES LAKE GAS PLANT</t>
  </si>
  <si>
    <t>FROM THE INTERSECTION OF US-385 AND 2ND ST IN ODESSA HEAD NORTHWEST ON US-385 FOR 1.1 MILES GO SLIGHTLY WEST ONTO TX-450 SPUR FOR 2.8 MILES CONTINUE ON TX-302 FOR 9.8 MILES TURN NORTH ON FM 866 DESTINATION WILL BE EAST IN 4.6 MILES</t>
  </si>
  <si>
    <t>ECTOR</t>
  </si>
  <si>
    <t>01/02/2021 21:53</t>
  </si>
  <si>
    <t>01/03/2021 0:59</t>
  </si>
  <si>
    <t>Acid Gas Flare</t>
  </si>
  <si>
    <t>FL-2</t>
  </si>
  <si>
    <t>Upon detecting a knocking noise in the electric acid gas compressor (EAGI), Unit # C-9900, the operators had to shutdown the unit down for safety and to prevent a catastrophic failure. During this time the second acid gas compressor C-9800 was already down for repairs, and as a result the acid gas was routed to the acid gas flare, FL-2, for control. The mechanics changed the hot valves on cylinder 4, tightened the valve caps, restarted and returned the compressor gradually to safe operation. The total duration of the flare event was limited to 3 hours and 6 mins, before returing the acid gas system to normal operation.</t>
  </si>
  <si>
    <t>The inlet gas flow rate to the plant was lowered to minimize the emissions from flaring. During the flaring, the acid gas was controlled by the flare and did not bypass control device. The flare Fl-2 was maintained in good working order; the flare pilot and the thermocouple were monitored during the event by the control room operators and no related issues were recorded. The un-expected hot valve issue on the EAGI compressor resulted in requiring the compressor to be shutdown causing the emission event.</t>
  </si>
  <si>
    <t>As indicated, the emissions event was caused by an unexpected failure of the hot valves on the subject equipment causing the emission event. The plant and the process equipment are maintained in accordance with the manufacturers specifications and industry standards. Flared emissions were estimated using metered gas volume, gas analysis and event duration. Calculations are in accordance with TCEQ's RG-109.</t>
  </si>
  <si>
    <t>01/03/2021 06:24 PM</t>
  </si>
  <si>
    <t>Non-Methane Non-Ethane Natural Gas</t>
  </si>
  <si>
    <t>Oxides of Nitrogen (NOx)</t>
  </si>
  <si>
    <t>348428</t>
  </si>
  <si>
    <t>RN102556990</t>
  </si>
  <si>
    <t>GMK FLARE FACILITY</t>
  </si>
  <si>
    <t>FROM INTERSECTION OF HIGHWAY 180 AND 1429 GO 4 MI E ON HIGHWAY 180 TURN N ONPAVED ROAD AND GO 3.6 MI TURN W AND GO 0.5 MI TO WATER STATION TO .25 MI NE TO FLARE</t>
  </si>
  <si>
    <t>GAINES</t>
  </si>
  <si>
    <t>01/02/2021 21:00</t>
  </si>
  <si>
    <t>01/03/2021 16:00</t>
  </si>
  <si>
    <t>FLARE</t>
  </si>
  <si>
    <t>FLR-1</t>
  </si>
  <si>
    <t>DURING NIGHT TIME OPERATIONS THE C-2000 INLET COMPRESSOR AT THE GMK TOM MAY FLARE FACILITY SHUT DOWN ON LOW OIL PRESSURE, ROUTING ITS INLET TO FLARE.</t>
  </si>
  <si>
    <t>MALLET CONTROL ROOM RECEIVED AN ALARM THAT THE C-2000 INLET COMPRESSOR AT THE GMK TOM MAY FLARE FACILITY SHUT DOWN. CALL OUT SERVICES RESPONDED IMMEDIATELY BY CONTACTING THE OPERATOR ON CALL. OPERATIONS RESPONDED TO LOCATION AND UPON TROUBLESHOOTING FOUND THAT THE UNIT HAD SHUT DOWN ON LOW OIL PRESSURE. ONCE ALL REPAIRS ARE COMPLETED OPERATIONS WILL PUT THE UNIT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</si>
  <si>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380 Volume is: Metered % H2S: 1.65 BTU / Cu Ft: 216.46 % NMNE: 5.18 LAT: 32*45'53" LONG: 102*28'53"UTM Zone East North</t>
  </si>
  <si>
    <t>01/03/2021 06:11 PM</t>
  </si>
  <si>
    <t>O-3156</t>
  </si>
  <si>
    <t>Hexane</t>
  </si>
  <si>
    <t>Nitrogen oxide</t>
  </si>
  <si>
    <t>348425</t>
  </si>
  <si>
    <t>RN102552031</t>
  </si>
  <si>
    <t>SAND HILLS GAS PLANT</t>
  </si>
  <si>
    <t>5601 FM 1053; CRANE, TX 79731</t>
  </si>
  <si>
    <t>CRANE</t>
  </si>
  <si>
    <t>01/02/2021 10:54</t>
  </si>
  <si>
    <t>01/02/2021 11:59</t>
  </si>
  <si>
    <t>F-4</t>
  </si>
  <si>
    <t>Acid gas was flare with supplemental fuel for complete combustion as the result of a frozen scrubber dump.</t>
  </si>
  <si>
    <t>Operations responded immediately to the shutdown to clear the frozen scrubber dump. When the blockage on the scrubber dump was cleared, the unit was restarted and normal operation resumed.</t>
  </si>
  <si>
    <t>For each gas component, calculate Net Molecular Weight (MW):Net MW (lb/lb-mole) =Mole % of Component/100 x MW of ComponentExample using propane: Net MW = 8.7522/100 x 44.10 lb/lb-mole = 3.86 lb/lb-mole</t>
  </si>
  <si>
    <t>01/03/2021 09:37 AM</t>
  </si>
  <si>
    <t>2-Methyl-1-butene</t>
  </si>
  <si>
    <t>02292</t>
  </si>
  <si>
    <t>Acetylene</t>
  </si>
  <si>
    <t>Benzene</t>
  </si>
  <si>
    <t>Butadiene, 1-3</t>
  </si>
  <si>
    <t>Butenes, All Isomers</t>
  </si>
  <si>
    <t>Butylene</t>
  </si>
  <si>
    <t>Carbon Dioxide</t>
  </si>
  <si>
    <t>No authorized emissions authorizations for this facility</t>
  </si>
  <si>
    <t>CO</t>
  </si>
  <si>
    <t>Ethane</t>
  </si>
  <si>
    <t>Ethyl Benzene</t>
  </si>
  <si>
    <t>Hydrogen</t>
  </si>
  <si>
    <t>Methane</t>
  </si>
  <si>
    <t>Methylacetylene</t>
  </si>
  <si>
    <t>Toluene</t>
  </si>
  <si>
    <t>VOC (unspeciated)</t>
  </si>
  <si>
    <t>Xylene (mixed isomers)</t>
  </si>
  <si>
    <t>348424</t>
  </si>
  <si>
    <t>RN100542844</t>
  </si>
  <si>
    <t>EXXONMOBIL OIL BEAUMONT CHEMICAL PLANT</t>
  </si>
  <si>
    <t>2775 GULF STATES RD; BEAUMONT, TX 77701</t>
  </si>
  <si>
    <t>JEFFERSON</t>
  </si>
  <si>
    <t>01/01/2021 20:48</t>
  </si>
  <si>
    <t>01/02/2021 7:00</t>
  </si>
  <si>
    <t>HP/LP Flare</t>
  </si>
  <si>
    <t>11FLR_4142</t>
  </si>
  <si>
    <t>Pump malfunction resulted in an Ethylene Unit upset</t>
  </si>
  <si>
    <t>The Ethylene Unit flared to minimize emissions during upset and the Ethylene team immediately focused on bringing the Ethylene Unit back on line. No impact to the community was reported. All contractual commitments are anticipated to be met.</t>
  </si>
  <si>
    <t>Engineering Calculations</t>
  </si>
  <si>
    <t>01/02/2021 05:02 PM</t>
  </si>
  <si>
    <t>348423</t>
  </si>
  <si>
    <t>01/01/2021 19:30</t>
  </si>
  <si>
    <t>01/01/2021 20:08</t>
  </si>
  <si>
    <t>Acid gas was flared with residue quality fuel for complete combustion when CM-14, acid gas compressor, shutdown on 3rd stage cooler temperature shutdown.</t>
  </si>
  <si>
    <t>Operations responded immediately verifying the shutdown. Operations inspected the louvers and checked the temperature. Then unit was restarted. When the unit was restarted, the pressure decreased below the setpoint and in turn, the flare valve closed. Normal operation resumed.</t>
  </si>
  <si>
    <t>For each gas component, calculate Net Molecular Weight (MW): Net MW (lb/lb-mole) =Mole % of Component/100 x MW of Component Example using propane: Net MW = 8.7522/100 x 44.10 lb/lb-mole = 3.86 lb/lb-mole</t>
  </si>
  <si>
    <t>01/02/2021 03:17 PM</t>
  </si>
  <si>
    <t>None Required</t>
  </si>
  <si>
    <t>348422</t>
  </si>
  <si>
    <t>RN102583093</t>
  </si>
  <si>
    <t>MARTIN LAKE STEAM ELECTRIC STATION</t>
  </si>
  <si>
    <t>8850 FM 2658 N TATUM TX</t>
  </si>
  <si>
    <t>RUSK</t>
  </si>
  <si>
    <t>01/02/2021 5:00</t>
  </si>
  <si>
    <t>01/02/2021 5:06</t>
  </si>
  <si>
    <t>EXCESS OPACITY</t>
  </si>
  <si>
    <t>Unit 2 Boiler Stack</t>
  </si>
  <si>
    <t>S-2</t>
  </si>
  <si>
    <t>The B5- E rectifier control unit (RCU) malfunctioned causing temporary reintrainment of fly ash.</t>
  </si>
  <si>
    <t>Unit load was reduced, the RCU breaker was reset, and the system was restored to normal operating conditions.</t>
  </si>
  <si>
    <t>The following 6 minute average was recorded by COMS: 36%</t>
  </si>
  <si>
    <t>01/02/2021 02:31 PM</t>
  </si>
  <si>
    <t>154352</t>
  </si>
  <si>
    <t>Cyclohexane</t>
  </si>
  <si>
    <t>SULFER DIOXIDE</t>
  </si>
  <si>
    <t>348421</t>
  </si>
  <si>
    <t>RN109732966</t>
  </si>
  <si>
    <t>OAHU GAS PLANT</t>
  </si>
  <si>
    <t>FROM THE INTERSECTION OF NORTH FM 1776 AND WEST FM 1450 IN COYANOSA, TX, TRAVEL NORTH ALONG NORTH FM 1776 FOR 4.55 MILES. TURN RIGHT ONTO A DIRT ROAD, TRAVEL SOUTHEAST FOR 0.75 MILES, AND THE FACILITY WILL BE ON THE NORTH SIDE OF THE ROAD.</t>
  </si>
  <si>
    <t>PECOS</t>
  </si>
  <si>
    <t>01/01/2021 15:37</t>
  </si>
  <si>
    <t>01/01/2021 18:15</t>
  </si>
  <si>
    <t>Flare</t>
  </si>
  <si>
    <t>Acid gas with residue quality fuel was flared when downstream facility was shut down. The shutdown caused acid gas compressor C180 to shut down on high discharge pressure and acid gas was rerouted to flare. The downstream facility that shutdown is the outlet for all acid gas at the Oahu Plant. With this station shutdown, there was no other option for the acid gas.</t>
  </si>
  <si>
    <t>Acid gas with residue quality fuel was routed to flare to protect equipment and personnel. Once the downstream shutdown was over, C180 was restarted, normal operations resumed, and the flaring ceased.</t>
  </si>
  <si>
    <t>UPSET/MAINTENANCE EMISSION METHOD OF CALCULATION Targa Southern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50.76 lb CO Emission = 0.31 lb/mmbtu x 1305 mmbtu/mmscf x 0.5 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Concentration = 0.5 ppm Gas Volume Flared = 572,000 scf Mass Emission =((Fla red Volume)(H2S Fraction)/(H2S Ideal Gas Density))(MW SO2/MW H2S) =(572,000 scf)(.5ppm/1,000,000)/(11.14 lb/scf)((64.07lb SO2 /lb-mole)/(34.08 lb H2S /lb-mole)) = 0.05 lb SO2 = 276.19 lb</t>
  </si>
  <si>
    <t>01/02/2021 11:32 AM</t>
  </si>
  <si>
    <t>NRSP 134641</t>
  </si>
  <si>
    <t>NATURAL GAS</t>
  </si>
  <si>
    <t>348420</t>
  </si>
  <si>
    <t>RN100217397</t>
  </si>
  <si>
    <t>RATLIFF BOOSTER STATION</t>
  </si>
  <si>
    <t>FROM RANKIN DRIVE 6.9 MI NORTH ON SR 349 TO RR 1555 TURN E AND GO 7 MI TO ACCESS RD WITH CATTLE GUARD ON L TURN N OVER CATTLE GUARD AND GO 0.2 MI TO SITE ON R</t>
  </si>
  <si>
    <t>UPTON</t>
  </si>
  <si>
    <t>01/01/2021 12:08</t>
  </si>
  <si>
    <t>01/02/2021 0:16</t>
  </si>
  <si>
    <t>Upset Vent</t>
  </si>
  <si>
    <t>VENT-1</t>
  </si>
  <si>
    <t>Intermittent venting of inlet gas occurred when compressor unit #1 shut down on low compressor oil pressure. This caused the field pipeline pressure to increase and the safety vent valve at the station to open. Mechanics were called out and determined the shutdown was due to a bad cylinder head on cylinder #3. Later, compressor unit # 3 shut down on 2nd stage scrubber level. Venting occurred for 12 hours and 8 minutes out of a 32 hour and 33-minute period.</t>
  </si>
  <si>
    <t>The rental unit mechanics left unit #1 down and ordered a replacement head for cylinder #3. Producers were contacted to shutout the wells in an effort to reduce emissions.The field operator responded to unit #3 system alarm, by looking over the systems fluid levels. The drain line was cleared on the scrubber and the unit was restarted. The replacement of the #3-cylinder head on compressor unit #1 took place on 1/2/21. The unit was returned to service and all venting at Ratliff BS ended.</t>
  </si>
  <si>
    <t>Venting emissions based upon metered gas volume, gas analysis, and event duration. Calculations based upon TCEQ guidance document known as RG-109.</t>
  </si>
  <si>
    <t>01/02/2021 08:49 AM</t>
  </si>
  <si>
    <t>1,3-BUTADIENE</t>
  </si>
  <si>
    <t>8404</t>
  </si>
  <si>
    <t>1-Butene</t>
  </si>
  <si>
    <t>1-Pentene</t>
  </si>
  <si>
    <t>C7 Naphthenes</t>
  </si>
  <si>
    <t>c7 olefins</t>
  </si>
  <si>
    <t>C8 SATURATES</t>
  </si>
  <si>
    <t>H2S</t>
  </si>
  <si>
    <t>Heavy Paraffinic Extract</t>
  </si>
  <si>
    <t>Isohexane</t>
  </si>
  <si>
    <t>Methylcyclopentane</t>
  </si>
  <si>
    <t>n-butane</t>
  </si>
  <si>
    <t>n-Decane</t>
  </si>
  <si>
    <t>n-Heptane</t>
  </si>
  <si>
    <t>n-hexane - 110543</t>
  </si>
  <si>
    <t>n-pentane</t>
  </si>
  <si>
    <t>VOCs</t>
  </si>
  <si>
    <t>Xylene</t>
  </si>
  <si>
    <t>348419</t>
  </si>
  <si>
    <t>RN100209451</t>
  </si>
  <si>
    <t>PORT ARTHUR REFINERY</t>
  </si>
  <si>
    <t>2555 SAVANNAH AVE; PORT ARTHUR, TX 77640</t>
  </si>
  <si>
    <t>01/01/2021 10:30</t>
  </si>
  <si>
    <t>01/01/2021 14:30</t>
  </si>
  <si>
    <t>Pump House No. 57 Fugitive Emissions</t>
  </si>
  <si>
    <t>FPH57</t>
  </si>
  <si>
    <t>On January 1, 2021 at approximately 10:30 hours, a loss of primary containment (LOPC) from Pump House 57 (PH 57) was experienced at the Port Arthur Manufacturing Complex for Motiva Enterprises LLC (RN100209451; TCEQ Account JE0095D). The event resulted in air emissions in excess of a reportable quantity.</t>
  </si>
  <si>
    <t>The facility took immediate actions to stop the loss of containment and minimize emissions.</t>
  </si>
  <si>
    <t>Emissions estimates are based on engineering calculations.</t>
  </si>
  <si>
    <t>01/02/2021 08:29 AM</t>
  </si>
  <si>
    <t>NA</t>
  </si>
  <si>
    <t>348418</t>
  </si>
  <si>
    <t>RN102205119</t>
  </si>
  <si>
    <t>MALLET CO2 RECOVERY PLANT</t>
  </si>
  <si>
    <t>3 MILES W OF FM 303 IN SUNDOWN TX ON FM 301</t>
  </si>
  <si>
    <t>HOCKLEY</t>
  </si>
  <si>
    <t>01/01/2021 16:00</t>
  </si>
  <si>
    <t>01/01/2021 18:30</t>
  </si>
  <si>
    <t>FE2</t>
  </si>
  <si>
    <t>OPERATIONS OBSERVED A HIGH 2ND STAGE DISCHARGE TEMPERATURE ON MALLET 2 RECOMPRESSOR (355-2) DUE TO BAD VALVES AND TOOK IT DOWN FOR REPAIR.</t>
  </si>
  <si>
    <t>COMPRESSOR CREW REPLACED DEFECTIVE 2ND STAGE DISCHARGE VALVES, PRESSURE TESTED, AND RETURNED UNIT TO SERVICE ELIMINATING EMISSIONS.</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</si>
  <si>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1,970
Volume is: Calculated % H2S: 0.321
BTU / Cu Ft: 200.92 % NMNE: 0.55
LAT: 33*27'37" LONG: 102*33'48"
UTM Zone East North</t>
  </si>
  <si>
    <t>01/01/2021 11:06 PM</t>
  </si>
  <si>
    <t>Permit 38754</t>
  </si>
  <si>
    <t>PERMIT 38754</t>
  </si>
  <si>
    <t>Unspeciated VOCs</t>
  </si>
  <si>
    <t>PERMIT 38754 - Fugitive Subcap</t>
  </si>
  <si>
    <t>348417</t>
  </si>
  <si>
    <t>RN100214386</t>
  </si>
  <si>
    <t>VALERO CORPUS CHRISTI REFINERY WEST PLANT</t>
  </si>
  <si>
    <t>5900 UP RIVER RD</t>
  </si>
  <si>
    <t>NUECES</t>
  </si>
  <si>
    <t>01/01/2021 8:00</t>
  </si>
  <si>
    <t>01/02/2021 12:45</t>
  </si>
  <si>
    <t>HCU Fugitives</t>
  </si>
  <si>
    <t>47F</t>
  </si>
  <si>
    <t>A loss of integrity occurred on piping within Complex 1 that resulted in excess emissions. Emission estimates were revised to incorporate information obtained from the Inspection of the affected equipment. The revised emissions confirm that no Reportable Quantity was exceeded during this event.</t>
  </si>
  <si>
    <t>Actions are being taken to remove the affected equipment from service as quickly as possible to allow for repairs. Air monitoring was conducted, which did not indicate any impacts to the community.</t>
  </si>
  <si>
    <t>Process knowledge, sampling data, and emission calculations.</t>
  </si>
  <si>
    <t>01/01/2021 08:32 PM</t>
  </si>
  <si>
    <t>PBR 106.352 Registration</t>
  </si>
  <si>
    <t>348416</t>
  </si>
  <si>
    <t>RN102199759</t>
  </si>
  <si>
    <t>RHODES COWDEN UNIT CENTRAL BATTERY</t>
  </si>
  <si>
    <t>FROM ODESSA GO W FOR ABOUT 4 MI ON HWY 302 TURN R OR N ON HWY 1936 CONTINUE 5 MI TURN R OR E ON YT RD CONTINUE 0.6 MI TO THE BATTERY WHICH IS ON THE S SIDE OF THE RD THROUGH A CATTLE GUARD</t>
  </si>
  <si>
    <t>01/01/2021 16:30</t>
  </si>
  <si>
    <t>01/07/2021 12:00</t>
  </si>
  <si>
    <t>EMERGENCY FLARE</t>
  </si>
  <si>
    <t>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DCP Gas Plant, a third-party company, contacted an OXY Surface Lead and Production Tech to notify them of high oxygen levels being received from the Rhodes Cowden Unit (RCU). Operations began to track down the source of the problem at the RCU. Approximately three (3) hours later the source of the problem was found, and the unit was shut in. During that time, an Environmental Tech assisted the operations department by using the Flir camera to monitor all the tanks and piping. He was able to identify two (2) leaks on the Partago Emergency Vents on the East Water Tank and West Water Tank. A&amp;B Valve and Piping Systems was called to replace the seals of the Partago valves. Once the seals on the valves were replaced, the Environmental Tech once again used the Flir camera to ensure the equipment was no longer leaking. The flaring ceased as soon as the repairs were completed.</t>
  </si>
  <si>
    <t>1. How many reportable and recordable emissions events (including this incident) have occurred at the facility/facilities contributing emissions during this incident for the 12-month period prior to this incident? The Rhodes Cowden CTB has experienced 20 reportable flares and 1 non-reportable flares between 01/07/2020 – 01/07/2021. 2. What were the facility/facilities total actual operating hours during the past 12 months? Between 1/13/2020 – 1/13/2021, this facility operated for 8760 hours and experienced both reportable and recordable upset events for 26.08% (2285 total hours) of the year.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DCP Gas Plant, a third-party company, contacted an OXY Surface Lead and Production Tech to notify them of high oxygen levels being received from the Rhodes Cowden Unit (RCU). Operations began to track down the source of the problem at the RCU. Approximately three (3) hours later the source of the problem was found, and the unit was shut in. During that time, an Environmental Tech assisted the operations department by using the Flir camera to monitor all the tanks and piping. He was able to identify two (2) leaks on the Partago Emergency Vents on the East Water Tank and West Water Tank. A&amp;B Valve and Piping Systems was called to replace the seals of the Partago valves. Once the seals on the valves were replaced, the Environmental Tech once again used the Flir camera to ensure the equipment was no longer leaking. The flaring ceased as soon as the repairs were completed. 4. How were the air pollution control equipment or processes (if any) maintained and operated in a manner consistent with good practice for minimizing emissions and reducing the number of emissions events? All air pollution control equipment or processes are operated and maintained in a manner consistent with good practice for minimizing emissions and reducing the number of reportable emissions events. At all times during this event, Oxy ensured that the gas was continuously flared. The emergency flare serves as a control device during periods of downtime associated with malfunction and maintenance/repair activities. The flaring ceased as soon as the repairs were completed. 5. How soon was action taken to achieve compliance once the operator knew or should have known that applicable emission limitations were being exceeded? Immediately after operations was made aware that the DCP Gas Plant was receiving high oxygen levels, all gas at this facility was routed to the emergency flare, which is capable of achieving 98% combustion efficiency, greatly reducing emissions. The duration of the event was minimized by resuming normal operations after repairs were made to our equipment. 6. How were the amount and duration of the unauthorized emissions and any bypass of pollution control equipmen t minimized?
Flaring was activated to reduce non-methane, non-ethane, natural gas and H2S. No pollution control equipment was by-passed during this event. All applicable reporting was made in timely manner to TCEQ once Oxy became aware that an RQ would be exceeded. The duration of the event was minimized by resuming normal operations after repairs were made to our equipment. The flaring ceased as soon as the repairs were completed.
7. What was the operational status of all emission monitoring systems at the facility/facilities during this emissions event? If any emission monitoring systems were not kept in operation during the emissions event, explain why they weren’t kept in operation.
There are no emissions monitoring systems in place for this facility. The flared gas was metered, and the flare was continuously burning throughout the event.
8. How were the owner and or operator’s actions in response to the unauthorized emissions contemporaneously documented?
Oxy’s response actions were documented in the Oxy incident database (SHER).
Emission amounts were calculated using the equations below:
i. Total Volume Flared = 279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
9. Have other similar incidents occurred at this/these facility/facilities in the past that might be indicative of inadequate design, operation, or maintenance?
No, similar incidents have not occurred at this facility that are indicative of inadequate design, operation or maintenance.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No complaints have been received from neighbors and no fence line monitoring or modeling has been performed that would indicate contributing to an offsite impact, an exceedance of NAAQS or PSD increment, or to a condition of air pollution.
11. Do you have any additional information to support your claim of an affirmative defense? If yes, you must provide that information at this time to be considered.
Not at this time.</t>
  </si>
  <si>
    <t>Oxy’s response actions were documented in the Oxy incident database (SHER).Emission amounts were calculated using the equations below: i. Total Volume Flared = 279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</si>
  <si>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01/01/2021 07:47 PM</t>
  </si>
  <si>
    <t>348415</t>
  </si>
  <si>
    <t>RN102551785</t>
  </si>
  <si>
    <t>WADDELL COMPRESSOR STATION</t>
  </si>
  <si>
    <t>6 MI E OF FM 1053 ON FM 1233 TO COMPRESSOR STATION.</t>
  </si>
  <si>
    <t>01/01/2021 8:25</t>
  </si>
  <si>
    <t>01/01/2021 11:45</t>
  </si>
  <si>
    <t>Emergency Flare</t>
  </si>
  <si>
    <t>F-2</t>
  </si>
  <si>
    <t>Inlet gas was flared at the Waddell Compressor Station as the result of units shutdown in the field because of the extreme, sustained freezing temperatures which caused lines to freeze. Through further investigation it was determined this event did not result in any one gas component meeting the minimum of reportable emissions therefor, the event is determined to be a non-reportable emission event that will be reported on the semi-annual deviation report. The event was initially reported out of caution until total volumes could be confirmed.</t>
  </si>
  <si>
    <t>Operations responded the shutdown of the Waddell Station immediately notifying maintenance technicians who came out on overtime to address the line blockages. When the lines were thawed, technicians began restarting all units in the field. When the units were restarted, the pressure decreased and flaring ceased. Normal operation resumed.</t>
  </si>
  <si>
    <t>01/01/2021 07:06 PM</t>
  </si>
  <si>
    <t>Not authorized in permit</t>
  </si>
  <si>
    <t>348411</t>
  </si>
  <si>
    <t>RN107153108</t>
  </si>
  <si>
    <t>GLASSCOCK 37-5H TANK BATTERY</t>
  </si>
  <si>
    <t>FROM THE INTX OF I-20 FRONTAGE ROAD AND FARM ROAD 1208 GO S ON FARM ROAD 1208 FOR APPROXIMATELY 3.8 MI THE LOCATION IS ON THE L</t>
  </si>
  <si>
    <t>MARTIN</t>
  </si>
  <si>
    <t>01/01/2021 10:00</t>
  </si>
  <si>
    <t>01/01/2021 15:30</t>
  </si>
  <si>
    <t>VENT</t>
  </si>
  <si>
    <t>A water dump valve failed in the open position causing 3-phase separator to dump all fluid and gas into water tank. This was due to the level controller freezing which was caused by severe cold weather conditions. As a result, the tanks pressured up as the VRU's were unable to capture all excess gas sent to the tanks.</t>
  </si>
  <si>
    <t>Due to the severe cold weather conditions, the gas lift compressors shut down and the venting then stopped. Upon discovery, the Production Operator (PO) repaired the level controller and dump valve before returning the 3-phase separator back to production.</t>
  </si>
  <si>
    <t>The gas flow rate, composition of the gas, and the molecular weight of the constituents were used to determine the total emissions.</t>
  </si>
  <si>
    <t>01/01/2021 06:16 PM</t>
  </si>
  <si>
    <t>49167 (08/15/03)</t>
  </si>
  <si>
    <t>348410</t>
  </si>
  <si>
    <t>RN102550167</t>
  </si>
  <si>
    <t>HUTTO BOOSTER STATION</t>
  </si>
  <si>
    <t>FROM BIG SPRING G E ON I 20 TO MOSS LAKE RD EXIT 184 TURN RIGHT S AND GO .5 MI TO THE 4 WAY STOP TURN LEFT E AND GO .4 MI TO THE FORMER AMERADA HELL TANK BATTERY TURN RIGHT S AND GO .3 MI TO THE HUTTO BOOSTER SITE</t>
  </si>
  <si>
    <t>HOWARD</t>
  </si>
  <si>
    <t>01/01/2021 4:00</t>
  </si>
  <si>
    <t>Upset Process Vent</t>
  </si>
  <si>
    <t>UPV-1</t>
  </si>
  <si>
    <t>First stage scrubbers failed causing units to go down because of liquids.</t>
  </si>
  <si>
    <t>Weather caused severe road conditions and did not allow DCP Operations to reach the booster site to correct the problem in a timely manner and/or shut in gas to minimize venting.</t>
  </si>
  <si>
    <t>Carbon Dioxide: 876 {mcf/event} * 1000 {cf/mcf} * 0.004146 {mole fraction} * 44 {lb/lb-mole} / 385 {scf/lb-mole} Ethane: 876 {mcf/event} * 1000 {cf/mcf} * 0.1317019 {mole fraction} * 30 {lb/lb-mole} / 385 {scf/lb-mole} Hexane: 876 {mcf/event} * 1000 {cf/mcf} * 0.002023 {mole fraction} * 86.2 {lb/lb-mole} / 385 {scf/lb-mole} i-Butane: 876 {mcf/event} * 1000 {cf/mcf} * 0.006208 {mole fraction} * 58.1 {lb/lb-mole} / 385 {scf/lb-mole} i-Pentane: 876 {mcf/event} * 1000 {cf/mcf} * 0.003578 {mole fraction} * 72.15 {lb/lb-mole} / 385 {scf/lb-mole} Methane: 876 {mcf/event} * 1000 {cf/mcf} * 0.7173633 {mole fraction} * 16 {lb/lb-mole} / 385 {scf/lb-mole} n-Butane: 876 {mcf/event} * 1000 {cf/mcf} * 0.021236 {mole fraction} * 58.12 {lb/lb-mole} / 385 {scf/lb-mole} n-Pentane: 876 {mcf/event} * 1000 {cf/mcf} * 0.003687 {mole fraction} * 72.15 {lb/lb-mole} / 385 {scf/lb-mole} Nitrogen: 876 {mcf/event} * 1000 {cf/mcf} * 0.031271 {mole fraction} * 28 {lb/lb-mole} / 385 {scf/lb-mole} Propane: 876 {mcf/event} * 1000 {cf/mcf} * 0.0787859 {mole fraction} * 44.1 {lb/lb-mole} / 385 {scf/lb-mole} VOC: Sum of emissions: 7905.52045 {lb/event for Propane} + 2808.28835 {lb/event for n-Butane} + 587.38121 {lb/event for i-Pentane} + 605.27516 {lb/event for n-Pentane} + 820.67503 {lb/event for i-Butane} + 396.77703 {lb/event for Hexane}</t>
  </si>
  <si>
    <t>01/01/2021 05:04 PM</t>
  </si>
  <si>
    <t>'No specific emissions authorizations for this facility'</t>
  </si>
  <si>
    <t>348409</t>
  </si>
  <si>
    <t>RN100223569</t>
  </si>
  <si>
    <t>BLOCK 31 GAS PLANT</t>
  </si>
  <si>
    <t>1501 FM 1601; CRANE, TX 79731</t>
  </si>
  <si>
    <t>01/01/2021 5:20</t>
  </si>
  <si>
    <t>01/01/2021 13:20</t>
  </si>
  <si>
    <t>Plant Flare</t>
  </si>
  <si>
    <t>42</t>
  </si>
  <si>
    <t>K-5K Acid Gas compressor up and down several times due to weather related freezing issues.</t>
  </si>
  <si>
    <t>Operations responded to the unit, taking necessary steps to thaw lines and fin fans and get unit back on-line as quickly as possible.</t>
  </si>
  <si>
    <t>Metered flare flow totals were entered into OXY's SHER database for emissions calculations.</t>
  </si>
  <si>
    <t>01/01/2021 03:32 PM</t>
  </si>
  <si>
    <t>79063 (11/26/2012)</t>
  </si>
  <si>
    <t>Nitrogen Oxides (NOx)</t>
  </si>
  <si>
    <t>348408</t>
  </si>
  <si>
    <t>RN104960158</t>
  </si>
  <si>
    <t>WEST WADDELL COMPRESSOR STATION</t>
  </si>
  <si>
    <t>FROM I-20 &amp; US 385 LOCATED ON THE S SIDE OF ODESSA GO 23 MI SW ON I 20 TO EXIT 93 TURN S GO 12.2 MI ON RANCH RD 1053 TURN E GO 0.5 MI ON SANDHILLS RANCH RD TURN N GO 0.25 MI ON SANDHILLS HEADQUARTER RD TO THE BOOSTER STATION ON THE R</t>
  </si>
  <si>
    <t>01/01/2021 12:00</t>
  </si>
  <si>
    <t>Maintenance/Emergency Flare</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</si>
  <si>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booster lost power due to power interruption caused by third party power provider. The third party power provider was working on the fuse on the power line and when they pulled out the fuse, the booster lost power. The power to the units panels was lost which resulted in the flaring event.</t>
  </si>
  <si>
    <t>Action was taken to achieve compliance at the time of discovery. The field operator reached the site safely despite dangerous driving conditions caused due to the snow storm in the area. Once he reached the site the power had been restored. He started the units to stop the flaring, ending the emission event.</t>
  </si>
  <si>
    <t>Carbon Dioxide: 359.039 {mcf/event} * 1000 {cf/mcf} * 0.016685 {mole fraction} * 44 {lb/lb-mole} / 385 {scf/lb-mole}Carbon Monoxide: Decode(Sign(1228.543-1000), -1, 0.5496, 0.2755) {lb/mmBtu} * 359.039 {mcf/event} * 1228.543 {Btu/scf} / 1000 {cf/mcf} Ethane: 359.039 {mcf/event} * 1000 {cf/mcf} * 0.0893111 {mole fraction} * 30 {lb/lb-mole} / 385 {scf/lb-mole} * (1 - 0.98) Hexane: 359.039 {mcf/event} * 1000 {cf/mcf} * 0.01062 {mole fraction} * 86.2 {lb/lb-mole} / 385 {scf/lb-mole} * (1 - 0.98) Hydrogen Sulfide: 359.039 {mcf/event} * 1000 {cf/mcf} * 0.021142 {mole fraction} * 34.1 {lb/lb-mole} / 385 {scf/lb-mole} * (1 - 0.98) i-Butane: 359.039 {mcf/event} * 1000 {cf/mcf} * 0.006422 {mole fraction} * 58.1 {lb/lb-mole} / 385 {scf/lb-mole} * (1 - 0.98) i-Pentane: 359.039 {mcf/event} * 1000 {cf/mcf} * 0.005022 {mole fraction} * 72.15 {lb/lb-mole} / 385 {scf/lb-mole} * (1 - 0.98) Methane: 359.039 {mcf/event} * 1000 {cf/mcf} * 0.7733978 {mole fraction} * 16 {lb/lb-mole} / 385 {scf/lb-mole} * (1 - 0.98) n-Butane: 359.039 {mcf/event} * 1000 {cf/mcf} * 0.015742 {mole fraction} * 58.12 {lb/lb-mole} / 385 {scf/lb-mole} * (1 - 0.98) n-Pentane: 359.039 {mcf/event} * 1000 {cf/mcf} * 0.005231 {mole fraction} * 72.15 {lb/lb-mole} / 385 {scf/lb-mole} * (1 - 0.98) Nitrogen Dioxide: 0.138 {lb/mmBtu} * 359.039 {mcf/event} * 1228.543 {Btu/scf} / 1000 {cf/mcf} * 0.05 Nitrogen Oxide: 0.138 {lb/mmBtu} * 359.039 {mcf/event} * 1228.543 {Btu/scf} / 1000 {cf/mcf} * 0.95 Nitrogen: 359.039 {mcf/event} * 1000 {cf/mcf} * 0.011027 {mole fraction} * 28 {lb/lb-mole} / 385 {scf/lb-mole} Propane: 359.039 {mcf/event} * 1000 {cf/mcf} * 0.0454001 {mole fraction} * 44.1 {lb/lb-mole} / 385 {scf/lb-mole} * (1 - 0.98) Sulfur Dioxide: (672.32822 {lb/event for Hydrogen Sulfide} / 34.1 {lb/lb-mole for Hydrogen Sulfide}) * 64.1 {lb/lb-mole for SO2} * 0.98 {Control Efficiency} VOC: Sum of emissions: 37.34275 {lb/event for Propane} + 17.06461 {lb/event for n-Butane} + 6.75809 {lb/event for i-Pentane} + 7.03934 {lb/event for n-Pentane} + 6.95917 {lb/event for i-Butane} + 17.07429 {lb/event for Hexane}</t>
  </si>
  <si>
    <t>01/01/2021 01:38 PM</t>
  </si>
  <si>
    <t>X-20648</t>
  </si>
  <si>
    <t>348407</t>
  </si>
  <si>
    <t>RN100209519</t>
  </si>
  <si>
    <t>CRANE BOOSTER STATION</t>
  </si>
  <si>
    <t>FROM INTX US 385 GASTON ST AND SR 329 6TH ST LOCATED IN THE CENTER OF CRANE 44 MI SSW OF MIDLAND GO 2.4 MI N ON US 385 TO GOLF CRS RD ON THE R TURN E GO 0.4 MI ON GOLF CRS RD TO BOOSTER STATION ACCESS RD ON THE L TURN N GO 300 YDS ON ACCESS RD TO SITE</t>
  </si>
  <si>
    <t>01/01/2021 0:00</t>
  </si>
  <si>
    <t>01/01/2021 3:00</t>
  </si>
  <si>
    <t>Upset Flare</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</si>
  <si>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Snow storm in the area led to snow accumulation on the air compressor belt. As a result, the belt to the air compressor for instrument air came off and lack of air caused valve to flare valve to fail open. This resulted in the flaring event.</t>
  </si>
  <si>
    <t>Action was taken to achieve compliance at the time of discovery. Despite the dangerous road conditions, the Operator responded as soon as possible. He reached the site safely, tightened the belt and started the air compressor to shut the flare valve, ending the emission event.</t>
  </si>
  <si>
    <t>Carbon Dioxide: 357.3 {mcf/event} * 1000 {cf/mcf} * 0.033771 {mole fraction} * 44 {lb/lb-mole} / 385 {scf/lb-mole}Carbon Monoxide: Decode(Sign(1403.537-1000), -1, 0.5496, 0.2755) {lb/mmBtu} * 357.3 {mcf/event} * 1403.537 {Btu/scf} / 1000 {cf/mcf}Ethane: 357.3 {mcf/event} * 1000 {cf/mcf} * 0.1485269 {mole fraction} * 30 {lb/lb-mole} / 385 {scf/lb-mole} * (1 - 0.98) Hexane: 357.3 {mcf/event} * 1000 {cf/mcf} * 0.014632 {mole fraction} * 86.2 {lb/lb-mole} / 385 {scf/lb-mole} * (1 - 0.98) Hydrogen Sulfide: 357.3 {mcf/event} * 1000 {cf/mcf} * 0.052722 {mole fraction} * 34.1 {lb/lb-mole} / 385 {scf/lb-mole} * (1 - 0.98) i-Butane: 357.3 {mcf/event} * 1000 {cf/mcf} * 0.013044 {mole fraction} * 58.1 {lb/lb-mole} / 385 {scf/lb-mole} * (1 - 0.98) i-Pentane: 357.3 {mcf/event} * 1000 {cf/mcf} * 0.008855 {mole fraction} * 72.15 {lb/lb-mole} / 385 {scf/lb-mole} * (1 - 0.98) Methane: 357.3 {mcf/event} * 1000 {cf/mcf} * 0.5652894 {mole fraction} * 16 {lb/lb-mole} / 385 {scf/lb-mole} * (1 - 0.98) n-Butane: 357.3 {mcf/event} * 1000 {cf/mcf} * 0.034576 {mole fraction} * 58.12 {lb/lb-mole} / 385 {scf/lb-mole} * (1 - 0.98) n-Pentane: 357.3 {mcf/event} * 1000 {cf/mcf} * 0.008746 {mole fraction} * 72.15 {lb/lb-mole} / 385 {scf/lb-mole} * (1 - 0.98) Nitrogen Dioxide: 0.138 {lb/mmBtu} * 357.3 {mcf/event} * 1403.537 {Btu/scf} / 1000 {cf/mcf} * 0.05 Nitrogen Oxide: 0.138 {lb/mmBtu} * 357.3 {mcf/event} * 1403.537 {Btu/scf} / 1000 {cf/mcf} * 0.95 Nitrogen: 357.3 {mcf/event} * 1000 {cf/mcf} * 0.017422 {mole fraction} * 28 {lb/lb-mole} / 385 {scf/lb-mole} Propane: 357.3 {mcf/event} * 1000 {cf/mcf} * 0.1024159 {mole fraction} * 44.1 {lb/lb-mole} / 385 {scf/lb-mole} * (1 - 0.98) Sulfur Dioxide: (1668.47054 {lb/event for Hydrogen Sulfide} / 34.1 {lb/lb-mole for Hydrogen Sulfide}) * 64.1 {lb/lb-mole for SO2} * 0.98 {Control Efficiency} VOC: Sum of emissions: 83.8317 {lb/event for Propane} + 37.29947 {lb/event for n-Butane} + 11.85843 {lb/event for i-Pentane} + 11.71246 {lb/event for n-Pentane} + 14.0666 {lb/event for i-Butane} + 23.41064 {lb/event for Hexane}</t>
  </si>
  <si>
    <t>01/01/2021 09:44 AM</t>
  </si>
  <si>
    <t>NSR 834</t>
  </si>
  <si>
    <t>348200</t>
  </si>
  <si>
    <t>RN100225945</t>
  </si>
  <si>
    <t>DOW TEXAS OPERATIONS FREEPORT</t>
  </si>
  <si>
    <t>2301 N BRAZOSPORT BLVD; FREEPORT, TX 77541</t>
  </si>
  <si>
    <t>01/01/2021 9:00</t>
  </si>
  <si>
    <t>Regenerative Thermal Oxidizer</t>
  </si>
  <si>
    <t>B41CO1</t>
  </si>
  <si>
    <t>Bake-outs will be performed in efforts to improve process. Bake-out operation on RTO is anticipated to exceed opacity limit.</t>
  </si>
  <si>
    <t>Adjusting operating parameters during bake-out process to reduce opacity as referenced in Optimizing RTO Bake-out Audit Privilege No. 1582116.</t>
  </si>
  <si>
    <t>Method 9 observation will be used to determine opacity.</t>
  </si>
  <si>
    <t>12/26/2020 12:04 PM</t>
  </si>
  <si>
    <t>VOC (unclassified)</t>
  </si>
  <si>
    <t>NSR 105710</t>
  </si>
  <si>
    <t>NSR105710</t>
  </si>
  <si>
    <t>Non-VOC</t>
  </si>
  <si>
    <t>NSR105710 (as VOC)</t>
  </si>
  <si>
    <t>TONS/YR</t>
  </si>
  <si>
    <t>GHGPSDTX123M1</t>
  </si>
  <si>
    <t>348019</t>
  </si>
  <si>
    <t>RN104104716</t>
  </si>
  <si>
    <t>CORPUS CHRISTI LIQUEFACTION</t>
  </si>
  <si>
    <t>622 HWY 35; GREGORY, TX 78359</t>
  </si>
  <si>
    <t>SAN PATRICIO</t>
  </si>
  <si>
    <t>02/01/2021 0:00</t>
  </si>
  <si>
    <t>AIR STARTUP</t>
  </si>
  <si>
    <t>Fugitive Emissions</t>
  </si>
  <si>
    <t>WTDYFLR2</t>
  </si>
  <si>
    <t>As part of the initial commissioning of Liquefaction Train 3, whereby EPC Bechtel has care custody control, Cheniere will continue startup/commissioning operations of the fuel gas, feed gas, refrigeration, and flare systems.</t>
  </si>
  <si>
    <t>Cheniere will be utilizing good engineering practices during startup activities. The Wet/Dry Gas Flare will be maintained and operated during startup activities to ensure vented hydrocarbons are properly combusted.</t>
  </si>
  <si>
    <t>The emissions in this initial report are estimates only, based on engineering calculations, composition analysis and TCEQ approved flare methodologies.</t>
  </si>
  <si>
    <t>12/21/2020 05:27 PM</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</si>
</sst>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48477" TargetMode="External"/><Relationship Id="rId2" Type="http://schemas.openxmlformats.org/officeDocument/2006/relationships/hyperlink" Target="https://www2.tceq.texas.gov/oce/eer/index.cfm?fuseaction=main.getDetails&amp;target=348477" TargetMode="External"/><Relationship Id="rId3" Type="http://schemas.openxmlformats.org/officeDocument/2006/relationships/hyperlink" Target="https://www2.tceq.texas.gov/oce/eer/index.cfm?fuseaction=main.getDetails&amp;target=348430" TargetMode="External"/><Relationship Id="rId4" Type="http://schemas.openxmlformats.org/officeDocument/2006/relationships/hyperlink" Target="https://www2.tceq.texas.gov/oce/eer/index.cfm?fuseaction=main.getDetails&amp;target=348430" TargetMode="External"/><Relationship Id="rId5" Type="http://schemas.openxmlformats.org/officeDocument/2006/relationships/hyperlink" Target="https://www2.tceq.texas.gov/oce/eer/index.cfm?fuseaction=main.getDetails&amp;target=348430" TargetMode="External"/><Relationship Id="rId6" Type="http://schemas.openxmlformats.org/officeDocument/2006/relationships/hyperlink" Target="https://www2.tceq.texas.gov/oce/eer/index.cfm?fuseaction=main.getDetails&amp;target=348430" TargetMode="External"/><Relationship Id="rId7" Type="http://schemas.openxmlformats.org/officeDocument/2006/relationships/hyperlink" Target="https://www2.tceq.texas.gov/oce/eer/index.cfm?fuseaction=main.getDetails&amp;target=348430" TargetMode="External"/><Relationship Id="rId8" Type="http://schemas.openxmlformats.org/officeDocument/2006/relationships/hyperlink" Target="https://www2.tceq.texas.gov/oce/eer/index.cfm?fuseaction=main.getDetails&amp;target=348430" TargetMode="External"/><Relationship Id="rId9" Type="http://schemas.openxmlformats.org/officeDocument/2006/relationships/hyperlink" Target="https://www2.tceq.texas.gov/oce/eer/index.cfm?fuseaction=main.getDetails&amp;target=348430" TargetMode="External"/><Relationship Id="rId10" Type="http://schemas.openxmlformats.org/officeDocument/2006/relationships/hyperlink" Target="https://www2.tceq.texas.gov/oce/eer/index.cfm?fuseaction=main.getDetails&amp;target=348430" TargetMode="External"/><Relationship Id="rId11" Type="http://schemas.openxmlformats.org/officeDocument/2006/relationships/hyperlink" Target="https://www2.tceq.texas.gov/oce/eer/index.cfm?fuseaction=main.getDetails&amp;target=348430" TargetMode="External"/><Relationship Id="rId12" Type="http://schemas.openxmlformats.org/officeDocument/2006/relationships/hyperlink" Target="https://www2.tceq.texas.gov/oce/eer/index.cfm?fuseaction=main.getDetails&amp;target=348430" TargetMode="External"/><Relationship Id="rId13" Type="http://schemas.openxmlformats.org/officeDocument/2006/relationships/hyperlink" Target="https://www2.tceq.texas.gov/oce/eer/index.cfm?fuseaction=main.getDetails&amp;target=348430" TargetMode="External"/><Relationship Id="rId14" Type="http://schemas.openxmlformats.org/officeDocument/2006/relationships/hyperlink" Target="https://www2.tceq.texas.gov/oce/eer/index.cfm?fuseaction=main.getDetails&amp;target=348430" TargetMode="External"/><Relationship Id="rId15" Type="http://schemas.openxmlformats.org/officeDocument/2006/relationships/hyperlink" Target="https://www2.tceq.texas.gov/oce/eer/index.cfm?fuseaction=main.getDetails&amp;target=348430" TargetMode="External"/><Relationship Id="rId16" Type="http://schemas.openxmlformats.org/officeDocument/2006/relationships/hyperlink" Target="https://www2.tceq.texas.gov/oce/eer/index.cfm?fuseaction=main.getDetails&amp;target=348430" TargetMode="External"/><Relationship Id="rId17" Type="http://schemas.openxmlformats.org/officeDocument/2006/relationships/hyperlink" Target="https://www2.tceq.texas.gov/oce/eer/index.cfm?fuseaction=main.getDetails&amp;target=348430" TargetMode="External"/><Relationship Id="rId18" Type="http://schemas.openxmlformats.org/officeDocument/2006/relationships/hyperlink" Target="https://www2.tceq.texas.gov/oce/eer/index.cfm?fuseaction=main.getDetails&amp;target=348430" TargetMode="External"/><Relationship Id="rId19" Type="http://schemas.openxmlformats.org/officeDocument/2006/relationships/hyperlink" Target="https://www2.tceq.texas.gov/oce/eer/index.cfm?fuseaction=main.getDetails&amp;target=348430" TargetMode="External"/><Relationship Id="rId20" Type="http://schemas.openxmlformats.org/officeDocument/2006/relationships/hyperlink" Target="https://www2.tceq.texas.gov/oce/eer/index.cfm?fuseaction=main.getDetails&amp;target=348430" TargetMode="External"/><Relationship Id="rId21" Type="http://schemas.openxmlformats.org/officeDocument/2006/relationships/hyperlink" Target="https://www2.tceq.texas.gov/oce/eer/index.cfm?fuseaction=main.getDetails&amp;target=348430" TargetMode="External"/><Relationship Id="rId22" Type="http://schemas.openxmlformats.org/officeDocument/2006/relationships/hyperlink" Target="https://www2.tceq.texas.gov/oce/eer/index.cfm?fuseaction=main.getDetails&amp;target=348430" TargetMode="External"/><Relationship Id="rId23" Type="http://schemas.openxmlformats.org/officeDocument/2006/relationships/hyperlink" Target="https://www2.tceq.texas.gov/oce/eer/index.cfm?fuseaction=main.getDetails&amp;target=348430" TargetMode="External"/><Relationship Id="rId24" Type="http://schemas.openxmlformats.org/officeDocument/2006/relationships/hyperlink" Target="https://www2.tceq.texas.gov/oce/eer/index.cfm?fuseaction=main.getDetails&amp;target=348430" TargetMode="External"/><Relationship Id="rId25" Type="http://schemas.openxmlformats.org/officeDocument/2006/relationships/hyperlink" Target="https://www2.tceq.texas.gov/oce/eer/index.cfm?fuseaction=main.getDetails&amp;target=348430" TargetMode="External"/><Relationship Id="rId26" Type="http://schemas.openxmlformats.org/officeDocument/2006/relationships/hyperlink" Target="https://www2.tceq.texas.gov/oce/eer/index.cfm?fuseaction=main.getDetails&amp;target=348430" TargetMode="External"/><Relationship Id="rId27" Type="http://schemas.openxmlformats.org/officeDocument/2006/relationships/hyperlink" Target="https://www2.tceq.texas.gov/oce/eer/index.cfm?fuseaction=main.getDetails&amp;target=348430" TargetMode="External"/><Relationship Id="rId28" Type="http://schemas.openxmlformats.org/officeDocument/2006/relationships/hyperlink" Target="https://www2.tceq.texas.gov/oce/eer/index.cfm?fuseaction=main.getDetails&amp;target=348430" TargetMode="External"/><Relationship Id="rId29" Type="http://schemas.openxmlformats.org/officeDocument/2006/relationships/hyperlink" Target="https://www2.tceq.texas.gov/oce/eer/index.cfm?fuseaction=main.getDetails&amp;target=348430" TargetMode="External"/><Relationship Id="rId30" Type="http://schemas.openxmlformats.org/officeDocument/2006/relationships/hyperlink" Target="https://www2.tceq.texas.gov/oce/eer/index.cfm?fuseaction=main.getDetails&amp;target=348430" TargetMode="External"/><Relationship Id="rId31" Type="http://schemas.openxmlformats.org/officeDocument/2006/relationships/hyperlink" Target="https://www2.tceq.texas.gov/oce/eer/index.cfm?fuseaction=main.getDetails&amp;target=348430" TargetMode="External"/><Relationship Id="rId32" Type="http://schemas.openxmlformats.org/officeDocument/2006/relationships/hyperlink" Target="https://www2.tceq.texas.gov/oce/eer/index.cfm?fuseaction=main.getDetails&amp;target=348430" TargetMode="External"/><Relationship Id="rId33" Type="http://schemas.openxmlformats.org/officeDocument/2006/relationships/hyperlink" Target="https://www2.tceq.texas.gov/oce/eer/index.cfm?fuseaction=main.getDetails&amp;target=348430" TargetMode="External"/><Relationship Id="rId34" Type="http://schemas.openxmlformats.org/officeDocument/2006/relationships/hyperlink" Target="https://www2.tceq.texas.gov/oce/eer/index.cfm?fuseaction=main.getDetails&amp;target=348430" TargetMode="External"/><Relationship Id="rId35" Type="http://schemas.openxmlformats.org/officeDocument/2006/relationships/hyperlink" Target="https://www2.tceq.texas.gov/oce/eer/index.cfm?fuseaction=main.getDetails&amp;target=348430" TargetMode="External"/><Relationship Id="rId36" Type="http://schemas.openxmlformats.org/officeDocument/2006/relationships/hyperlink" Target="https://www2.tceq.texas.gov/oce/eer/index.cfm?fuseaction=main.getDetails&amp;target=348430" TargetMode="External"/><Relationship Id="rId37" Type="http://schemas.openxmlformats.org/officeDocument/2006/relationships/hyperlink" Target="https://www2.tceq.texas.gov/oce/eer/index.cfm?fuseaction=main.getDetails&amp;target=348430" TargetMode="External"/><Relationship Id="rId38" Type="http://schemas.openxmlformats.org/officeDocument/2006/relationships/hyperlink" Target="https://www2.tceq.texas.gov/oce/eer/index.cfm?fuseaction=main.getDetails&amp;target=348430" TargetMode="External"/><Relationship Id="rId39" Type="http://schemas.openxmlformats.org/officeDocument/2006/relationships/hyperlink" Target="https://www2.tceq.texas.gov/oce/eer/index.cfm?fuseaction=main.getDetails&amp;target=348430" TargetMode="External"/><Relationship Id="rId40" Type="http://schemas.openxmlformats.org/officeDocument/2006/relationships/hyperlink" Target="https://www2.tceq.texas.gov/oce/eer/index.cfm?fuseaction=main.getDetails&amp;target=348430" TargetMode="External"/><Relationship Id="rId41" Type="http://schemas.openxmlformats.org/officeDocument/2006/relationships/hyperlink" Target="https://www2.tceq.texas.gov/oce/eer/index.cfm?fuseaction=main.getDetails&amp;target=348430" TargetMode="External"/><Relationship Id="rId42" Type="http://schemas.openxmlformats.org/officeDocument/2006/relationships/hyperlink" Target="https://www2.tceq.texas.gov/oce/eer/index.cfm?fuseaction=main.getDetails&amp;target=348430" TargetMode="External"/><Relationship Id="rId43" Type="http://schemas.openxmlformats.org/officeDocument/2006/relationships/hyperlink" Target="https://www2.tceq.texas.gov/oce/eer/index.cfm?fuseaction=main.getDetails&amp;target=348430" TargetMode="External"/><Relationship Id="rId44" Type="http://schemas.openxmlformats.org/officeDocument/2006/relationships/hyperlink" Target="https://www2.tceq.texas.gov/oce/eer/index.cfm?fuseaction=main.getDetails&amp;target=348429" TargetMode="External"/><Relationship Id="rId45" Type="http://schemas.openxmlformats.org/officeDocument/2006/relationships/hyperlink" Target="https://www2.tceq.texas.gov/oce/eer/index.cfm?fuseaction=main.getDetails&amp;target=348429" TargetMode="External"/><Relationship Id="rId46" Type="http://schemas.openxmlformats.org/officeDocument/2006/relationships/hyperlink" Target="https://www2.tceq.texas.gov/oce/eer/index.cfm?fuseaction=main.getDetails&amp;target=348429" TargetMode="External"/><Relationship Id="rId47" Type="http://schemas.openxmlformats.org/officeDocument/2006/relationships/hyperlink" Target="https://www2.tceq.texas.gov/oce/eer/index.cfm?fuseaction=main.getDetails&amp;target=348429" TargetMode="External"/><Relationship Id="rId48" Type="http://schemas.openxmlformats.org/officeDocument/2006/relationships/hyperlink" Target="https://www2.tceq.texas.gov/oce/eer/index.cfm?fuseaction=main.getDetails&amp;target=348429" TargetMode="External"/><Relationship Id="rId49" Type="http://schemas.openxmlformats.org/officeDocument/2006/relationships/hyperlink" Target="https://www2.tceq.texas.gov/oce/eer/index.cfm?fuseaction=main.getDetails&amp;target=348428" TargetMode="External"/><Relationship Id="rId50" Type="http://schemas.openxmlformats.org/officeDocument/2006/relationships/hyperlink" Target="https://www2.tceq.texas.gov/oce/eer/index.cfm?fuseaction=main.getDetails&amp;target=348428" TargetMode="External"/><Relationship Id="rId51" Type="http://schemas.openxmlformats.org/officeDocument/2006/relationships/hyperlink" Target="https://www2.tceq.texas.gov/oce/eer/index.cfm?fuseaction=main.getDetails&amp;target=348428" TargetMode="External"/><Relationship Id="rId52" Type="http://schemas.openxmlformats.org/officeDocument/2006/relationships/hyperlink" Target="https://www2.tceq.texas.gov/oce/eer/index.cfm?fuseaction=main.getDetails&amp;target=348428" TargetMode="External"/><Relationship Id="rId53" Type="http://schemas.openxmlformats.org/officeDocument/2006/relationships/hyperlink" Target="https://www2.tceq.texas.gov/oce/eer/index.cfm?fuseaction=main.getDetails&amp;target=348428" TargetMode="External"/><Relationship Id="rId54" Type="http://schemas.openxmlformats.org/officeDocument/2006/relationships/hyperlink" Target="https://www2.tceq.texas.gov/oce/eer/index.cfm?fuseaction=main.getDetails&amp;target=348425" TargetMode="External"/><Relationship Id="rId55" Type="http://schemas.openxmlformats.org/officeDocument/2006/relationships/hyperlink" Target="https://www2.tceq.texas.gov/oce/eer/index.cfm?fuseaction=main.getDetails&amp;target=348425" TargetMode="External"/><Relationship Id="rId56" Type="http://schemas.openxmlformats.org/officeDocument/2006/relationships/hyperlink" Target="https://www2.tceq.texas.gov/oce/eer/index.cfm?fuseaction=main.getDetails&amp;target=348425" TargetMode="External"/><Relationship Id="rId57" Type="http://schemas.openxmlformats.org/officeDocument/2006/relationships/hyperlink" Target="https://www2.tceq.texas.gov/oce/eer/index.cfm?fuseaction=main.getDetails&amp;target=348425" TargetMode="External"/><Relationship Id="rId58" Type="http://schemas.openxmlformats.org/officeDocument/2006/relationships/hyperlink" Target="https://www2.tceq.texas.gov/oce/eer/index.cfm?fuseaction=main.getDetails&amp;target=348425" TargetMode="External"/><Relationship Id="rId59" Type="http://schemas.openxmlformats.org/officeDocument/2006/relationships/hyperlink" Target="https://www2.tceq.texas.gov/oce/eer/index.cfm?fuseaction=main.getDetails&amp;target=348425" TargetMode="External"/><Relationship Id="rId60" Type="http://schemas.openxmlformats.org/officeDocument/2006/relationships/hyperlink" Target="https://www2.tceq.texas.gov/oce/eer/index.cfm?fuseaction=main.getDetails&amp;target=348425" TargetMode="External"/><Relationship Id="rId61" Type="http://schemas.openxmlformats.org/officeDocument/2006/relationships/hyperlink" Target="https://www2.tceq.texas.gov/oce/eer/index.cfm?fuseaction=main.getDetails&amp;target=348424" TargetMode="External"/><Relationship Id="rId62" Type="http://schemas.openxmlformats.org/officeDocument/2006/relationships/hyperlink" Target="https://www2.tceq.texas.gov/oce/eer/index.cfm?fuseaction=main.getDetails&amp;target=348424" TargetMode="External"/><Relationship Id="rId63" Type="http://schemas.openxmlformats.org/officeDocument/2006/relationships/hyperlink" Target="https://www2.tceq.texas.gov/oce/eer/index.cfm?fuseaction=main.getDetails&amp;target=348424" TargetMode="External"/><Relationship Id="rId64" Type="http://schemas.openxmlformats.org/officeDocument/2006/relationships/hyperlink" Target="https://www2.tceq.texas.gov/oce/eer/index.cfm?fuseaction=main.getDetails&amp;target=348424" TargetMode="External"/><Relationship Id="rId65" Type="http://schemas.openxmlformats.org/officeDocument/2006/relationships/hyperlink" Target="https://www2.tceq.texas.gov/oce/eer/index.cfm?fuseaction=main.getDetails&amp;target=348424" TargetMode="External"/><Relationship Id="rId66" Type="http://schemas.openxmlformats.org/officeDocument/2006/relationships/hyperlink" Target="https://www2.tceq.texas.gov/oce/eer/index.cfm?fuseaction=main.getDetails&amp;target=348424" TargetMode="External"/><Relationship Id="rId67" Type="http://schemas.openxmlformats.org/officeDocument/2006/relationships/hyperlink" Target="https://www2.tceq.texas.gov/oce/eer/index.cfm?fuseaction=main.getDetails&amp;target=348424" TargetMode="External"/><Relationship Id="rId68" Type="http://schemas.openxmlformats.org/officeDocument/2006/relationships/hyperlink" Target="https://www2.tceq.texas.gov/oce/eer/index.cfm?fuseaction=main.getDetails&amp;target=348424" TargetMode="External"/><Relationship Id="rId69" Type="http://schemas.openxmlformats.org/officeDocument/2006/relationships/hyperlink" Target="https://www2.tceq.texas.gov/oce/eer/index.cfm?fuseaction=main.getDetails&amp;target=348424" TargetMode="External"/><Relationship Id="rId70" Type="http://schemas.openxmlformats.org/officeDocument/2006/relationships/hyperlink" Target="https://www2.tceq.texas.gov/oce/eer/index.cfm?fuseaction=main.getDetails&amp;target=348424" TargetMode="External"/><Relationship Id="rId71" Type="http://schemas.openxmlformats.org/officeDocument/2006/relationships/hyperlink" Target="https://www2.tceq.texas.gov/oce/eer/index.cfm?fuseaction=main.getDetails&amp;target=348424" TargetMode="External"/><Relationship Id="rId72" Type="http://schemas.openxmlformats.org/officeDocument/2006/relationships/hyperlink" Target="https://www2.tceq.texas.gov/oce/eer/index.cfm?fuseaction=main.getDetails&amp;target=348424" TargetMode="External"/><Relationship Id="rId73" Type="http://schemas.openxmlformats.org/officeDocument/2006/relationships/hyperlink" Target="https://www2.tceq.texas.gov/oce/eer/index.cfm?fuseaction=main.getDetails&amp;target=348424" TargetMode="External"/><Relationship Id="rId74" Type="http://schemas.openxmlformats.org/officeDocument/2006/relationships/hyperlink" Target="https://www2.tceq.texas.gov/oce/eer/index.cfm?fuseaction=main.getDetails&amp;target=348424" TargetMode="External"/><Relationship Id="rId75" Type="http://schemas.openxmlformats.org/officeDocument/2006/relationships/hyperlink" Target="https://www2.tceq.texas.gov/oce/eer/index.cfm?fuseaction=main.getDetails&amp;target=348424" TargetMode="External"/><Relationship Id="rId76" Type="http://schemas.openxmlformats.org/officeDocument/2006/relationships/hyperlink" Target="https://www2.tceq.texas.gov/oce/eer/index.cfm?fuseaction=main.getDetails&amp;target=348424" TargetMode="External"/><Relationship Id="rId77" Type="http://schemas.openxmlformats.org/officeDocument/2006/relationships/hyperlink" Target="https://www2.tceq.texas.gov/oce/eer/index.cfm?fuseaction=main.getDetails&amp;target=348424" TargetMode="External"/><Relationship Id="rId78" Type="http://schemas.openxmlformats.org/officeDocument/2006/relationships/hyperlink" Target="https://www2.tceq.texas.gov/oce/eer/index.cfm?fuseaction=main.getDetails&amp;target=348424" TargetMode="External"/><Relationship Id="rId79" Type="http://schemas.openxmlformats.org/officeDocument/2006/relationships/hyperlink" Target="https://www2.tceq.texas.gov/oce/eer/index.cfm?fuseaction=main.getDetails&amp;target=348424" TargetMode="External"/><Relationship Id="rId80" Type="http://schemas.openxmlformats.org/officeDocument/2006/relationships/hyperlink" Target="https://www2.tceq.texas.gov/oce/eer/index.cfm?fuseaction=main.getDetails&amp;target=348424" TargetMode="External"/><Relationship Id="rId81" Type="http://schemas.openxmlformats.org/officeDocument/2006/relationships/hyperlink" Target="https://www2.tceq.texas.gov/oce/eer/index.cfm?fuseaction=main.getDetails&amp;target=348424" TargetMode="External"/><Relationship Id="rId82" Type="http://schemas.openxmlformats.org/officeDocument/2006/relationships/hyperlink" Target="https://www2.tceq.texas.gov/oce/eer/index.cfm?fuseaction=main.getDetails&amp;target=348424" TargetMode="External"/><Relationship Id="rId83" Type="http://schemas.openxmlformats.org/officeDocument/2006/relationships/hyperlink" Target="https://www2.tceq.texas.gov/oce/eer/index.cfm?fuseaction=main.getDetails&amp;target=348424" TargetMode="External"/><Relationship Id="rId84" Type="http://schemas.openxmlformats.org/officeDocument/2006/relationships/hyperlink" Target="https://www2.tceq.texas.gov/oce/eer/index.cfm?fuseaction=main.getDetails&amp;target=348423" TargetMode="External"/><Relationship Id="rId85" Type="http://schemas.openxmlformats.org/officeDocument/2006/relationships/hyperlink" Target="https://www2.tceq.texas.gov/oce/eer/index.cfm?fuseaction=main.getDetails&amp;target=348423" TargetMode="External"/><Relationship Id="rId86" Type="http://schemas.openxmlformats.org/officeDocument/2006/relationships/hyperlink" Target="https://www2.tceq.texas.gov/oce/eer/index.cfm?fuseaction=main.getDetails&amp;target=348423" TargetMode="External"/><Relationship Id="rId87" Type="http://schemas.openxmlformats.org/officeDocument/2006/relationships/hyperlink" Target="https://www2.tceq.texas.gov/oce/eer/index.cfm?fuseaction=main.getDetails&amp;target=348423" TargetMode="External"/><Relationship Id="rId88" Type="http://schemas.openxmlformats.org/officeDocument/2006/relationships/hyperlink" Target="https://www2.tceq.texas.gov/oce/eer/index.cfm?fuseaction=main.getDetails&amp;target=348423" TargetMode="External"/><Relationship Id="rId89" Type="http://schemas.openxmlformats.org/officeDocument/2006/relationships/hyperlink" Target="https://www2.tceq.texas.gov/oce/eer/index.cfm?fuseaction=main.getDetails&amp;target=348423" TargetMode="External"/><Relationship Id="rId90" Type="http://schemas.openxmlformats.org/officeDocument/2006/relationships/hyperlink" Target="https://www2.tceq.texas.gov/oce/eer/index.cfm?fuseaction=main.getDetails&amp;target=348423" TargetMode="External"/><Relationship Id="rId91" Type="http://schemas.openxmlformats.org/officeDocument/2006/relationships/hyperlink" Target="https://www2.tceq.texas.gov/oce/eer/index.cfm?fuseaction=main.getDetails&amp;target=348422" TargetMode="External"/><Relationship Id="rId92" Type="http://schemas.openxmlformats.org/officeDocument/2006/relationships/hyperlink" Target="https://www2.tceq.texas.gov/oce/eer/index.cfm?fuseaction=main.getDetails&amp;target=348421" TargetMode="External"/><Relationship Id="rId93" Type="http://schemas.openxmlformats.org/officeDocument/2006/relationships/hyperlink" Target="https://www2.tceq.texas.gov/oce/eer/index.cfm?fuseaction=main.getDetails&amp;target=348421" TargetMode="External"/><Relationship Id="rId94" Type="http://schemas.openxmlformats.org/officeDocument/2006/relationships/hyperlink" Target="https://www2.tceq.texas.gov/oce/eer/index.cfm?fuseaction=main.getDetails&amp;target=348421" TargetMode="External"/><Relationship Id="rId95" Type="http://schemas.openxmlformats.org/officeDocument/2006/relationships/hyperlink" Target="https://www2.tceq.texas.gov/oce/eer/index.cfm?fuseaction=main.getDetails&amp;target=348421" TargetMode="External"/><Relationship Id="rId96" Type="http://schemas.openxmlformats.org/officeDocument/2006/relationships/hyperlink" Target="https://www2.tceq.texas.gov/oce/eer/index.cfm?fuseaction=main.getDetails&amp;target=348421" TargetMode="External"/><Relationship Id="rId97" Type="http://schemas.openxmlformats.org/officeDocument/2006/relationships/hyperlink" Target="https://www2.tceq.texas.gov/oce/eer/index.cfm?fuseaction=main.getDetails&amp;target=348421" TargetMode="External"/><Relationship Id="rId98" Type="http://schemas.openxmlformats.org/officeDocument/2006/relationships/hyperlink" Target="https://www2.tceq.texas.gov/oce/eer/index.cfm?fuseaction=main.getDetails&amp;target=348421" TargetMode="External"/><Relationship Id="rId99" Type="http://schemas.openxmlformats.org/officeDocument/2006/relationships/hyperlink" Target="https://www2.tceq.texas.gov/oce/eer/index.cfm?fuseaction=main.getDetails&amp;target=348421" TargetMode="External"/><Relationship Id="rId100" Type="http://schemas.openxmlformats.org/officeDocument/2006/relationships/hyperlink" Target="https://www2.tceq.texas.gov/oce/eer/index.cfm?fuseaction=main.getDetails&amp;target=348421" TargetMode="External"/><Relationship Id="rId101" Type="http://schemas.openxmlformats.org/officeDocument/2006/relationships/hyperlink" Target="https://www2.tceq.texas.gov/oce/eer/index.cfm?fuseaction=main.getDetails&amp;target=348421" TargetMode="External"/><Relationship Id="rId102" Type="http://schemas.openxmlformats.org/officeDocument/2006/relationships/hyperlink" Target="https://www2.tceq.texas.gov/oce/eer/index.cfm?fuseaction=main.getDetails&amp;target=348420" TargetMode="External"/><Relationship Id="rId103" Type="http://schemas.openxmlformats.org/officeDocument/2006/relationships/hyperlink" Target="https://www2.tceq.texas.gov/oce/eer/index.cfm?fuseaction=main.getDetails&amp;target=348420" TargetMode="External"/><Relationship Id="rId104" Type="http://schemas.openxmlformats.org/officeDocument/2006/relationships/hyperlink" Target="https://www2.tceq.texas.gov/oce/eer/index.cfm?fuseaction=main.getDetails&amp;target=348419" TargetMode="External"/><Relationship Id="rId105" Type="http://schemas.openxmlformats.org/officeDocument/2006/relationships/hyperlink" Target="https://www2.tceq.texas.gov/oce/eer/index.cfm?fuseaction=main.getDetails&amp;target=348419" TargetMode="External"/><Relationship Id="rId106" Type="http://schemas.openxmlformats.org/officeDocument/2006/relationships/hyperlink" Target="https://www2.tceq.texas.gov/oce/eer/index.cfm?fuseaction=main.getDetails&amp;target=348419" TargetMode="External"/><Relationship Id="rId107" Type="http://schemas.openxmlformats.org/officeDocument/2006/relationships/hyperlink" Target="https://www2.tceq.texas.gov/oce/eer/index.cfm?fuseaction=main.getDetails&amp;target=348419" TargetMode="External"/><Relationship Id="rId108" Type="http://schemas.openxmlformats.org/officeDocument/2006/relationships/hyperlink" Target="https://www2.tceq.texas.gov/oce/eer/index.cfm?fuseaction=main.getDetails&amp;target=348419" TargetMode="External"/><Relationship Id="rId109" Type="http://schemas.openxmlformats.org/officeDocument/2006/relationships/hyperlink" Target="https://www2.tceq.texas.gov/oce/eer/index.cfm?fuseaction=main.getDetails&amp;target=348419" TargetMode="External"/><Relationship Id="rId110" Type="http://schemas.openxmlformats.org/officeDocument/2006/relationships/hyperlink" Target="https://www2.tceq.texas.gov/oce/eer/index.cfm?fuseaction=main.getDetails&amp;target=348419" TargetMode="External"/><Relationship Id="rId111" Type="http://schemas.openxmlformats.org/officeDocument/2006/relationships/hyperlink" Target="https://www2.tceq.texas.gov/oce/eer/index.cfm?fuseaction=main.getDetails&amp;target=348419" TargetMode="External"/><Relationship Id="rId112" Type="http://schemas.openxmlformats.org/officeDocument/2006/relationships/hyperlink" Target="https://www2.tceq.texas.gov/oce/eer/index.cfm?fuseaction=main.getDetails&amp;target=348419" TargetMode="External"/><Relationship Id="rId113" Type="http://schemas.openxmlformats.org/officeDocument/2006/relationships/hyperlink" Target="https://www2.tceq.texas.gov/oce/eer/index.cfm?fuseaction=main.getDetails&amp;target=348419" TargetMode="External"/><Relationship Id="rId114" Type="http://schemas.openxmlformats.org/officeDocument/2006/relationships/hyperlink" Target="https://www2.tceq.texas.gov/oce/eer/index.cfm?fuseaction=main.getDetails&amp;target=348419" TargetMode="External"/><Relationship Id="rId115" Type="http://schemas.openxmlformats.org/officeDocument/2006/relationships/hyperlink" Target="https://www2.tceq.texas.gov/oce/eer/index.cfm?fuseaction=main.getDetails&amp;target=348419" TargetMode="External"/><Relationship Id="rId116" Type="http://schemas.openxmlformats.org/officeDocument/2006/relationships/hyperlink" Target="https://www2.tceq.texas.gov/oce/eer/index.cfm?fuseaction=main.getDetails&amp;target=348419" TargetMode="External"/><Relationship Id="rId117" Type="http://schemas.openxmlformats.org/officeDocument/2006/relationships/hyperlink" Target="https://www2.tceq.texas.gov/oce/eer/index.cfm?fuseaction=main.getDetails&amp;target=348419" TargetMode="External"/><Relationship Id="rId118" Type="http://schemas.openxmlformats.org/officeDocument/2006/relationships/hyperlink" Target="https://www2.tceq.texas.gov/oce/eer/index.cfm?fuseaction=main.getDetails&amp;target=348419" TargetMode="External"/><Relationship Id="rId119" Type="http://schemas.openxmlformats.org/officeDocument/2006/relationships/hyperlink" Target="https://www2.tceq.texas.gov/oce/eer/index.cfm?fuseaction=main.getDetails&amp;target=348419" TargetMode="External"/><Relationship Id="rId120" Type="http://schemas.openxmlformats.org/officeDocument/2006/relationships/hyperlink" Target="https://www2.tceq.texas.gov/oce/eer/index.cfm?fuseaction=main.getDetails&amp;target=348419" TargetMode="External"/><Relationship Id="rId121" Type="http://schemas.openxmlformats.org/officeDocument/2006/relationships/hyperlink" Target="https://www2.tceq.texas.gov/oce/eer/index.cfm?fuseaction=main.getDetails&amp;target=348419" TargetMode="External"/><Relationship Id="rId122" Type="http://schemas.openxmlformats.org/officeDocument/2006/relationships/hyperlink" Target="https://www2.tceq.texas.gov/oce/eer/index.cfm?fuseaction=main.getDetails&amp;target=348419" TargetMode="External"/><Relationship Id="rId123" Type="http://schemas.openxmlformats.org/officeDocument/2006/relationships/hyperlink" Target="https://www2.tceq.texas.gov/oce/eer/index.cfm?fuseaction=main.getDetails&amp;target=348419" TargetMode="External"/><Relationship Id="rId124" Type="http://schemas.openxmlformats.org/officeDocument/2006/relationships/hyperlink" Target="https://www2.tceq.texas.gov/oce/eer/index.cfm?fuseaction=main.getDetails&amp;target=348419" TargetMode="External"/><Relationship Id="rId125" Type="http://schemas.openxmlformats.org/officeDocument/2006/relationships/hyperlink" Target="https://www2.tceq.texas.gov/oce/eer/index.cfm?fuseaction=main.getDetails&amp;target=348419" TargetMode="External"/><Relationship Id="rId126" Type="http://schemas.openxmlformats.org/officeDocument/2006/relationships/hyperlink" Target="https://www2.tceq.texas.gov/oce/eer/index.cfm?fuseaction=main.getDetails&amp;target=348418" TargetMode="External"/><Relationship Id="rId127" Type="http://schemas.openxmlformats.org/officeDocument/2006/relationships/hyperlink" Target="https://www2.tceq.texas.gov/oce/eer/index.cfm?fuseaction=main.getDetails&amp;target=348418" TargetMode="External"/><Relationship Id="rId128" Type="http://schemas.openxmlformats.org/officeDocument/2006/relationships/hyperlink" Target="https://www2.tceq.texas.gov/oce/eer/index.cfm?fuseaction=main.getDetails&amp;target=348418" TargetMode="External"/><Relationship Id="rId129" Type="http://schemas.openxmlformats.org/officeDocument/2006/relationships/hyperlink" Target="https://www2.tceq.texas.gov/oce/eer/index.cfm?fuseaction=main.getDetails&amp;target=348418" TargetMode="External"/><Relationship Id="rId130" Type="http://schemas.openxmlformats.org/officeDocument/2006/relationships/hyperlink" Target="https://www2.tceq.texas.gov/oce/eer/index.cfm?fuseaction=main.getDetails&amp;target=348418" TargetMode="External"/><Relationship Id="rId131" Type="http://schemas.openxmlformats.org/officeDocument/2006/relationships/hyperlink" Target="https://www2.tceq.texas.gov/oce/eer/index.cfm?fuseaction=main.getDetails&amp;target=348417" TargetMode="External"/><Relationship Id="rId132" Type="http://schemas.openxmlformats.org/officeDocument/2006/relationships/hyperlink" Target="https://www2.tceq.texas.gov/oce/eer/index.cfm?fuseaction=main.getDetails&amp;target=348417" TargetMode="External"/><Relationship Id="rId133" Type="http://schemas.openxmlformats.org/officeDocument/2006/relationships/hyperlink" Target="https://www2.tceq.texas.gov/oce/eer/index.cfm?fuseaction=main.getDetails&amp;target=348417" TargetMode="External"/><Relationship Id="rId134" Type="http://schemas.openxmlformats.org/officeDocument/2006/relationships/hyperlink" Target="https://www2.tceq.texas.gov/oce/eer/index.cfm?fuseaction=main.getDetails&amp;target=348416" TargetMode="External"/><Relationship Id="rId135" Type="http://schemas.openxmlformats.org/officeDocument/2006/relationships/hyperlink" Target="https://www2.tceq.texas.gov/oce/eer/index.cfm?fuseaction=main.getDetails&amp;target=348416" TargetMode="External"/><Relationship Id="rId136" Type="http://schemas.openxmlformats.org/officeDocument/2006/relationships/hyperlink" Target="https://www2.tceq.texas.gov/oce/eer/index.cfm?fuseaction=main.getDetails&amp;target=348416" TargetMode="External"/><Relationship Id="rId137" Type="http://schemas.openxmlformats.org/officeDocument/2006/relationships/hyperlink" Target="https://www2.tceq.texas.gov/oce/eer/index.cfm?fuseaction=main.getDetails&amp;target=348416" TargetMode="External"/><Relationship Id="rId138" Type="http://schemas.openxmlformats.org/officeDocument/2006/relationships/hyperlink" Target="https://www2.tceq.texas.gov/oce/eer/index.cfm?fuseaction=main.getDetails&amp;target=348416" TargetMode="External"/><Relationship Id="rId139" Type="http://schemas.openxmlformats.org/officeDocument/2006/relationships/hyperlink" Target="https://www2.tceq.texas.gov/oce/eer/index.cfm?fuseaction=main.getDetails&amp;target=348415" TargetMode="External"/><Relationship Id="rId140" Type="http://schemas.openxmlformats.org/officeDocument/2006/relationships/hyperlink" Target="https://www2.tceq.texas.gov/oce/eer/index.cfm?fuseaction=main.getDetails&amp;target=348415" TargetMode="External"/><Relationship Id="rId141" Type="http://schemas.openxmlformats.org/officeDocument/2006/relationships/hyperlink" Target="https://www2.tceq.texas.gov/oce/eer/index.cfm?fuseaction=main.getDetails&amp;target=348415" TargetMode="External"/><Relationship Id="rId142" Type="http://schemas.openxmlformats.org/officeDocument/2006/relationships/hyperlink" Target="https://www2.tceq.texas.gov/oce/eer/index.cfm?fuseaction=main.getDetails&amp;target=348415" TargetMode="External"/><Relationship Id="rId143" Type="http://schemas.openxmlformats.org/officeDocument/2006/relationships/hyperlink" Target="https://www2.tceq.texas.gov/oce/eer/index.cfm?fuseaction=main.getDetails&amp;target=348415" TargetMode="External"/><Relationship Id="rId144" Type="http://schemas.openxmlformats.org/officeDocument/2006/relationships/hyperlink" Target="https://www2.tceq.texas.gov/oce/eer/index.cfm?fuseaction=main.getDetails&amp;target=348415" TargetMode="External"/><Relationship Id="rId145" Type="http://schemas.openxmlformats.org/officeDocument/2006/relationships/hyperlink" Target="https://www2.tceq.texas.gov/oce/eer/index.cfm?fuseaction=main.getDetails&amp;target=348415" TargetMode="External"/><Relationship Id="rId146" Type="http://schemas.openxmlformats.org/officeDocument/2006/relationships/hyperlink" Target="https://www2.tceq.texas.gov/oce/eer/index.cfm?fuseaction=main.getDetails&amp;target=348415" TargetMode="External"/><Relationship Id="rId147" Type="http://schemas.openxmlformats.org/officeDocument/2006/relationships/hyperlink" Target="https://www2.tceq.texas.gov/oce/eer/index.cfm?fuseaction=main.getDetails&amp;target=348411" TargetMode="External"/><Relationship Id="rId148" Type="http://schemas.openxmlformats.org/officeDocument/2006/relationships/hyperlink" Target="https://www2.tceq.texas.gov/oce/eer/index.cfm?fuseaction=main.getDetails&amp;target=348410" TargetMode="External"/><Relationship Id="rId149" Type="http://schemas.openxmlformats.org/officeDocument/2006/relationships/hyperlink" Target="https://www2.tceq.texas.gov/oce/eer/index.cfm?fuseaction=main.getDetails&amp;target=348409" TargetMode="External"/><Relationship Id="rId150" Type="http://schemas.openxmlformats.org/officeDocument/2006/relationships/hyperlink" Target="https://www2.tceq.texas.gov/oce/eer/index.cfm?fuseaction=main.getDetails&amp;target=348409" TargetMode="External"/><Relationship Id="rId151" Type="http://schemas.openxmlformats.org/officeDocument/2006/relationships/hyperlink" Target="https://www2.tceq.texas.gov/oce/eer/index.cfm?fuseaction=main.getDetails&amp;target=348409" TargetMode="External"/><Relationship Id="rId152" Type="http://schemas.openxmlformats.org/officeDocument/2006/relationships/hyperlink" Target="https://www2.tceq.texas.gov/oce/eer/index.cfm?fuseaction=main.getDetails&amp;target=348409" TargetMode="External"/><Relationship Id="rId153" Type="http://schemas.openxmlformats.org/officeDocument/2006/relationships/hyperlink" Target="https://www2.tceq.texas.gov/oce/eer/index.cfm?fuseaction=main.getDetails&amp;target=348409" TargetMode="External"/><Relationship Id="rId154" Type="http://schemas.openxmlformats.org/officeDocument/2006/relationships/hyperlink" Target="https://www2.tceq.texas.gov/oce/eer/index.cfm?fuseaction=main.getDetails&amp;target=348408" TargetMode="External"/><Relationship Id="rId155" Type="http://schemas.openxmlformats.org/officeDocument/2006/relationships/hyperlink" Target="https://www2.tceq.texas.gov/oce/eer/index.cfm?fuseaction=main.getDetails&amp;target=348408" TargetMode="External"/><Relationship Id="rId156" Type="http://schemas.openxmlformats.org/officeDocument/2006/relationships/hyperlink" Target="https://www2.tceq.texas.gov/oce/eer/index.cfm?fuseaction=main.getDetails&amp;target=348408" TargetMode="External"/><Relationship Id="rId157" Type="http://schemas.openxmlformats.org/officeDocument/2006/relationships/hyperlink" Target="https://www2.tceq.texas.gov/oce/eer/index.cfm?fuseaction=main.getDetails&amp;target=348408" TargetMode="External"/><Relationship Id="rId158" Type="http://schemas.openxmlformats.org/officeDocument/2006/relationships/hyperlink" Target="https://www2.tceq.texas.gov/oce/eer/index.cfm?fuseaction=main.getDetails&amp;target=348408" TargetMode="External"/><Relationship Id="rId159" Type="http://schemas.openxmlformats.org/officeDocument/2006/relationships/hyperlink" Target="https://www2.tceq.texas.gov/oce/eer/index.cfm?fuseaction=main.getDetails&amp;target=348407" TargetMode="External"/><Relationship Id="rId160" Type="http://schemas.openxmlformats.org/officeDocument/2006/relationships/hyperlink" Target="https://www2.tceq.texas.gov/oce/eer/index.cfm?fuseaction=main.getDetails&amp;target=348407" TargetMode="External"/><Relationship Id="rId161" Type="http://schemas.openxmlformats.org/officeDocument/2006/relationships/hyperlink" Target="https://www2.tceq.texas.gov/oce/eer/index.cfm?fuseaction=main.getDetails&amp;target=348407" TargetMode="External"/><Relationship Id="rId162" Type="http://schemas.openxmlformats.org/officeDocument/2006/relationships/hyperlink" Target="https://www2.tceq.texas.gov/oce/eer/index.cfm?fuseaction=main.getDetails&amp;target=348407" TargetMode="External"/><Relationship Id="rId163" Type="http://schemas.openxmlformats.org/officeDocument/2006/relationships/hyperlink" Target="https://www2.tceq.texas.gov/oce/eer/index.cfm?fuseaction=main.getDetails&amp;target=348407" TargetMode="External"/><Relationship Id="rId164" Type="http://schemas.openxmlformats.org/officeDocument/2006/relationships/hyperlink" Target="https://www2.tceq.texas.gov/oce/eer/index.cfm?fuseaction=main.getDetails&amp;target=348200" TargetMode="External"/><Relationship Id="rId165" Type="http://schemas.openxmlformats.org/officeDocument/2006/relationships/hyperlink" Target="https://www2.tceq.texas.gov/oce/eer/index.cfm?fuseaction=main.getDetails&amp;target=348019" TargetMode="External"/><Relationship Id="rId166" Type="http://schemas.openxmlformats.org/officeDocument/2006/relationships/hyperlink" Target="https://www2.tceq.texas.gov/oce/eer/index.cfm?fuseaction=main.getDetails&amp;target=348019" TargetMode="External"/><Relationship Id="rId167" Type="http://schemas.openxmlformats.org/officeDocument/2006/relationships/hyperlink" Target="https://www2.tceq.texas.gov/oce/eer/index.cfm?fuseaction=main.getDetails&amp;target=348019" TargetMode="External"/><Relationship Id="rId168" Type="http://schemas.openxmlformats.org/officeDocument/2006/relationships/hyperlink" Target="https://www2.tceq.texas.gov/oce/eer/index.cfm?fuseaction=main.getDetails&amp;target=348019" TargetMode="External"/><Relationship Id="rId169" Type="http://schemas.openxmlformats.org/officeDocument/2006/relationships/hyperlink" Target="https://www2.tceq.texas.gov/oce/eer/index.cfm?fuseaction=main.getDetails&amp;target=348019" TargetMode="External"/><Relationship Id="rId170" Type="http://schemas.openxmlformats.org/officeDocument/2006/relationships/hyperlink" Target="https://www2.tceq.texas.gov/oce/eer/index.cfm?fuseaction=main.getDetails&amp;target=348019" TargetMode="External"/><Relationship Id="rId171" Type="http://schemas.openxmlformats.org/officeDocument/2006/relationships/hyperlink" Target="https://www2.tceq.texas.gov/oce/eer/index.cfm?fuseaction=main.getDetails&amp;target=348019" TargetMode="External"/><Relationship Id="rId172" Type="http://schemas.openxmlformats.org/officeDocument/2006/relationships/hyperlink" Target="https://www2.tceq.texas.gov/oce/eer/index.cfm?fuseaction=main.getDetails&amp;target=348019" TargetMode="External"/><Relationship Id="rId173" Type="http://schemas.openxmlformats.org/officeDocument/2006/relationships/hyperlink" Target="https://www2.tceq.texas.gov/oce/eer/index.cfm?fuseaction=main.getDetails&amp;target=348019" TargetMode="External"/><Relationship Id="rId174" Type="http://schemas.openxmlformats.org/officeDocument/2006/relationships/hyperlink" Target="https://www2.tceq.texas.gov/oce/eer/index.cfm?fuseaction=main.getDetails&amp;target=348019" TargetMode="External"/><Relationship Id="rId175" Type="http://schemas.openxmlformats.org/officeDocument/2006/relationships/hyperlink" Target="https://www2.tceq.texas.gov/oce/eer/index.cfm?fuseaction=main.getDetails&amp;target=348019" TargetMode="External"/><Relationship Id="rId176" Type="http://schemas.openxmlformats.org/officeDocument/2006/relationships/hyperlink" Target="https://www2.tceq.texas.gov/oce/eer/index.cfm?fuseaction=main.getDetails&amp;target=348019" TargetMode="External"/><Relationship Id="rId177" Type="http://schemas.openxmlformats.org/officeDocument/2006/relationships/hyperlink" Target="https://www2.tceq.texas.gov/oce/eer/index.cfm?fuseaction=main.getDetails&amp;target=348019" TargetMode="External"/><Relationship Id="rId178" Type="http://schemas.openxmlformats.org/officeDocument/2006/relationships/hyperlink" Target="https://www2.tceq.texas.gov/oce/eer/index.cfm?fuseaction=main.getDetails&amp;target=3480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48477" TargetMode="External"/><Relationship Id="rId2" Type="http://schemas.openxmlformats.org/officeDocument/2006/relationships/hyperlink" Target="https://www2.tceq.texas.gov/oce/eer/index.cfm?fuseaction=main.getDetails&amp;target=348430" TargetMode="External"/><Relationship Id="rId3" Type="http://schemas.openxmlformats.org/officeDocument/2006/relationships/hyperlink" Target="https://www2.tceq.texas.gov/oce/eer/index.cfm?fuseaction=main.getDetails&amp;target=348429" TargetMode="External"/><Relationship Id="rId4" Type="http://schemas.openxmlformats.org/officeDocument/2006/relationships/hyperlink" Target="https://www2.tceq.texas.gov/oce/eer/index.cfm?fuseaction=main.getDetails&amp;target=348428" TargetMode="External"/><Relationship Id="rId5" Type="http://schemas.openxmlformats.org/officeDocument/2006/relationships/hyperlink" Target="https://www2.tceq.texas.gov/oce/eer/index.cfm?fuseaction=main.getDetails&amp;target=348425" TargetMode="External"/><Relationship Id="rId6" Type="http://schemas.openxmlformats.org/officeDocument/2006/relationships/hyperlink" Target="https://www2.tceq.texas.gov/oce/eer/index.cfm?fuseaction=main.getDetails&amp;target=348424" TargetMode="External"/><Relationship Id="rId7" Type="http://schemas.openxmlformats.org/officeDocument/2006/relationships/hyperlink" Target="https://www2.tceq.texas.gov/oce/eer/index.cfm?fuseaction=main.getDetails&amp;target=348423" TargetMode="External"/><Relationship Id="rId8" Type="http://schemas.openxmlformats.org/officeDocument/2006/relationships/hyperlink" Target="https://www2.tceq.texas.gov/oce/eer/index.cfm?fuseaction=main.getDetails&amp;target=348422" TargetMode="External"/><Relationship Id="rId9" Type="http://schemas.openxmlformats.org/officeDocument/2006/relationships/hyperlink" Target="https://www2.tceq.texas.gov/oce/eer/index.cfm?fuseaction=main.getDetails&amp;target=348421" TargetMode="External"/><Relationship Id="rId10" Type="http://schemas.openxmlformats.org/officeDocument/2006/relationships/hyperlink" Target="https://www2.tceq.texas.gov/oce/eer/index.cfm?fuseaction=main.getDetails&amp;target=348420" TargetMode="External"/><Relationship Id="rId11" Type="http://schemas.openxmlformats.org/officeDocument/2006/relationships/hyperlink" Target="https://www2.tceq.texas.gov/oce/eer/index.cfm?fuseaction=main.getDetails&amp;target=348419" TargetMode="External"/><Relationship Id="rId12" Type="http://schemas.openxmlformats.org/officeDocument/2006/relationships/hyperlink" Target="https://www2.tceq.texas.gov/oce/eer/index.cfm?fuseaction=main.getDetails&amp;target=348418" TargetMode="External"/><Relationship Id="rId13" Type="http://schemas.openxmlformats.org/officeDocument/2006/relationships/hyperlink" Target="https://www2.tceq.texas.gov/oce/eer/index.cfm?fuseaction=main.getDetails&amp;target=348417" TargetMode="External"/><Relationship Id="rId14" Type="http://schemas.openxmlformats.org/officeDocument/2006/relationships/hyperlink" Target="https://www2.tceq.texas.gov/oce/eer/index.cfm?fuseaction=main.getDetails&amp;target=348416" TargetMode="External"/><Relationship Id="rId15" Type="http://schemas.openxmlformats.org/officeDocument/2006/relationships/hyperlink" Target="https://www2.tceq.texas.gov/oce/eer/index.cfm?fuseaction=main.getDetails&amp;target=348415" TargetMode="External"/><Relationship Id="rId16" Type="http://schemas.openxmlformats.org/officeDocument/2006/relationships/hyperlink" Target="https://www2.tceq.texas.gov/oce/eer/index.cfm?fuseaction=main.getDetails&amp;target=348411" TargetMode="External"/><Relationship Id="rId17" Type="http://schemas.openxmlformats.org/officeDocument/2006/relationships/hyperlink" Target="https://www2.tceq.texas.gov/oce/eer/index.cfm?fuseaction=main.getDetails&amp;target=348410" TargetMode="External"/><Relationship Id="rId18" Type="http://schemas.openxmlformats.org/officeDocument/2006/relationships/hyperlink" Target="https://www2.tceq.texas.gov/oce/eer/index.cfm?fuseaction=main.getDetails&amp;target=348409" TargetMode="External"/><Relationship Id="rId19" Type="http://schemas.openxmlformats.org/officeDocument/2006/relationships/hyperlink" Target="https://www2.tceq.texas.gov/oce/eer/index.cfm?fuseaction=main.getDetails&amp;target=348408" TargetMode="External"/><Relationship Id="rId20" Type="http://schemas.openxmlformats.org/officeDocument/2006/relationships/hyperlink" Target="https://www2.tceq.texas.gov/oce/eer/index.cfm?fuseaction=main.getDetails&amp;target=348407" TargetMode="External"/><Relationship Id="rId21" Type="http://schemas.openxmlformats.org/officeDocument/2006/relationships/hyperlink" Target="https://www2.tceq.texas.gov/oce/eer/index.cfm?fuseaction=main.getDetails&amp;target=348200" TargetMode="External"/><Relationship Id="rId22" Type="http://schemas.openxmlformats.org/officeDocument/2006/relationships/hyperlink" Target="https://www2.tceq.texas.gov/oce/eer/index.cfm?fuseaction=main.getDetails&amp;target=348019" TargetMode="External"/></Relationships>
</file>

<file path=xl/worksheets/sheet1.xml><?xml version="1.0" encoding="utf-8"?>
<worksheet xmlns="http://schemas.openxmlformats.org/spreadsheetml/2006/main" xmlns:r="http://schemas.openxmlformats.org/officeDocument/2006/relationships">
  <dimension ref="A1:AA179"/>
  <sheetViews>
    <sheetView tabSelected="1" workbookViewId="0"/>
  </sheetViews>
  <sheetFormatPr defaultRowHeight="15"/>
  <sheetData>
    <row r="1" spans="1:2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c r="A2" s="1" t="s">
        <v>33</v>
      </c>
      <c r="B2" t="s">
        <v>34</v>
      </c>
      <c r="C2" t="s">
        <v>35</v>
      </c>
      <c r="D2" t="s">
        <v>36</v>
      </c>
      <c r="E2" t="s">
        <v>37</v>
      </c>
      <c r="F2">
        <v>12</v>
      </c>
      <c r="G2" t="s">
        <v>38</v>
      </c>
      <c r="H2" t="s">
        <v>39</v>
      </c>
      <c r="I2" t="s">
        <v>40</v>
      </c>
      <c r="J2" t="s">
        <v>41</v>
      </c>
      <c r="K2" t="s">
        <v>42</v>
      </c>
      <c r="L2" t="s">
        <v>28</v>
      </c>
      <c r="M2">
        <v>17.2364</v>
      </c>
      <c r="P2" t="s">
        <v>29</v>
      </c>
      <c r="Q2">
        <v>0</v>
      </c>
      <c r="R2" t="s">
        <v>30</v>
      </c>
      <c r="S2" t="s">
        <v>31</v>
      </c>
      <c r="U2" t="s">
        <v>43</v>
      </c>
      <c r="V2" t="s">
        <v>44</v>
      </c>
      <c r="W2" t="s">
        <v>45</v>
      </c>
      <c r="X2" t="s">
        <v>46</v>
      </c>
      <c r="Y2">
        <f>(H2-G2)*24</f>
        <v>0</v>
      </c>
      <c r="Z2">
        <f>M2/Y2</f>
        <v>0</v>
      </c>
      <c r="AA2">
        <f>IF(Z2&gt;=Q2,"Y","N")</f>
        <v>0</v>
      </c>
    </row>
    <row r="3" spans="1:27">
      <c r="A3" s="1" t="s">
        <v>33</v>
      </c>
      <c r="B3" t="s">
        <v>34</v>
      </c>
      <c r="C3" t="s">
        <v>35</v>
      </c>
      <c r="D3" t="s">
        <v>36</v>
      </c>
      <c r="E3" t="s">
        <v>37</v>
      </c>
      <c r="F3">
        <v>12</v>
      </c>
      <c r="G3" t="s">
        <v>38</v>
      </c>
      <c r="H3" t="s">
        <v>39</v>
      </c>
      <c r="I3" t="s">
        <v>40</v>
      </c>
      <c r="J3" t="s">
        <v>41</v>
      </c>
      <c r="K3" t="s">
        <v>42</v>
      </c>
      <c r="L3" t="s">
        <v>32</v>
      </c>
      <c r="M3">
        <v>54.0713</v>
      </c>
      <c r="P3" t="s">
        <v>29</v>
      </c>
      <c r="Q3">
        <v>0</v>
      </c>
      <c r="R3" t="s">
        <v>30</v>
      </c>
      <c r="S3" t="s">
        <v>31</v>
      </c>
      <c r="U3" t="s">
        <v>43</v>
      </c>
      <c r="V3" t="s">
        <v>44</v>
      </c>
      <c r="W3" t="s">
        <v>45</v>
      </c>
      <c r="X3" t="s">
        <v>46</v>
      </c>
      <c r="Y3">
        <f>(H3-G3)*24</f>
        <v>0</v>
      </c>
      <c r="Z3">
        <f>M3/Y3</f>
        <v>0</v>
      </c>
      <c r="AA3">
        <f>IF(Z3&gt;=Q3,"Y","N")</f>
        <v>0</v>
      </c>
    </row>
    <row r="4" spans="1:27">
      <c r="A4" s="1" t="s">
        <v>75</v>
      </c>
      <c r="B4" t="s">
        <v>76</v>
      </c>
      <c r="C4" t="s">
        <v>77</v>
      </c>
      <c r="D4" t="s">
        <v>78</v>
      </c>
      <c r="E4" t="s">
        <v>79</v>
      </c>
      <c r="F4">
        <v>12</v>
      </c>
      <c r="G4" t="s">
        <v>80</v>
      </c>
      <c r="H4" t="s">
        <v>81</v>
      </c>
      <c r="I4" t="s">
        <v>40</v>
      </c>
      <c r="J4" t="s">
        <v>82</v>
      </c>
      <c r="K4" t="s">
        <v>83</v>
      </c>
      <c r="L4" t="s">
        <v>47</v>
      </c>
      <c r="M4">
        <v>0.02</v>
      </c>
      <c r="P4" t="s">
        <v>29</v>
      </c>
      <c r="Q4">
        <v>0</v>
      </c>
      <c r="R4" t="s">
        <v>30</v>
      </c>
      <c r="S4" t="s">
        <v>48</v>
      </c>
      <c r="U4" t="s">
        <v>84</v>
      </c>
      <c r="V4" t="s">
        <v>85</v>
      </c>
      <c r="W4" t="s">
        <v>86</v>
      </c>
      <c r="X4" t="s">
        <v>87</v>
      </c>
      <c r="Y4">
        <f>(H4-G4)*24</f>
        <v>0</v>
      </c>
      <c r="Z4">
        <f>M4/Y4</f>
        <v>0</v>
      </c>
      <c r="AA4">
        <f>IF(Z4&gt;=Q4,"Y","N")</f>
        <v>0</v>
      </c>
    </row>
    <row r="5" spans="1:27">
      <c r="A5" s="1" t="s">
        <v>75</v>
      </c>
      <c r="B5" t="s">
        <v>76</v>
      </c>
      <c r="C5" t="s">
        <v>77</v>
      </c>
      <c r="D5" t="s">
        <v>78</v>
      </c>
      <c r="E5" t="s">
        <v>79</v>
      </c>
      <c r="F5">
        <v>12</v>
      </c>
      <c r="G5" t="s">
        <v>80</v>
      </c>
      <c r="H5" t="s">
        <v>81</v>
      </c>
      <c r="I5" t="s">
        <v>40</v>
      </c>
      <c r="J5" t="s">
        <v>82</v>
      </c>
      <c r="K5" t="s">
        <v>83</v>
      </c>
      <c r="L5" t="s">
        <v>49</v>
      </c>
      <c r="M5">
        <v>21.67</v>
      </c>
      <c r="P5" t="s">
        <v>29</v>
      </c>
      <c r="Q5">
        <v>0.79</v>
      </c>
      <c r="R5" t="s">
        <v>50</v>
      </c>
      <c r="S5" t="s">
        <v>51</v>
      </c>
      <c r="U5" t="s">
        <v>84</v>
      </c>
      <c r="V5" t="s">
        <v>85</v>
      </c>
      <c r="W5" t="s">
        <v>86</v>
      </c>
      <c r="X5" t="s">
        <v>87</v>
      </c>
      <c r="Y5">
        <f>(H5-G5)*24</f>
        <v>0</v>
      </c>
      <c r="Z5">
        <f>M5/Y5</f>
        <v>0</v>
      </c>
      <c r="AA5">
        <f>IF(Z5&gt;=Q5,"Y","N")</f>
        <v>0</v>
      </c>
    </row>
    <row r="6" spans="1:27">
      <c r="A6" s="1" t="s">
        <v>75</v>
      </c>
      <c r="B6" t="s">
        <v>76</v>
      </c>
      <c r="C6" t="s">
        <v>77</v>
      </c>
      <c r="D6" t="s">
        <v>78</v>
      </c>
      <c r="E6" t="s">
        <v>79</v>
      </c>
      <c r="F6">
        <v>12</v>
      </c>
      <c r="G6" t="s">
        <v>80</v>
      </c>
      <c r="H6" t="s">
        <v>81</v>
      </c>
      <c r="I6" t="s">
        <v>40</v>
      </c>
      <c r="J6" t="s">
        <v>82</v>
      </c>
      <c r="K6" t="s">
        <v>83</v>
      </c>
      <c r="L6" t="s">
        <v>52</v>
      </c>
      <c r="M6">
        <v>0.67</v>
      </c>
      <c r="P6" t="s">
        <v>29</v>
      </c>
      <c r="Q6">
        <v>0.01</v>
      </c>
      <c r="R6" t="s">
        <v>50</v>
      </c>
      <c r="S6" t="s">
        <v>51</v>
      </c>
      <c r="U6" t="s">
        <v>84</v>
      </c>
      <c r="V6" t="s">
        <v>85</v>
      </c>
      <c r="W6" t="s">
        <v>86</v>
      </c>
      <c r="X6" t="s">
        <v>87</v>
      </c>
      <c r="Y6">
        <f>(H6-G6)*24</f>
        <v>0</v>
      </c>
      <c r="Z6">
        <f>M6/Y6</f>
        <v>0</v>
      </c>
      <c r="AA6">
        <f>IF(Z6&gt;=Q6,"Y","N")</f>
        <v>0</v>
      </c>
    </row>
    <row r="7" spans="1:27">
      <c r="A7" s="1" t="s">
        <v>75</v>
      </c>
      <c r="B7" t="s">
        <v>76</v>
      </c>
      <c r="C7" t="s">
        <v>77</v>
      </c>
      <c r="D7" t="s">
        <v>78</v>
      </c>
      <c r="E7" t="s">
        <v>79</v>
      </c>
      <c r="F7">
        <v>12</v>
      </c>
      <c r="G7" t="s">
        <v>80</v>
      </c>
      <c r="H7" t="s">
        <v>81</v>
      </c>
      <c r="I7" t="s">
        <v>40</v>
      </c>
      <c r="J7" t="s">
        <v>82</v>
      </c>
      <c r="K7" t="s">
        <v>83</v>
      </c>
      <c r="L7" t="s">
        <v>53</v>
      </c>
      <c r="M7">
        <v>4.25</v>
      </c>
      <c r="P7" t="s">
        <v>29</v>
      </c>
      <c r="Q7">
        <v>0.16</v>
      </c>
      <c r="R7" t="s">
        <v>50</v>
      </c>
      <c r="S7" t="s">
        <v>51</v>
      </c>
      <c r="U7" t="s">
        <v>84</v>
      </c>
      <c r="V7" t="s">
        <v>85</v>
      </c>
      <c r="W7" t="s">
        <v>86</v>
      </c>
      <c r="X7" t="s">
        <v>87</v>
      </c>
      <c r="Y7">
        <f>(H7-G7)*24</f>
        <v>0</v>
      </c>
      <c r="Z7">
        <f>M7/Y7</f>
        <v>0</v>
      </c>
      <c r="AA7">
        <f>IF(Z7&gt;=Q7,"Y","N")</f>
        <v>0</v>
      </c>
    </row>
    <row r="8" spans="1:27">
      <c r="A8" s="1" t="s">
        <v>75</v>
      </c>
      <c r="B8" t="s">
        <v>76</v>
      </c>
      <c r="C8" t="s">
        <v>77</v>
      </c>
      <c r="D8" t="s">
        <v>78</v>
      </c>
      <c r="E8" t="s">
        <v>79</v>
      </c>
      <c r="F8">
        <v>12</v>
      </c>
      <c r="G8" t="s">
        <v>80</v>
      </c>
      <c r="H8" t="s">
        <v>81</v>
      </c>
      <c r="I8" t="s">
        <v>40</v>
      </c>
      <c r="J8" t="s">
        <v>82</v>
      </c>
      <c r="K8" t="s">
        <v>83</v>
      </c>
      <c r="L8" t="s">
        <v>54</v>
      </c>
      <c r="M8">
        <v>0.06</v>
      </c>
      <c r="P8" t="s">
        <v>29</v>
      </c>
      <c r="Q8">
        <v>0</v>
      </c>
      <c r="R8" t="s">
        <v>30</v>
      </c>
      <c r="S8" t="s">
        <v>48</v>
      </c>
      <c r="U8" t="s">
        <v>84</v>
      </c>
      <c r="V8" t="s">
        <v>85</v>
      </c>
      <c r="W8" t="s">
        <v>86</v>
      </c>
      <c r="X8" t="s">
        <v>87</v>
      </c>
      <c r="Y8">
        <f>(H8-G8)*24</f>
        <v>0</v>
      </c>
      <c r="Z8">
        <f>M8/Y8</f>
        <v>0</v>
      </c>
      <c r="AA8">
        <f>IF(Z8&gt;=Q8,"Y","N")</f>
        <v>0</v>
      </c>
    </row>
    <row r="9" spans="1:27">
      <c r="A9" s="1" t="s">
        <v>75</v>
      </c>
      <c r="B9" t="s">
        <v>76</v>
      </c>
      <c r="C9" t="s">
        <v>77</v>
      </c>
      <c r="D9" t="s">
        <v>78</v>
      </c>
      <c r="E9" t="s">
        <v>79</v>
      </c>
      <c r="F9">
        <v>12</v>
      </c>
      <c r="G9" t="s">
        <v>80</v>
      </c>
      <c r="H9" t="s">
        <v>81</v>
      </c>
      <c r="I9" t="s">
        <v>40</v>
      </c>
      <c r="J9" t="s">
        <v>82</v>
      </c>
      <c r="K9" t="s">
        <v>83</v>
      </c>
      <c r="L9" t="s">
        <v>55</v>
      </c>
      <c r="M9">
        <v>61.56</v>
      </c>
      <c r="P9" t="s">
        <v>29</v>
      </c>
      <c r="Q9">
        <v>0.47</v>
      </c>
      <c r="R9" t="s">
        <v>50</v>
      </c>
      <c r="S9" t="s">
        <v>51</v>
      </c>
      <c r="U9" t="s">
        <v>84</v>
      </c>
      <c r="V9" t="s">
        <v>85</v>
      </c>
      <c r="W9" t="s">
        <v>86</v>
      </c>
      <c r="X9" t="s">
        <v>87</v>
      </c>
      <c r="Y9">
        <f>(H9-G9)*24</f>
        <v>0</v>
      </c>
      <c r="Z9">
        <f>M9/Y9</f>
        <v>0</v>
      </c>
      <c r="AA9">
        <f>IF(Z9&gt;=Q9,"Y","N")</f>
        <v>0</v>
      </c>
    </row>
    <row r="10" spans="1:27">
      <c r="A10" s="1" t="s">
        <v>75</v>
      </c>
      <c r="B10" t="s">
        <v>76</v>
      </c>
      <c r="C10" t="s">
        <v>77</v>
      </c>
      <c r="D10" t="s">
        <v>78</v>
      </c>
      <c r="E10" t="s">
        <v>79</v>
      </c>
      <c r="F10">
        <v>12</v>
      </c>
      <c r="G10" t="s">
        <v>80</v>
      </c>
      <c r="H10" t="s">
        <v>81</v>
      </c>
      <c r="I10" t="s">
        <v>40</v>
      </c>
      <c r="J10" t="s">
        <v>82</v>
      </c>
      <c r="K10" t="s">
        <v>83</v>
      </c>
      <c r="L10" t="s">
        <v>56</v>
      </c>
      <c r="M10">
        <v>0.08</v>
      </c>
      <c r="P10" t="s">
        <v>29</v>
      </c>
      <c r="Q10">
        <v>0.17</v>
      </c>
      <c r="R10" t="s">
        <v>50</v>
      </c>
      <c r="S10" t="s">
        <v>51</v>
      </c>
      <c r="U10" t="s">
        <v>84</v>
      </c>
      <c r="V10" t="s">
        <v>85</v>
      </c>
      <c r="W10" t="s">
        <v>86</v>
      </c>
      <c r="X10" t="s">
        <v>87</v>
      </c>
      <c r="Y10">
        <f>(H10-G10)*24</f>
        <v>0</v>
      </c>
      <c r="Z10">
        <f>M10/Y10</f>
        <v>0</v>
      </c>
      <c r="AA10">
        <f>IF(Z10&gt;=Q10,"Y","N")</f>
        <v>0</v>
      </c>
    </row>
    <row r="11" spans="1:27">
      <c r="A11" s="1" t="s">
        <v>75</v>
      </c>
      <c r="B11" t="s">
        <v>76</v>
      </c>
      <c r="C11" t="s">
        <v>77</v>
      </c>
      <c r="D11" t="s">
        <v>78</v>
      </c>
      <c r="E11" t="s">
        <v>79</v>
      </c>
      <c r="F11">
        <v>12</v>
      </c>
      <c r="G11" t="s">
        <v>80</v>
      </c>
      <c r="H11" t="s">
        <v>81</v>
      </c>
      <c r="I11" t="s">
        <v>40</v>
      </c>
      <c r="J11" t="s">
        <v>82</v>
      </c>
      <c r="K11" t="s">
        <v>83</v>
      </c>
      <c r="L11" t="s">
        <v>57</v>
      </c>
      <c r="M11">
        <v>0.37</v>
      </c>
      <c r="P11" t="s">
        <v>29</v>
      </c>
      <c r="Q11">
        <v>0</v>
      </c>
      <c r="R11" t="s">
        <v>30</v>
      </c>
      <c r="S11" t="s">
        <v>48</v>
      </c>
      <c r="U11" t="s">
        <v>84</v>
      </c>
      <c r="V11" t="s">
        <v>85</v>
      </c>
      <c r="W11" t="s">
        <v>86</v>
      </c>
      <c r="X11" t="s">
        <v>87</v>
      </c>
      <c r="Y11">
        <f>(H11-G11)*24</f>
        <v>0</v>
      </c>
      <c r="Z11">
        <f>M11/Y11</f>
        <v>0</v>
      </c>
      <c r="AA11">
        <f>IF(Z11&gt;=Q11,"Y","N")</f>
        <v>0</v>
      </c>
    </row>
    <row r="12" spans="1:27">
      <c r="A12" s="1" t="s">
        <v>75</v>
      </c>
      <c r="B12" t="s">
        <v>76</v>
      </c>
      <c r="C12" t="s">
        <v>77</v>
      </c>
      <c r="D12" t="s">
        <v>78</v>
      </c>
      <c r="E12" t="s">
        <v>79</v>
      </c>
      <c r="F12">
        <v>12</v>
      </c>
      <c r="G12" t="s">
        <v>80</v>
      </c>
      <c r="H12" t="s">
        <v>81</v>
      </c>
      <c r="I12" t="s">
        <v>40</v>
      </c>
      <c r="J12" t="s">
        <v>82</v>
      </c>
      <c r="K12" t="s">
        <v>83</v>
      </c>
      <c r="L12" t="s">
        <v>58</v>
      </c>
      <c r="M12">
        <v>6.48</v>
      </c>
      <c r="P12" t="s">
        <v>29</v>
      </c>
      <c r="Q12">
        <v>0</v>
      </c>
      <c r="R12" t="s">
        <v>30</v>
      </c>
      <c r="S12" t="s">
        <v>48</v>
      </c>
      <c r="U12" t="s">
        <v>84</v>
      </c>
      <c r="V12" t="s">
        <v>85</v>
      </c>
      <c r="W12" t="s">
        <v>86</v>
      </c>
      <c r="X12" t="s">
        <v>87</v>
      </c>
      <c r="Y12">
        <f>(H12-G12)*24</f>
        <v>0</v>
      </c>
      <c r="Z12">
        <f>M12/Y12</f>
        <v>0</v>
      </c>
      <c r="AA12">
        <f>IF(Z12&gt;=Q12,"Y","N")</f>
        <v>0</v>
      </c>
    </row>
    <row r="13" spans="1:27">
      <c r="A13" s="1" t="s">
        <v>75</v>
      </c>
      <c r="B13" t="s">
        <v>76</v>
      </c>
      <c r="C13" t="s">
        <v>77</v>
      </c>
      <c r="D13" t="s">
        <v>78</v>
      </c>
      <c r="E13" t="s">
        <v>79</v>
      </c>
      <c r="F13">
        <v>12</v>
      </c>
      <c r="G13" t="s">
        <v>80</v>
      </c>
      <c r="H13" t="s">
        <v>81</v>
      </c>
      <c r="I13" t="s">
        <v>40</v>
      </c>
      <c r="J13" t="s">
        <v>82</v>
      </c>
      <c r="K13" t="s">
        <v>83</v>
      </c>
      <c r="L13" t="s">
        <v>47</v>
      </c>
      <c r="M13">
        <v>11.74</v>
      </c>
      <c r="P13" t="s">
        <v>29</v>
      </c>
      <c r="Q13">
        <v>0</v>
      </c>
      <c r="R13" t="s">
        <v>30</v>
      </c>
      <c r="S13" t="s">
        <v>48</v>
      </c>
      <c r="U13" t="s">
        <v>84</v>
      </c>
      <c r="V13" t="s">
        <v>85</v>
      </c>
      <c r="W13" t="s">
        <v>86</v>
      </c>
      <c r="X13" t="s">
        <v>87</v>
      </c>
      <c r="Y13">
        <f>(H13-G13)*24</f>
        <v>0</v>
      </c>
      <c r="Z13">
        <f>M13/Y13</f>
        <v>0</v>
      </c>
      <c r="AA13">
        <f>IF(Z13&gt;=Q13,"Y","N")</f>
        <v>0</v>
      </c>
    </row>
    <row r="14" spans="1:27">
      <c r="A14" s="1" t="s">
        <v>75</v>
      </c>
      <c r="B14" t="s">
        <v>76</v>
      </c>
      <c r="C14" t="s">
        <v>77</v>
      </c>
      <c r="D14" t="s">
        <v>78</v>
      </c>
      <c r="E14" t="s">
        <v>79</v>
      </c>
      <c r="F14">
        <v>12</v>
      </c>
      <c r="G14" t="s">
        <v>80</v>
      </c>
      <c r="H14" t="s">
        <v>81</v>
      </c>
      <c r="I14" t="s">
        <v>40</v>
      </c>
      <c r="J14" t="s">
        <v>82</v>
      </c>
      <c r="K14" t="s">
        <v>83</v>
      </c>
      <c r="L14" t="s">
        <v>59</v>
      </c>
      <c r="M14">
        <v>3.56</v>
      </c>
      <c r="P14" t="s">
        <v>29</v>
      </c>
      <c r="Q14">
        <v>0</v>
      </c>
      <c r="R14" t="s">
        <v>30</v>
      </c>
      <c r="S14" t="s">
        <v>48</v>
      </c>
      <c r="U14" t="s">
        <v>84</v>
      </c>
      <c r="V14" t="s">
        <v>85</v>
      </c>
      <c r="W14" t="s">
        <v>86</v>
      </c>
      <c r="X14" t="s">
        <v>87</v>
      </c>
      <c r="Y14">
        <f>(H14-G14)*24</f>
        <v>0</v>
      </c>
      <c r="Z14">
        <f>M14/Y14</f>
        <v>0</v>
      </c>
      <c r="AA14">
        <f>IF(Z14&gt;=Q14,"Y","N")</f>
        <v>0</v>
      </c>
    </row>
    <row r="15" spans="1:27">
      <c r="A15" s="1" t="s">
        <v>75</v>
      </c>
      <c r="B15" t="s">
        <v>76</v>
      </c>
      <c r="C15" t="s">
        <v>77</v>
      </c>
      <c r="D15" t="s">
        <v>78</v>
      </c>
      <c r="E15" t="s">
        <v>79</v>
      </c>
      <c r="F15">
        <v>12</v>
      </c>
      <c r="G15" t="s">
        <v>80</v>
      </c>
      <c r="H15" t="s">
        <v>81</v>
      </c>
      <c r="I15" t="s">
        <v>40</v>
      </c>
      <c r="J15" t="s">
        <v>82</v>
      </c>
      <c r="K15" t="s">
        <v>83</v>
      </c>
      <c r="L15" t="s">
        <v>60</v>
      </c>
      <c r="M15">
        <v>5.07</v>
      </c>
      <c r="P15" t="s">
        <v>29</v>
      </c>
      <c r="Q15">
        <v>0</v>
      </c>
      <c r="R15" t="s">
        <v>30</v>
      </c>
      <c r="S15" t="s">
        <v>48</v>
      </c>
      <c r="U15" t="s">
        <v>84</v>
      </c>
      <c r="V15" t="s">
        <v>85</v>
      </c>
      <c r="W15" t="s">
        <v>86</v>
      </c>
      <c r="X15" t="s">
        <v>87</v>
      </c>
      <c r="Y15">
        <f>(H15-G15)*24</f>
        <v>0</v>
      </c>
      <c r="Z15">
        <f>M15/Y15</f>
        <v>0</v>
      </c>
      <c r="AA15">
        <f>IF(Z15&gt;=Q15,"Y","N")</f>
        <v>0</v>
      </c>
    </row>
    <row r="16" spans="1:27">
      <c r="A16" s="1" t="s">
        <v>75</v>
      </c>
      <c r="B16" t="s">
        <v>76</v>
      </c>
      <c r="C16" t="s">
        <v>77</v>
      </c>
      <c r="D16" t="s">
        <v>78</v>
      </c>
      <c r="E16" t="s">
        <v>79</v>
      </c>
      <c r="F16">
        <v>12</v>
      </c>
      <c r="G16" t="s">
        <v>80</v>
      </c>
      <c r="H16" t="s">
        <v>81</v>
      </c>
      <c r="I16" t="s">
        <v>40</v>
      </c>
      <c r="J16" t="s">
        <v>82</v>
      </c>
      <c r="K16" t="s">
        <v>83</v>
      </c>
      <c r="L16" t="s">
        <v>49</v>
      </c>
      <c r="M16">
        <v>61.94</v>
      </c>
      <c r="P16" t="s">
        <v>29</v>
      </c>
      <c r="Q16">
        <v>2.6</v>
      </c>
      <c r="R16" t="s">
        <v>50</v>
      </c>
      <c r="S16" t="s">
        <v>61</v>
      </c>
      <c r="U16" t="s">
        <v>84</v>
      </c>
      <c r="V16" t="s">
        <v>85</v>
      </c>
      <c r="W16" t="s">
        <v>86</v>
      </c>
      <c r="X16" t="s">
        <v>87</v>
      </c>
      <c r="Y16">
        <f>(H16-G16)*24</f>
        <v>0</v>
      </c>
      <c r="Z16">
        <f>M16/Y16</f>
        <v>0</v>
      </c>
      <c r="AA16">
        <f>IF(Z16&gt;=Q16,"Y","N")</f>
        <v>0</v>
      </c>
    </row>
    <row r="17" spans="1:27">
      <c r="A17" s="1" t="s">
        <v>75</v>
      </c>
      <c r="B17" t="s">
        <v>76</v>
      </c>
      <c r="C17" t="s">
        <v>77</v>
      </c>
      <c r="D17" t="s">
        <v>78</v>
      </c>
      <c r="E17" t="s">
        <v>79</v>
      </c>
      <c r="F17">
        <v>12</v>
      </c>
      <c r="G17" t="s">
        <v>80</v>
      </c>
      <c r="H17" t="s">
        <v>81</v>
      </c>
      <c r="I17" t="s">
        <v>40</v>
      </c>
      <c r="J17" t="s">
        <v>82</v>
      </c>
      <c r="K17" t="s">
        <v>83</v>
      </c>
      <c r="L17" t="s">
        <v>62</v>
      </c>
      <c r="M17">
        <v>0.26</v>
      </c>
      <c r="P17" t="s">
        <v>29</v>
      </c>
      <c r="Q17">
        <v>0.01</v>
      </c>
      <c r="R17" t="s">
        <v>50</v>
      </c>
      <c r="S17" t="s">
        <v>63</v>
      </c>
      <c r="U17" t="s">
        <v>84</v>
      </c>
      <c r="V17" t="s">
        <v>85</v>
      </c>
      <c r="W17" t="s">
        <v>86</v>
      </c>
      <c r="X17" t="s">
        <v>87</v>
      </c>
      <c r="Y17">
        <f>(H17-G17)*24</f>
        <v>0</v>
      </c>
      <c r="Z17">
        <f>M17/Y17</f>
        <v>0</v>
      </c>
      <c r="AA17">
        <f>IF(Z17&gt;=Q17,"Y","N")</f>
        <v>0</v>
      </c>
    </row>
    <row r="18" spans="1:27">
      <c r="A18" s="1" t="s">
        <v>75</v>
      </c>
      <c r="B18" t="s">
        <v>76</v>
      </c>
      <c r="C18" t="s">
        <v>77</v>
      </c>
      <c r="D18" t="s">
        <v>78</v>
      </c>
      <c r="E18" t="s">
        <v>79</v>
      </c>
      <c r="F18">
        <v>12</v>
      </c>
      <c r="G18" t="s">
        <v>80</v>
      </c>
      <c r="H18" t="s">
        <v>81</v>
      </c>
      <c r="I18" t="s">
        <v>40</v>
      </c>
      <c r="J18" t="s">
        <v>82</v>
      </c>
      <c r="K18" t="s">
        <v>83</v>
      </c>
      <c r="L18" t="s">
        <v>52</v>
      </c>
      <c r="M18">
        <v>0.33</v>
      </c>
      <c r="P18" t="s">
        <v>29</v>
      </c>
      <c r="Q18">
        <v>0</v>
      </c>
      <c r="R18" t="s">
        <v>30</v>
      </c>
      <c r="S18" t="s">
        <v>48</v>
      </c>
      <c r="U18" t="s">
        <v>84</v>
      </c>
      <c r="V18" t="s">
        <v>85</v>
      </c>
      <c r="W18" t="s">
        <v>86</v>
      </c>
      <c r="X18" t="s">
        <v>87</v>
      </c>
      <c r="Y18">
        <f>(H18-G18)*24</f>
        <v>0</v>
      </c>
      <c r="Z18">
        <f>M18/Y18</f>
        <v>0</v>
      </c>
      <c r="AA18">
        <f>IF(Z18&gt;=Q18,"Y","N")</f>
        <v>0</v>
      </c>
    </row>
    <row r="19" spans="1:27">
      <c r="A19" s="1" t="s">
        <v>75</v>
      </c>
      <c r="B19" t="s">
        <v>76</v>
      </c>
      <c r="C19" t="s">
        <v>77</v>
      </c>
      <c r="D19" t="s">
        <v>78</v>
      </c>
      <c r="E19" t="s">
        <v>79</v>
      </c>
      <c r="F19">
        <v>12</v>
      </c>
      <c r="G19" t="s">
        <v>80</v>
      </c>
      <c r="H19" t="s">
        <v>81</v>
      </c>
      <c r="I19" t="s">
        <v>40</v>
      </c>
      <c r="J19" t="s">
        <v>82</v>
      </c>
      <c r="K19" t="s">
        <v>83</v>
      </c>
      <c r="L19" t="s">
        <v>64</v>
      </c>
      <c r="M19">
        <v>2.68</v>
      </c>
      <c r="P19" t="s">
        <v>29</v>
      </c>
      <c r="Q19">
        <v>0</v>
      </c>
      <c r="R19" t="s">
        <v>30</v>
      </c>
      <c r="S19" t="s">
        <v>48</v>
      </c>
      <c r="U19" t="s">
        <v>84</v>
      </c>
      <c r="V19" t="s">
        <v>85</v>
      </c>
      <c r="W19" t="s">
        <v>86</v>
      </c>
      <c r="X19" t="s">
        <v>87</v>
      </c>
      <c r="Y19">
        <f>(H19-G19)*24</f>
        <v>0</v>
      </c>
      <c r="Z19">
        <f>M19/Y19</f>
        <v>0</v>
      </c>
      <c r="AA19">
        <f>IF(Z19&gt;=Q19,"Y","N")</f>
        <v>0</v>
      </c>
    </row>
    <row r="20" spans="1:27">
      <c r="A20" s="1" t="s">
        <v>75</v>
      </c>
      <c r="B20" t="s">
        <v>76</v>
      </c>
      <c r="C20" t="s">
        <v>77</v>
      </c>
      <c r="D20" t="s">
        <v>78</v>
      </c>
      <c r="E20" t="s">
        <v>79</v>
      </c>
      <c r="F20">
        <v>12</v>
      </c>
      <c r="G20" t="s">
        <v>80</v>
      </c>
      <c r="H20" t="s">
        <v>81</v>
      </c>
      <c r="I20" t="s">
        <v>40</v>
      </c>
      <c r="J20" t="s">
        <v>82</v>
      </c>
      <c r="K20" t="s">
        <v>83</v>
      </c>
      <c r="L20" t="s">
        <v>28</v>
      </c>
      <c r="M20">
        <v>1.22</v>
      </c>
      <c r="P20" t="s">
        <v>29</v>
      </c>
      <c r="Q20">
        <v>0</v>
      </c>
      <c r="R20" t="s">
        <v>30</v>
      </c>
      <c r="S20" t="s">
        <v>48</v>
      </c>
      <c r="U20" t="s">
        <v>84</v>
      </c>
      <c r="V20" t="s">
        <v>85</v>
      </c>
      <c r="W20" t="s">
        <v>86</v>
      </c>
      <c r="X20" t="s">
        <v>87</v>
      </c>
      <c r="Y20">
        <f>(H20-G20)*24</f>
        <v>0</v>
      </c>
      <c r="Z20">
        <f>M20/Y20</f>
        <v>0</v>
      </c>
      <c r="AA20">
        <f>IF(Z20&gt;=Q20,"Y","N")</f>
        <v>0</v>
      </c>
    </row>
    <row r="21" spans="1:27">
      <c r="A21" s="1" t="s">
        <v>75</v>
      </c>
      <c r="B21" t="s">
        <v>76</v>
      </c>
      <c r="C21" t="s">
        <v>77</v>
      </c>
      <c r="D21" t="s">
        <v>78</v>
      </c>
      <c r="E21" t="s">
        <v>79</v>
      </c>
      <c r="F21">
        <v>12</v>
      </c>
      <c r="G21" t="s">
        <v>80</v>
      </c>
      <c r="H21" t="s">
        <v>81</v>
      </c>
      <c r="I21" t="s">
        <v>40</v>
      </c>
      <c r="J21" t="s">
        <v>82</v>
      </c>
      <c r="K21" t="s">
        <v>83</v>
      </c>
      <c r="L21" t="s">
        <v>65</v>
      </c>
      <c r="M21">
        <v>2.98</v>
      </c>
      <c r="P21" t="s">
        <v>29</v>
      </c>
      <c r="Q21">
        <v>0</v>
      </c>
      <c r="R21" t="s">
        <v>30</v>
      </c>
      <c r="S21" t="s">
        <v>48</v>
      </c>
      <c r="U21" t="s">
        <v>84</v>
      </c>
      <c r="V21" t="s">
        <v>85</v>
      </c>
      <c r="W21" t="s">
        <v>86</v>
      </c>
      <c r="X21" t="s">
        <v>87</v>
      </c>
      <c r="Y21">
        <f>(H21-G21)*24</f>
        <v>0</v>
      </c>
      <c r="Z21">
        <f>M21/Y21</f>
        <v>0</v>
      </c>
      <c r="AA21">
        <f>IF(Z21&gt;=Q21,"Y","N")</f>
        <v>0</v>
      </c>
    </row>
    <row r="22" spans="1:27">
      <c r="A22" s="1" t="s">
        <v>75</v>
      </c>
      <c r="B22" t="s">
        <v>76</v>
      </c>
      <c r="C22" t="s">
        <v>77</v>
      </c>
      <c r="D22" t="s">
        <v>78</v>
      </c>
      <c r="E22" t="s">
        <v>79</v>
      </c>
      <c r="F22">
        <v>12</v>
      </c>
      <c r="G22" t="s">
        <v>80</v>
      </c>
      <c r="H22" t="s">
        <v>81</v>
      </c>
      <c r="I22" t="s">
        <v>40</v>
      </c>
      <c r="J22" t="s">
        <v>82</v>
      </c>
      <c r="K22" t="s">
        <v>83</v>
      </c>
      <c r="L22" t="s">
        <v>53</v>
      </c>
      <c r="M22">
        <v>18.84</v>
      </c>
      <c r="P22" t="s">
        <v>29</v>
      </c>
      <c r="Q22">
        <v>0.97</v>
      </c>
      <c r="R22" t="s">
        <v>50</v>
      </c>
      <c r="S22" t="s">
        <v>61</v>
      </c>
      <c r="U22" t="s">
        <v>84</v>
      </c>
      <c r="V22" t="s">
        <v>85</v>
      </c>
      <c r="W22" t="s">
        <v>86</v>
      </c>
      <c r="X22" t="s">
        <v>87</v>
      </c>
      <c r="Y22">
        <f>(H22-G22)*24</f>
        <v>0</v>
      </c>
      <c r="Z22">
        <f>M22/Y22</f>
        <v>0</v>
      </c>
      <c r="AA22">
        <f>IF(Z22&gt;=Q22,"Y","N")</f>
        <v>0</v>
      </c>
    </row>
    <row r="23" spans="1:27">
      <c r="A23" s="1" t="s">
        <v>75</v>
      </c>
      <c r="B23" t="s">
        <v>76</v>
      </c>
      <c r="C23" t="s">
        <v>77</v>
      </c>
      <c r="D23" t="s">
        <v>78</v>
      </c>
      <c r="E23" t="s">
        <v>79</v>
      </c>
      <c r="F23">
        <v>12</v>
      </c>
      <c r="G23" t="s">
        <v>80</v>
      </c>
      <c r="H23" t="s">
        <v>81</v>
      </c>
      <c r="I23" t="s">
        <v>40</v>
      </c>
      <c r="J23" t="s">
        <v>82</v>
      </c>
      <c r="K23" t="s">
        <v>83</v>
      </c>
      <c r="L23" t="s">
        <v>66</v>
      </c>
      <c r="M23">
        <v>2.98</v>
      </c>
      <c r="P23" t="s">
        <v>29</v>
      </c>
      <c r="Q23">
        <v>0</v>
      </c>
      <c r="R23" t="s">
        <v>30</v>
      </c>
      <c r="S23" t="s">
        <v>48</v>
      </c>
      <c r="U23" t="s">
        <v>84</v>
      </c>
      <c r="V23" t="s">
        <v>85</v>
      </c>
      <c r="W23" t="s">
        <v>86</v>
      </c>
      <c r="X23" t="s">
        <v>87</v>
      </c>
      <c r="Y23">
        <f>(H23-G23)*24</f>
        <v>0</v>
      </c>
      <c r="Z23">
        <f>M23/Y23</f>
        <v>0</v>
      </c>
      <c r="AA23">
        <f>IF(Z23&gt;=Q23,"Y","N")</f>
        <v>0</v>
      </c>
    </row>
    <row r="24" spans="1:27">
      <c r="A24" s="1" t="s">
        <v>75</v>
      </c>
      <c r="B24" t="s">
        <v>76</v>
      </c>
      <c r="C24" t="s">
        <v>77</v>
      </c>
      <c r="D24" t="s">
        <v>78</v>
      </c>
      <c r="E24" t="s">
        <v>79</v>
      </c>
      <c r="F24">
        <v>12</v>
      </c>
      <c r="G24" t="s">
        <v>80</v>
      </c>
      <c r="H24" t="s">
        <v>81</v>
      </c>
      <c r="I24" t="s">
        <v>40</v>
      </c>
      <c r="J24" t="s">
        <v>82</v>
      </c>
      <c r="K24" t="s">
        <v>83</v>
      </c>
      <c r="L24" t="s">
        <v>54</v>
      </c>
      <c r="M24">
        <v>2.72</v>
      </c>
      <c r="P24" t="s">
        <v>29</v>
      </c>
      <c r="Q24">
        <v>0</v>
      </c>
      <c r="R24" t="s">
        <v>30</v>
      </c>
      <c r="S24" t="s">
        <v>48</v>
      </c>
      <c r="U24" t="s">
        <v>84</v>
      </c>
      <c r="V24" t="s">
        <v>85</v>
      </c>
      <c r="W24" t="s">
        <v>86</v>
      </c>
      <c r="X24" t="s">
        <v>87</v>
      </c>
      <c r="Y24">
        <f>(H24-G24)*24</f>
        <v>0</v>
      </c>
      <c r="Z24">
        <f>M24/Y24</f>
        <v>0</v>
      </c>
      <c r="AA24">
        <f>IF(Z24&gt;=Q24,"Y","N")</f>
        <v>0</v>
      </c>
    </row>
    <row r="25" spans="1:27">
      <c r="A25" s="1" t="s">
        <v>75</v>
      </c>
      <c r="B25" t="s">
        <v>76</v>
      </c>
      <c r="C25" t="s">
        <v>77</v>
      </c>
      <c r="D25" t="s">
        <v>78</v>
      </c>
      <c r="E25" t="s">
        <v>79</v>
      </c>
      <c r="F25">
        <v>12</v>
      </c>
      <c r="G25" t="s">
        <v>80</v>
      </c>
      <c r="H25" t="s">
        <v>81</v>
      </c>
      <c r="I25" t="s">
        <v>40</v>
      </c>
      <c r="J25" t="s">
        <v>82</v>
      </c>
      <c r="K25" t="s">
        <v>83</v>
      </c>
      <c r="L25" t="s">
        <v>67</v>
      </c>
      <c r="M25">
        <v>2.53</v>
      </c>
      <c r="P25" t="s">
        <v>29</v>
      </c>
      <c r="Q25">
        <v>0.53</v>
      </c>
      <c r="R25" t="s">
        <v>50</v>
      </c>
      <c r="S25" t="s">
        <v>63</v>
      </c>
      <c r="U25" t="s">
        <v>84</v>
      </c>
      <c r="V25" t="s">
        <v>85</v>
      </c>
      <c r="W25" t="s">
        <v>86</v>
      </c>
      <c r="X25" t="s">
        <v>87</v>
      </c>
      <c r="Y25">
        <f>(H25-G25)*24</f>
        <v>0</v>
      </c>
      <c r="Z25">
        <f>M25/Y25</f>
        <v>0</v>
      </c>
      <c r="AA25">
        <f>IF(Z25&gt;=Q25,"Y","N")</f>
        <v>0</v>
      </c>
    </row>
    <row r="26" spans="1:27">
      <c r="A26" s="1" t="s">
        <v>75</v>
      </c>
      <c r="B26" t="s">
        <v>76</v>
      </c>
      <c r="C26" t="s">
        <v>77</v>
      </c>
      <c r="D26" t="s">
        <v>78</v>
      </c>
      <c r="E26" t="s">
        <v>79</v>
      </c>
      <c r="F26">
        <v>12</v>
      </c>
      <c r="G26" t="s">
        <v>80</v>
      </c>
      <c r="H26" t="s">
        <v>81</v>
      </c>
      <c r="I26" t="s">
        <v>40</v>
      </c>
      <c r="J26" t="s">
        <v>82</v>
      </c>
      <c r="K26" t="s">
        <v>83</v>
      </c>
      <c r="L26" t="s">
        <v>68</v>
      </c>
      <c r="M26">
        <v>30.78</v>
      </c>
      <c r="P26" t="s">
        <v>29</v>
      </c>
      <c r="Q26">
        <v>4.34</v>
      </c>
      <c r="R26" t="s">
        <v>50</v>
      </c>
      <c r="S26" t="s">
        <v>61</v>
      </c>
      <c r="U26" t="s">
        <v>84</v>
      </c>
      <c r="V26" t="s">
        <v>85</v>
      </c>
      <c r="W26" t="s">
        <v>86</v>
      </c>
      <c r="X26" t="s">
        <v>87</v>
      </c>
      <c r="Y26">
        <f>(H26-G26)*24</f>
        <v>0</v>
      </c>
      <c r="Z26">
        <f>M26/Y26</f>
        <v>0</v>
      </c>
      <c r="AA26">
        <f>IF(Z26&gt;=Q26,"Y","N")</f>
        <v>0</v>
      </c>
    </row>
    <row r="27" spans="1:27">
      <c r="A27" s="1" t="s">
        <v>75</v>
      </c>
      <c r="B27" t="s">
        <v>76</v>
      </c>
      <c r="C27" t="s">
        <v>77</v>
      </c>
      <c r="D27" t="s">
        <v>78</v>
      </c>
      <c r="E27" t="s">
        <v>79</v>
      </c>
      <c r="F27">
        <v>12</v>
      </c>
      <c r="G27" t="s">
        <v>80</v>
      </c>
      <c r="H27" t="s">
        <v>81</v>
      </c>
      <c r="I27" t="s">
        <v>40</v>
      </c>
      <c r="J27" t="s">
        <v>82</v>
      </c>
      <c r="K27" t="s">
        <v>83</v>
      </c>
      <c r="L27" t="s">
        <v>69</v>
      </c>
      <c r="M27">
        <v>0.49</v>
      </c>
      <c r="P27" t="s">
        <v>29</v>
      </c>
      <c r="Q27">
        <v>0</v>
      </c>
      <c r="R27" t="s">
        <v>30</v>
      </c>
      <c r="S27" t="s">
        <v>48</v>
      </c>
      <c r="U27" t="s">
        <v>84</v>
      </c>
      <c r="V27" t="s">
        <v>85</v>
      </c>
      <c r="W27" t="s">
        <v>86</v>
      </c>
      <c r="X27" t="s">
        <v>87</v>
      </c>
      <c r="Y27">
        <f>(H27-G27)*24</f>
        <v>0</v>
      </c>
      <c r="Z27">
        <f>M27/Y27</f>
        <v>0</v>
      </c>
      <c r="AA27">
        <f>IF(Z27&gt;=Q27,"Y","N")</f>
        <v>0</v>
      </c>
    </row>
    <row r="28" spans="1:27">
      <c r="A28" s="1" t="s">
        <v>75</v>
      </c>
      <c r="B28" t="s">
        <v>76</v>
      </c>
      <c r="C28" t="s">
        <v>77</v>
      </c>
      <c r="D28" t="s">
        <v>78</v>
      </c>
      <c r="E28" t="s">
        <v>79</v>
      </c>
      <c r="F28">
        <v>12</v>
      </c>
      <c r="G28" t="s">
        <v>80</v>
      </c>
      <c r="H28" t="s">
        <v>81</v>
      </c>
      <c r="I28" t="s">
        <v>40</v>
      </c>
      <c r="J28" t="s">
        <v>82</v>
      </c>
      <c r="K28" t="s">
        <v>83</v>
      </c>
      <c r="L28" t="s">
        <v>56</v>
      </c>
      <c r="M28">
        <v>43.08</v>
      </c>
      <c r="P28" t="s">
        <v>29</v>
      </c>
      <c r="Q28">
        <v>8.039999999999999</v>
      </c>
      <c r="R28" t="s">
        <v>50</v>
      </c>
      <c r="S28" t="s">
        <v>61</v>
      </c>
      <c r="U28" t="s">
        <v>84</v>
      </c>
      <c r="V28" t="s">
        <v>85</v>
      </c>
      <c r="W28" t="s">
        <v>86</v>
      </c>
      <c r="X28" t="s">
        <v>87</v>
      </c>
      <c r="Y28">
        <f>(H28-G28)*24</f>
        <v>0</v>
      </c>
      <c r="Z28">
        <f>M28/Y28</f>
        <v>0</v>
      </c>
      <c r="AA28">
        <f>IF(Z28&gt;=Q28,"Y","N")</f>
        <v>0</v>
      </c>
    </row>
    <row r="29" spans="1:27">
      <c r="A29" s="1" t="s">
        <v>75</v>
      </c>
      <c r="B29" t="s">
        <v>76</v>
      </c>
      <c r="C29" t="s">
        <v>77</v>
      </c>
      <c r="D29" t="s">
        <v>78</v>
      </c>
      <c r="E29" t="s">
        <v>79</v>
      </c>
      <c r="F29">
        <v>12</v>
      </c>
      <c r="G29" t="s">
        <v>80</v>
      </c>
      <c r="H29" t="s">
        <v>81</v>
      </c>
      <c r="I29" t="s">
        <v>40</v>
      </c>
      <c r="J29" t="s">
        <v>82</v>
      </c>
      <c r="K29" t="s">
        <v>83</v>
      </c>
      <c r="L29" t="s">
        <v>58</v>
      </c>
      <c r="M29">
        <v>1.04</v>
      </c>
      <c r="P29" t="s">
        <v>29</v>
      </c>
      <c r="Q29">
        <v>0</v>
      </c>
      <c r="R29" t="s">
        <v>30</v>
      </c>
      <c r="S29" t="s">
        <v>48</v>
      </c>
      <c r="U29" t="s">
        <v>84</v>
      </c>
      <c r="V29" t="s">
        <v>85</v>
      </c>
      <c r="W29" t="s">
        <v>86</v>
      </c>
      <c r="X29" t="s">
        <v>87</v>
      </c>
      <c r="Y29">
        <f>(H29-G29)*24</f>
        <v>0</v>
      </c>
      <c r="Z29">
        <f>M29/Y29</f>
        <v>0</v>
      </c>
      <c r="AA29">
        <f>IF(Z29&gt;=Q29,"Y","N")</f>
        <v>0</v>
      </c>
    </row>
    <row r="30" spans="1:27">
      <c r="A30" s="1" t="s">
        <v>75</v>
      </c>
      <c r="B30" t="s">
        <v>76</v>
      </c>
      <c r="C30" t="s">
        <v>77</v>
      </c>
      <c r="D30" t="s">
        <v>78</v>
      </c>
      <c r="E30" t="s">
        <v>79</v>
      </c>
      <c r="F30">
        <v>12</v>
      </c>
      <c r="G30" t="s">
        <v>80</v>
      </c>
      <c r="H30" t="s">
        <v>81</v>
      </c>
      <c r="I30" t="s">
        <v>40</v>
      </c>
      <c r="J30" t="s">
        <v>82</v>
      </c>
      <c r="K30" t="s">
        <v>83</v>
      </c>
      <c r="L30" t="s">
        <v>47</v>
      </c>
      <c r="M30">
        <v>3.3</v>
      </c>
      <c r="P30" t="s">
        <v>29</v>
      </c>
      <c r="Q30">
        <v>0</v>
      </c>
      <c r="R30" t="s">
        <v>30</v>
      </c>
      <c r="S30" t="s">
        <v>48</v>
      </c>
      <c r="U30" t="s">
        <v>84</v>
      </c>
      <c r="V30" t="s">
        <v>85</v>
      </c>
      <c r="W30" t="s">
        <v>86</v>
      </c>
      <c r="X30" t="s">
        <v>87</v>
      </c>
      <c r="Y30">
        <f>(H30-G30)*24</f>
        <v>0</v>
      </c>
      <c r="Z30">
        <f>M30/Y30</f>
        <v>0</v>
      </c>
      <c r="AA30">
        <f>IF(Z30&gt;=Q30,"Y","N")</f>
        <v>0</v>
      </c>
    </row>
    <row r="31" spans="1:27">
      <c r="A31" s="1" t="s">
        <v>75</v>
      </c>
      <c r="B31" t="s">
        <v>76</v>
      </c>
      <c r="C31" t="s">
        <v>77</v>
      </c>
      <c r="D31" t="s">
        <v>78</v>
      </c>
      <c r="E31" t="s">
        <v>79</v>
      </c>
      <c r="F31">
        <v>12</v>
      </c>
      <c r="G31" t="s">
        <v>80</v>
      </c>
      <c r="H31" t="s">
        <v>81</v>
      </c>
      <c r="I31" t="s">
        <v>40</v>
      </c>
      <c r="J31" t="s">
        <v>82</v>
      </c>
      <c r="K31" t="s">
        <v>83</v>
      </c>
      <c r="L31" t="s">
        <v>59</v>
      </c>
      <c r="M31">
        <v>0.27</v>
      </c>
      <c r="P31" t="s">
        <v>29</v>
      </c>
      <c r="Q31">
        <v>0</v>
      </c>
      <c r="R31" t="s">
        <v>30</v>
      </c>
      <c r="S31" t="s">
        <v>48</v>
      </c>
      <c r="U31" t="s">
        <v>84</v>
      </c>
      <c r="V31" t="s">
        <v>85</v>
      </c>
      <c r="W31" t="s">
        <v>86</v>
      </c>
      <c r="X31" t="s">
        <v>87</v>
      </c>
      <c r="Y31">
        <f>(H31-G31)*24</f>
        <v>0</v>
      </c>
      <c r="Z31">
        <f>M31/Y31</f>
        <v>0</v>
      </c>
      <c r="AA31">
        <f>IF(Z31&gt;=Q31,"Y","N")</f>
        <v>0</v>
      </c>
    </row>
    <row r="32" spans="1:27">
      <c r="A32" s="1" t="s">
        <v>75</v>
      </c>
      <c r="B32" t="s">
        <v>76</v>
      </c>
      <c r="C32" t="s">
        <v>77</v>
      </c>
      <c r="D32" t="s">
        <v>78</v>
      </c>
      <c r="E32" t="s">
        <v>79</v>
      </c>
      <c r="F32">
        <v>12</v>
      </c>
      <c r="G32" t="s">
        <v>80</v>
      </c>
      <c r="H32" t="s">
        <v>81</v>
      </c>
      <c r="I32" t="s">
        <v>40</v>
      </c>
      <c r="J32" t="s">
        <v>82</v>
      </c>
      <c r="K32" t="s">
        <v>83</v>
      </c>
      <c r="L32" t="s">
        <v>60</v>
      </c>
      <c r="M32">
        <v>0.16</v>
      </c>
      <c r="P32" t="s">
        <v>29</v>
      </c>
      <c r="Q32">
        <v>0</v>
      </c>
      <c r="R32" t="s">
        <v>30</v>
      </c>
      <c r="S32" t="s">
        <v>48</v>
      </c>
      <c r="U32" t="s">
        <v>84</v>
      </c>
      <c r="V32" t="s">
        <v>85</v>
      </c>
      <c r="W32" t="s">
        <v>86</v>
      </c>
      <c r="X32" t="s">
        <v>87</v>
      </c>
      <c r="Y32">
        <f>(H32-G32)*24</f>
        <v>0</v>
      </c>
      <c r="Z32">
        <f>M32/Y32</f>
        <v>0</v>
      </c>
      <c r="AA32">
        <f>IF(Z32&gt;=Q32,"Y","N")</f>
        <v>0</v>
      </c>
    </row>
    <row r="33" spans="1:27">
      <c r="A33" s="1" t="s">
        <v>75</v>
      </c>
      <c r="B33" t="s">
        <v>76</v>
      </c>
      <c r="C33" t="s">
        <v>77</v>
      </c>
      <c r="D33" t="s">
        <v>78</v>
      </c>
      <c r="E33" t="s">
        <v>79</v>
      </c>
      <c r="F33">
        <v>12</v>
      </c>
      <c r="G33" t="s">
        <v>80</v>
      </c>
      <c r="H33" t="s">
        <v>81</v>
      </c>
      <c r="I33" t="s">
        <v>40</v>
      </c>
      <c r="J33" t="s">
        <v>82</v>
      </c>
      <c r="K33" t="s">
        <v>83</v>
      </c>
      <c r="L33" t="s">
        <v>49</v>
      </c>
      <c r="M33">
        <v>7.92</v>
      </c>
      <c r="P33" t="s">
        <v>29</v>
      </c>
      <c r="Q33">
        <v>0.45</v>
      </c>
      <c r="R33" t="s">
        <v>50</v>
      </c>
      <c r="S33" t="s">
        <v>51</v>
      </c>
      <c r="U33" t="s">
        <v>84</v>
      </c>
      <c r="V33" t="s">
        <v>85</v>
      </c>
      <c r="W33" t="s">
        <v>86</v>
      </c>
      <c r="X33" t="s">
        <v>87</v>
      </c>
      <c r="Y33">
        <f>(H33-G33)*24</f>
        <v>0</v>
      </c>
      <c r="Z33">
        <f>M33/Y33</f>
        <v>0</v>
      </c>
      <c r="AA33">
        <f>IF(Z33&gt;=Q33,"Y","N")</f>
        <v>0</v>
      </c>
    </row>
    <row r="34" spans="1:27">
      <c r="A34" s="1" t="s">
        <v>75</v>
      </c>
      <c r="B34" t="s">
        <v>76</v>
      </c>
      <c r="C34" t="s">
        <v>77</v>
      </c>
      <c r="D34" t="s">
        <v>78</v>
      </c>
      <c r="E34" t="s">
        <v>79</v>
      </c>
      <c r="F34">
        <v>12</v>
      </c>
      <c r="G34" t="s">
        <v>80</v>
      </c>
      <c r="H34" t="s">
        <v>81</v>
      </c>
      <c r="I34" t="s">
        <v>40</v>
      </c>
      <c r="J34" t="s">
        <v>82</v>
      </c>
      <c r="K34" t="s">
        <v>83</v>
      </c>
      <c r="L34" t="s">
        <v>52</v>
      </c>
      <c r="M34">
        <v>0.09</v>
      </c>
      <c r="P34" t="s">
        <v>29</v>
      </c>
      <c r="Q34">
        <v>0</v>
      </c>
      <c r="R34" t="s">
        <v>30</v>
      </c>
      <c r="S34" t="s">
        <v>48</v>
      </c>
      <c r="U34" t="s">
        <v>84</v>
      </c>
      <c r="V34" t="s">
        <v>85</v>
      </c>
      <c r="W34" t="s">
        <v>86</v>
      </c>
      <c r="X34" t="s">
        <v>87</v>
      </c>
      <c r="Y34">
        <f>(H34-G34)*24</f>
        <v>0</v>
      </c>
      <c r="Z34">
        <f>M34/Y34</f>
        <v>0</v>
      </c>
      <c r="AA34">
        <f>IF(Z34&gt;=Q34,"Y","N")</f>
        <v>0</v>
      </c>
    </row>
    <row r="35" spans="1:27">
      <c r="A35" s="1" t="s">
        <v>75</v>
      </c>
      <c r="B35" t="s">
        <v>76</v>
      </c>
      <c r="C35" t="s">
        <v>77</v>
      </c>
      <c r="D35" t="s">
        <v>78</v>
      </c>
      <c r="E35" t="s">
        <v>79</v>
      </c>
      <c r="F35">
        <v>12</v>
      </c>
      <c r="G35" t="s">
        <v>80</v>
      </c>
      <c r="H35" t="s">
        <v>81</v>
      </c>
      <c r="I35" t="s">
        <v>40</v>
      </c>
      <c r="J35" t="s">
        <v>82</v>
      </c>
      <c r="K35" t="s">
        <v>83</v>
      </c>
      <c r="L35" t="s">
        <v>64</v>
      </c>
      <c r="M35">
        <v>0.18</v>
      </c>
      <c r="P35" t="s">
        <v>29</v>
      </c>
      <c r="Q35">
        <v>0</v>
      </c>
      <c r="R35" t="s">
        <v>30</v>
      </c>
      <c r="S35" t="s">
        <v>48</v>
      </c>
      <c r="U35" t="s">
        <v>84</v>
      </c>
      <c r="V35" t="s">
        <v>85</v>
      </c>
      <c r="W35" t="s">
        <v>86</v>
      </c>
      <c r="X35" t="s">
        <v>87</v>
      </c>
      <c r="Y35">
        <f>(H35-G35)*24</f>
        <v>0</v>
      </c>
      <c r="Z35">
        <f>M35/Y35</f>
        <v>0</v>
      </c>
      <c r="AA35">
        <f>IF(Z35&gt;=Q35,"Y","N")</f>
        <v>0</v>
      </c>
    </row>
    <row r="36" spans="1:27">
      <c r="A36" s="1" t="s">
        <v>75</v>
      </c>
      <c r="B36" t="s">
        <v>76</v>
      </c>
      <c r="C36" t="s">
        <v>77</v>
      </c>
      <c r="D36" t="s">
        <v>78</v>
      </c>
      <c r="E36" t="s">
        <v>79</v>
      </c>
      <c r="F36">
        <v>12</v>
      </c>
      <c r="G36" t="s">
        <v>80</v>
      </c>
      <c r="H36" t="s">
        <v>81</v>
      </c>
      <c r="I36" t="s">
        <v>40</v>
      </c>
      <c r="J36" t="s">
        <v>82</v>
      </c>
      <c r="K36" t="s">
        <v>83</v>
      </c>
      <c r="L36" t="s">
        <v>65</v>
      </c>
      <c r="M36">
        <v>0.22</v>
      </c>
      <c r="P36" t="s">
        <v>29</v>
      </c>
      <c r="Q36">
        <v>0</v>
      </c>
      <c r="R36" t="s">
        <v>30</v>
      </c>
      <c r="S36" t="s">
        <v>48</v>
      </c>
      <c r="U36" t="s">
        <v>84</v>
      </c>
      <c r="V36" t="s">
        <v>85</v>
      </c>
      <c r="W36" t="s">
        <v>86</v>
      </c>
      <c r="X36" t="s">
        <v>87</v>
      </c>
      <c r="Y36">
        <f>(H36-G36)*24</f>
        <v>0</v>
      </c>
      <c r="Z36">
        <f>M36/Y36</f>
        <v>0</v>
      </c>
      <c r="AA36">
        <f>IF(Z36&gt;=Q36,"Y","N")</f>
        <v>0</v>
      </c>
    </row>
    <row r="37" spans="1:27">
      <c r="A37" s="1" t="s">
        <v>75</v>
      </c>
      <c r="B37" t="s">
        <v>76</v>
      </c>
      <c r="C37" t="s">
        <v>77</v>
      </c>
      <c r="D37" t="s">
        <v>78</v>
      </c>
      <c r="E37" t="s">
        <v>79</v>
      </c>
      <c r="F37">
        <v>12</v>
      </c>
      <c r="G37" t="s">
        <v>80</v>
      </c>
      <c r="H37" t="s">
        <v>81</v>
      </c>
      <c r="I37" t="s">
        <v>40</v>
      </c>
      <c r="J37" t="s">
        <v>82</v>
      </c>
      <c r="K37" t="s">
        <v>83</v>
      </c>
      <c r="L37" t="s">
        <v>70</v>
      </c>
      <c r="M37">
        <v>3.97</v>
      </c>
      <c r="P37" t="s">
        <v>29</v>
      </c>
      <c r="Q37">
        <v>0.05</v>
      </c>
      <c r="R37" t="s">
        <v>50</v>
      </c>
      <c r="S37" t="s">
        <v>51</v>
      </c>
      <c r="U37" t="s">
        <v>84</v>
      </c>
      <c r="V37" t="s">
        <v>85</v>
      </c>
      <c r="W37" t="s">
        <v>86</v>
      </c>
      <c r="X37" t="s">
        <v>87</v>
      </c>
      <c r="Y37">
        <f>(H37-G37)*24</f>
        <v>0</v>
      </c>
      <c r="Z37">
        <f>M37/Y37</f>
        <v>0</v>
      </c>
      <c r="AA37">
        <f>IF(Z37&gt;=Q37,"Y","N")</f>
        <v>0</v>
      </c>
    </row>
    <row r="38" spans="1:27">
      <c r="A38" s="1" t="s">
        <v>75</v>
      </c>
      <c r="B38" t="s">
        <v>76</v>
      </c>
      <c r="C38" t="s">
        <v>77</v>
      </c>
      <c r="D38" t="s">
        <v>78</v>
      </c>
      <c r="E38" t="s">
        <v>79</v>
      </c>
      <c r="F38">
        <v>12</v>
      </c>
      <c r="G38" t="s">
        <v>80</v>
      </c>
      <c r="H38" t="s">
        <v>81</v>
      </c>
      <c r="I38" t="s">
        <v>40</v>
      </c>
      <c r="J38" t="s">
        <v>82</v>
      </c>
      <c r="K38" t="s">
        <v>83</v>
      </c>
      <c r="L38" t="s">
        <v>66</v>
      </c>
      <c r="M38">
        <v>0.22</v>
      </c>
      <c r="P38" t="s">
        <v>29</v>
      </c>
      <c r="Q38">
        <v>0</v>
      </c>
      <c r="R38" t="s">
        <v>30</v>
      </c>
      <c r="S38" t="s">
        <v>48</v>
      </c>
      <c r="U38" t="s">
        <v>84</v>
      </c>
      <c r="V38" t="s">
        <v>85</v>
      </c>
      <c r="W38" t="s">
        <v>86</v>
      </c>
      <c r="X38" t="s">
        <v>87</v>
      </c>
      <c r="Y38">
        <f>(H38-G38)*24</f>
        <v>0</v>
      </c>
      <c r="Z38">
        <f>M38/Y38</f>
        <v>0</v>
      </c>
      <c r="AA38">
        <f>IF(Z38&gt;=Q38,"Y","N")</f>
        <v>0</v>
      </c>
    </row>
    <row r="39" spans="1:27">
      <c r="A39" s="1" t="s">
        <v>75</v>
      </c>
      <c r="B39" t="s">
        <v>76</v>
      </c>
      <c r="C39" t="s">
        <v>77</v>
      </c>
      <c r="D39" t="s">
        <v>78</v>
      </c>
      <c r="E39" t="s">
        <v>79</v>
      </c>
      <c r="F39">
        <v>12</v>
      </c>
      <c r="G39" t="s">
        <v>80</v>
      </c>
      <c r="H39" t="s">
        <v>81</v>
      </c>
      <c r="I39" t="s">
        <v>40</v>
      </c>
      <c r="J39" t="s">
        <v>82</v>
      </c>
      <c r="K39" t="s">
        <v>83</v>
      </c>
      <c r="L39" t="s">
        <v>54</v>
      </c>
      <c r="M39">
        <v>0.21</v>
      </c>
      <c r="P39" t="s">
        <v>29</v>
      </c>
      <c r="Q39">
        <v>0</v>
      </c>
      <c r="R39" t="s">
        <v>30</v>
      </c>
      <c r="S39" t="s">
        <v>48</v>
      </c>
      <c r="U39" t="s">
        <v>84</v>
      </c>
      <c r="V39" t="s">
        <v>85</v>
      </c>
      <c r="W39" t="s">
        <v>86</v>
      </c>
      <c r="X39" t="s">
        <v>87</v>
      </c>
      <c r="Y39">
        <f>(H39-G39)*24</f>
        <v>0</v>
      </c>
      <c r="Z39">
        <f>M39/Y39</f>
        <v>0</v>
      </c>
      <c r="AA39">
        <f>IF(Z39&gt;=Q39,"Y","N")</f>
        <v>0</v>
      </c>
    </row>
    <row r="40" spans="1:27">
      <c r="A40" s="1" t="s">
        <v>75</v>
      </c>
      <c r="B40" t="s">
        <v>76</v>
      </c>
      <c r="C40" t="s">
        <v>77</v>
      </c>
      <c r="D40" t="s">
        <v>78</v>
      </c>
      <c r="E40" t="s">
        <v>79</v>
      </c>
      <c r="F40">
        <v>12</v>
      </c>
      <c r="G40" t="s">
        <v>80</v>
      </c>
      <c r="H40" t="s">
        <v>81</v>
      </c>
      <c r="I40" t="s">
        <v>40</v>
      </c>
      <c r="J40" t="s">
        <v>82</v>
      </c>
      <c r="K40" t="s">
        <v>83</v>
      </c>
      <c r="L40" t="s">
        <v>67</v>
      </c>
      <c r="M40">
        <v>0.04</v>
      </c>
      <c r="P40" t="s">
        <v>29</v>
      </c>
      <c r="Q40">
        <v>0</v>
      </c>
      <c r="R40" t="s">
        <v>30</v>
      </c>
      <c r="S40" t="s">
        <v>48</v>
      </c>
      <c r="U40" t="s">
        <v>84</v>
      </c>
      <c r="V40" t="s">
        <v>85</v>
      </c>
      <c r="W40" t="s">
        <v>86</v>
      </c>
      <c r="X40" t="s">
        <v>87</v>
      </c>
      <c r="Y40">
        <f>(H40-G40)*24</f>
        <v>0</v>
      </c>
      <c r="Z40">
        <f>M40/Y40</f>
        <v>0</v>
      </c>
      <c r="AA40">
        <f>IF(Z40&gt;=Q40,"Y","N")</f>
        <v>0</v>
      </c>
    </row>
    <row r="41" spans="1:27">
      <c r="A41" s="1" t="s">
        <v>75</v>
      </c>
      <c r="B41" t="s">
        <v>76</v>
      </c>
      <c r="C41" t="s">
        <v>77</v>
      </c>
      <c r="D41" t="s">
        <v>78</v>
      </c>
      <c r="E41" t="s">
        <v>79</v>
      </c>
      <c r="F41">
        <v>12</v>
      </c>
      <c r="G41" t="s">
        <v>80</v>
      </c>
      <c r="H41" t="s">
        <v>81</v>
      </c>
      <c r="I41" t="s">
        <v>40</v>
      </c>
      <c r="J41" t="s">
        <v>82</v>
      </c>
      <c r="K41" t="s">
        <v>83</v>
      </c>
      <c r="L41" t="s">
        <v>68</v>
      </c>
      <c r="M41">
        <v>8.720000000000001</v>
      </c>
      <c r="P41" t="s">
        <v>29</v>
      </c>
      <c r="Q41">
        <v>0.37</v>
      </c>
      <c r="R41" t="s">
        <v>50</v>
      </c>
      <c r="S41" t="s">
        <v>51</v>
      </c>
      <c r="U41" t="s">
        <v>84</v>
      </c>
      <c r="V41" t="s">
        <v>85</v>
      </c>
      <c r="W41" t="s">
        <v>86</v>
      </c>
      <c r="X41" t="s">
        <v>87</v>
      </c>
      <c r="Y41">
        <f>(H41-G41)*24</f>
        <v>0</v>
      </c>
      <c r="Z41">
        <f>M41/Y41</f>
        <v>0</v>
      </c>
      <c r="AA41">
        <f>IF(Z41&gt;=Q41,"Y","N")</f>
        <v>0</v>
      </c>
    </row>
    <row r="42" spans="1:27">
      <c r="A42" s="1" t="s">
        <v>75</v>
      </c>
      <c r="B42" t="s">
        <v>76</v>
      </c>
      <c r="C42" t="s">
        <v>77</v>
      </c>
      <c r="D42" t="s">
        <v>78</v>
      </c>
      <c r="E42" t="s">
        <v>79</v>
      </c>
      <c r="F42">
        <v>12</v>
      </c>
      <c r="G42" t="s">
        <v>80</v>
      </c>
      <c r="H42" t="s">
        <v>81</v>
      </c>
      <c r="I42" t="s">
        <v>40</v>
      </c>
      <c r="J42" t="s">
        <v>82</v>
      </c>
      <c r="K42" t="s">
        <v>83</v>
      </c>
      <c r="L42" t="s">
        <v>56</v>
      </c>
      <c r="M42">
        <v>5.65</v>
      </c>
      <c r="P42" t="s">
        <v>29</v>
      </c>
      <c r="Q42">
        <v>0.1</v>
      </c>
      <c r="R42" t="s">
        <v>50</v>
      </c>
      <c r="S42" t="s">
        <v>51</v>
      </c>
      <c r="U42" t="s">
        <v>84</v>
      </c>
      <c r="V42" t="s">
        <v>85</v>
      </c>
      <c r="W42" t="s">
        <v>86</v>
      </c>
      <c r="X42" t="s">
        <v>87</v>
      </c>
      <c r="Y42">
        <f>(H42-G42)*24</f>
        <v>0</v>
      </c>
      <c r="Z42">
        <f>M42/Y42</f>
        <v>0</v>
      </c>
      <c r="AA42">
        <f>IF(Z42&gt;=Q42,"Y","N")</f>
        <v>0</v>
      </c>
    </row>
    <row r="43" spans="1:27">
      <c r="A43" s="1" t="s">
        <v>75</v>
      </c>
      <c r="B43" t="s">
        <v>76</v>
      </c>
      <c r="C43" t="s">
        <v>77</v>
      </c>
      <c r="D43" t="s">
        <v>78</v>
      </c>
      <c r="E43" t="s">
        <v>79</v>
      </c>
      <c r="F43">
        <v>12</v>
      </c>
      <c r="G43" t="s">
        <v>80</v>
      </c>
      <c r="H43" t="s">
        <v>81</v>
      </c>
      <c r="I43" t="s">
        <v>40</v>
      </c>
      <c r="J43" t="s">
        <v>82</v>
      </c>
      <c r="K43" t="s">
        <v>83</v>
      </c>
      <c r="L43" t="s">
        <v>71</v>
      </c>
      <c r="M43">
        <v>80.59999999999999</v>
      </c>
      <c r="P43" t="s">
        <v>72</v>
      </c>
      <c r="Q43">
        <v>20</v>
      </c>
      <c r="R43" t="s">
        <v>72</v>
      </c>
      <c r="S43" t="s">
        <v>73</v>
      </c>
      <c r="U43" t="s">
        <v>84</v>
      </c>
      <c r="V43" t="s">
        <v>85</v>
      </c>
      <c r="W43" t="s">
        <v>86</v>
      </c>
      <c r="X43" t="s">
        <v>87</v>
      </c>
      <c r="Y43">
        <f>(H43-G43)*24</f>
        <v>0</v>
      </c>
      <c r="Z43">
        <f>M43/Y43</f>
        <v>0</v>
      </c>
      <c r="AA43">
        <f>IF(Z43&gt;=Q43,"Y","N")</f>
        <v>0</v>
      </c>
    </row>
    <row r="44" spans="1:27">
      <c r="A44" s="1" t="s">
        <v>75</v>
      </c>
      <c r="B44" t="s">
        <v>76</v>
      </c>
      <c r="C44" t="s">
        <v>77</v>
      </c>
      <c r="D44" t="s">
        <v>78</v>
      </c>
      <c r="E44" t="s">
        <v>79</v>
      </c>
      <c r="F44">
        <v>12</v>
      </c>
      <c r="G44" t="s">
        <v>80</v>
      </c>
      <c r="H44" t="s">
        <v>81</v>
      </c>
      <c r="I44" t="s">
        <v>40</v>
      </c>
      <c r="J44" t="s">
        <v>82</v>
      </c>
      <c r="K44" t="s">
        <v>83</v>
      </c>
      <c r="L44" t="s">
        <v>74</v>
      </c>
      <c r="M44">
        <v>2403</v>
      </c>
      <c r="P44" t="s">
        <v>29</v>
      </c>
      <c r="Q44">
        <v>87.98999999999999</v>
      </c>
      <c r="R44" t="s">
        <v>50</v>
      </c>
      <c r="S44" t="s">
        <v>51</v>
      </c>
      <c r="U44" t="s">
        <v>84</v>
      </c>
      <c r="V44" t="s">
        <v>85</v>
      </c>
      <c r="W44" t="s">
        <v>86</v>
      </c>
      <c r="X44" t="s">
        <v>87</v>
      </c>
      <c r="Y44">
        <f>(H44-G44)*24</f>
        <v>0</v>
      </c>
      <c r="Z44">
        <f>M44/Y44</f>
        <v>0</v>
      </c>
      <c r="AA44">
        <f>IF(Z44&gt;=Q44,"Y","N")</f>
        <v>0</v>
      </c>
    </row>
    <row r="45" spans="1:27">
      <c r="A45" s="1" t="s">
        <v>90</v>
      </c>
      <c r="B45" t="s">
        <v>91</v>
      </c>
      <c r="C45" t="s">
        <v>92</v>
      </c>
      <c r="D45" t="s">
        <v>93</v>
      </c>
      <c r="E45" t="s">
        <v>94</v>
      </c>
      <c r="F45">
        <v>7</v>
      </c>
      <c r="G45" t="s">
        <v>95</v>
      </c>
      <c r="H45" t="s">
        <v>96</v>
      </c>
      <c r="I45" t="s">
        <v>40</v>
      </c>
      <c r="J45" t="s">
        <v>97</v>
      </c>
      <c r="K45" t="s">
        <v>98</v>
      </c>
      <c r="L45" t="s">
        <v>49</v>
      </c>
      <c r="M45">
        <v>3.3</v>
      </c>
      <c r="P45" t="s">
        <v>29</v>
      </c>
      <c r="Q45">
        <v>0</v>
      </c>
      <c r="R45" t="s">
        <v>30</v>
      </c>
      <c r="S45" t="s">
        <v>88</v>
      </c>
      <c r="U45" t="s">
        <v>99</v>
      </c>
      <c r="V45" t="s">
        <v>100</v>
      </c>
      <c r="W45" t="s">
        <v>101</v>
      </c>
      <c r="X45" t="s">
        <v>102</v>
      </c>
      <c r="Y45">
        <f>(H45-G45)*24</f>
        <v>0</v>
      </c>
      <c r="Z45">
        <f>M45/Y45</f>
        <v>0</v>
      </c>
      <c r="AA45">
        <f>IF(Z45&gt;=Q45,"Y","N")</f>
        <v>0</v>
      </c>
    </row>
    <row r="46" spans="1:27">
      <c r="A46" s="1" t="s">
        <v>90</v>
      </c>
      <c r="B46" t="s">
        <v>91</v>
      </c>
      <c r="C46" t="s">
        <v>92</v>
      </c>
      <c r="D46" t="s">
        <v>93</v>
      </c>
      <c r="E46" t="s">
        <v>94</v>
      </c>
      <c r="F46">
        <v>7</v>
      </c>
      <c r="G46" t="s">
        <v>95</v>
      </c>
      <c r="H46" t="s">
        <v>96</v>
      </c>
      <c r="I46" t="s">
        <v>40</v>
      </c>
      <c r="J46" t="s">
        <v>97</v>
      </c>
      <c r="K46" t="s">
        <v>98</v>
      </c>
      <c r="L46" t="s">
        <v>52</v>
      </c>
      <c r="M46">
        <v>16.4</v>
      </c>
      <c r="P46" t="s">
        <v>29</v>
      </c>
      <c r="Q46">
        <v>0</v>
      </c>
      <c r="R46" t="s">
        <v>30</v>
      </c>
      <c r="S46" t="s">
        <v>88</v>
      </c>
      <c r="U46" t="s">
        <v>99</v>
      </c>
      <c r="V46" t="s">
        <v>100</v>
      </c>
      <c r="W46" t="s">
        <v>101</v>
      </c>
      <c r="X46" t="s">
        <v>102</v>
      </c>
      <c r="Y46">
        <f>(H46-G46)*24</f>
        <v>0</v>
      </c>
      <c r="Z46">
        <f>M46/Y46</f>
        <v>0</v>
      </c>
      <c r="AA46">
        <f>IF(Z46&gt;=Q46,"Y","N")</f>
        <v>0</v>
      </c>
    </row>
    <row r="47" spans="1:27">
      <c r="A47" s="1" t="s">
        <v>90</v>
      </c>
      <c r="B47" t="s">
        <v>91</v>
      </c>
      <c r="C47" t="s">
        <v>92</v>
      </c>
      <c r="D47" t="s">
        <v>93</v>
      </c>
      <c r="E47" t="s">
        <v>94</v>
      </c>
      <c r="F47">
        <v>7</v>
      </c>
      <c r="G47" t="s">
        <v>95</v>
      </c>
      <c r="H47" t="s">
        <v>96</v>
      </c>
      <c r="I47" t="s">
        <v>40</v>
      </c>
      <c r="J47" t="s">
        <v>97</v>
      </c>
      <c r="K47" t="s">
        <v>98</v>
      </c>
      <c r="L47" t="s">
        <v>53</v>
      </c>
      <c r="M47">
        <v>0.4</v>
      </c>
      <c r="P47" t="s">
        <v>29</v>
      </c>
      <c r="Q47">
        <v>0</v>
      </c>
      <c r="R47" t="s">
        <v>30</v>
      </c>
      <c r="S47" t="s">
        <v>88</v>
      </c>
      <c r="U47" t="s">
        <v>99</v>
      </c>
      <c r="V47" t="s">
        <v>100</v>
      </c>
      <c r="W47" t="s">
        <v>101</v>
      </c>
      <c r="X47" t="s">
        <v>102</v>
      </c>
      <c r="Y47">
        <f>(H47-G47)*24</f>
        <v>0</v>
      </c>
      <c r="Z47">
        <f>M47/Y47</f>
        <v>0</v>
      </c>
      <c r="AA47">
        <f>IF(Z47&gt;=Q47,"Y","N")</f>
        <v>0</v>
      </c>
    </row>
    <row r="48" spans="1:27">
      <c r="A48" s="1" t="s">
        <v>90</v>
      </c>
      <c r="B48" t="s">
        <v>91</v>
      </c>
      <c r="C48" t="s">
        <v>92</v>
      </c>
      <c r="D48" t="s">
        <v>93</v>
      </c>
      <c r="E48" t="s">
        <v>94</v>
      </c>
      <c r="F48">
        <v>7</v>
      </c>
      <c r="G48" t="s">
        <v>95</v>
      </c>
      <c r="H48" t="s">
        <v>96</v>
      </c>
      <c r="I48" t="s">
        <v>40</v>
      </c>
      <c r="J48" t="s">
        <v>97</v>
      </c>
      <c r="K48" t="s">
        <v>98</v>
      </c>
      <c r="L48" t="s">
        <v>68</v>
      </c>
      <c r="M48">
        <v>1508.99</v>
      </c>
      <c r="P48" t="s">
        <v>29</v>
      </c>
      <c r="Q48">
        <v>0</v>
      </c>
      <c r="R48" t="s">
        <v>30</v>
      </c>
      <c r="S48" t="s">
        <v>88</v>
      </c>
      <c r="U48" t="s">
        <v>99</v>
      </c>
      <c r="V48" t="s">
        <v>100</v>
      </c>
      <c r="W48" t="s">
        <v>101</v>
      </c>
      <c r="X48" t="s">
        <v>102</v>
      </c>
      <c r="Y48">
        <f>(H48-G48)*24</f>
        <v>0</v>
      </c>
      <c r="Z48">
        <f>M48/Y48</f>
        <v>0</v>
      </c>
      <c r="AA48">
        <f>IF(Z48&gt;=Q48,"Y","N")</f>
        <v>0</v>
      </c>
    </row>
    <row r="49" spans="1:27">
      <c r="A49" s="1" t="s">
        <v>90</v>
      </c>
      <c r="B49" t="s">
        <v>91</v>
      </c>
      <c r="C49" t="s">
        <v>92</v>
      </c>
      <c r="D49" t="s">
        <v>93</v>
      </c>
      <c r="E49" t="s">
        <v>94</v>
      </c>
      <c r="F49">
        <v>7</v>
      </c>
      <c r="G49" t="s">
        <v>95</v>
      </c>
      <c r="H49" t="s">
        <v>96</v>
      </c>
      <c r="I49" t="s">
        <v>40</v>
      </c>
      <c r="J49" t="s">
        <v>97</v>
      </c>
      <c r="K49" t="s">
        <v>98</v>
      </c>
      <c r="L49" t="s">
        <v>89</v>
      </c>
      <c r="M49">
        <v>0.3</v>
      </c>
      <c r="P49" t="s">
        <v>29</v>
      </c>
      <c r="Q49">
        <v>0</v>
      </c>
      <c r="R49" t="s">
        <v>30</v>
      </c>
      <c r="S49" t="s">
        <v>88</v>
      </c>
      <c r="U49" t="s">
        <v>99</v>
      </c>
      <c r="V49" t="s">
        <v>100</v>
      </c>
      <c r="W49" t="s">
        <v>101</v>
      </c>
      <c r="X49" t="s">
        <v>102</v>
      </c>
      <c r="Y49">
        <f>(H49-G49)*24</f>
        <v>0</v>
      </c>
      <c r="Z49">
        <f>M49/Y49</f>
        <v>0</v>
      </c>
      <c r="AA49">
        <f>IF(Z49&gt;=Q49,"Y","N")</f>
        <v>0</v>
      </c>
    </row>
    <row r="50" spans="1:27">
      <c r="A50" s="1" t="s">
        <v>105</v>
      </c>
      <c r="B50" t="s">
        <v>106</v>
      </c>
      <c r="C50" t="s">
        <v>107</v>
      </c>
      <c r="D50" t="s">
        <v>108</v>
      </c>
      <c r="E50" t="s">
        <v>109</v>
      </c>
      <c r="F50">
        <v>7</v>
      </c>
      <c r="G50" t="s">
        <v>110</v>
      </c>
      <c r="H50" t="s">
        <v>111</v>
      </c>
      <c r="I50" t="s">
        <v>40</v>
      </c>
      <c r="J50" t="s">
        <v>112</v>
      </c>
      <c r="K50" t="s">
        <v>113</v>
      </c>
      <c r="L50" t="s">
        <v>49</v>
      </c>
      <c r="M50">
        <v>33</v>
      </c>
      <c r="P50" t="s">
        <v>29</v>
      </c>
      <c r="Q50">
        <v>0</v>
      </c>
      <c r="R50" t="s">
        <v>30</v>
      </c>
      <c r="S50" t="s">
        <v>42</v>
      </c>
      <c r="U50" t="s">
        <v>114</v>
      </c>
      <c r="V50" t="s">
        <v>115</v>
      </c>
      <c r="W50" t="s">
        <v>116</v>
      </c>
      <c r="X50" t="s">
        <v>117</v>
      </c>
      <c r="Y50">
        <f>(H50-G50)*24</f>
        <v>0</v>
      </c>
      <c r="Z50">
        <f>M50/Y50</f>
        <v>0</v>
      </c>
      <c r="AA50">
        <f>IF(Z50&gt;=Q50,"Y","N")</f>
        <v>0</v>
      </c>
    </row>
    <row r="51" spans="1:27">
      <c r="A51" s="1" t="s">
        <v>105</v>
      </c>
      <c r="B51" t="s">
        <v>106</v>
      </c>
      <c r="C51" t="s">
        <v>107</v>
      </c>
      <c r="D51" t="s">
        <v>108</v>
      </c>
      <c r="E51" t="s">
        <v>109</v>
      </c>
      <c r="F51">
        <v>7</v>
      </c>
      <c r="G51" t="s">
        <v>110</v>
      </c>
      <c r="H51" t="s">
        <v>111</v>
      </c>
      <c r="I51" t="s">
        <v>40</v>
      </c>
      <c r="J51" t="s">
        <v>112</v>
      </c>
      <c r="K51" t="s">
        <v>113</v>
      </c>
      <c r="L51" t="s">
        <v>52</v>
      </c>
      <c r="M51">
        <v>7.1</v>
      </c>
      <c r="P51" t="s">
        <v>29</v>
      </c>
      <c r="Q51">
        <v>0</v>
      </c>
      <c r="R51" t="s">
        <v>30</v>
      </c>
      <c r="S51" t="s">
        <v>42</v>
      </c>
      <c r="U51" t="s">
        <v>114</v>
      </c>
      <c r="V51" t="s">
        <v>115</v>
      </c>
      <c r="W51" t="s">
        <v>116</v>
      </c>
      <c r="X51" t="s">
        <v>117</v>
      </c>
      <c r="Y51">
        <f>(H51-G51)*24</f>
        <v>0</v>
      </c>
      <c r="Z51">
        <f>M51/Y51</f>
        <v>0</v>
      </c>
      <c r="AA51">
        <f>IF(Z51&gt;=Q51,"Y","N")</f>
        <v>0</v>
      </c>
    </row>
    <row r="52" spans="1:27">
      <c r="A52" s="1" t="s">
        <v>105</v>
      </c>
      <c r="B52" t="s">
        <v>106</v>
      </c>
      <c r="C52" t="s">
        <v>107</v>
      </c>
      <c r="D52" t="s">
        <v>108</v>
      </c>
      <c r="E52" t="s">
        <v>109</v>
      </c>
      <c r="F52">
        <v>7</v>
      </c>
      <c r="G52" t="s">
        <v>110</v>
      </c>
      <c r="H52" t="s">
        <v>111</v>
      </c>
      <c r="I52" t="s">
        <v>40</v>
      </c>
      <c r="J52" t="s">
        <v>112</v>
      </c>
      <c r="K52" t="s">
        <v>113</v>
      </c>
      <c r="L52" t="s">
        <v>103</v>
      </c>
      <c r="M52">
        <v>33</v>
      </c>
      <c r="P52" t="s">
        <v>29</v>
      </c>
      <c r="Q52">
        <v>0</v>
      </c>
      <c r="R52" t="s">
        <v>30</v>
      </c>
      <c r="S52" t="s">
        <v>42</v>
      </c>
      <c r="U52" t="s">
        <v>114</v>
      </c>
      <c r="V52" t="s">
        <v>115</v>
      </c>
      <c r="W52" t="s">
        <v>116</v>
      </c>
      <c r="X52" t="s">
        <v>117</v>
      </c>
      <c r="Y52">
        <f>(H52-G52)*24</f>
        <v>0</v>
      </c>
      <c r="Z52">
        <f>M52/Y52</f>
        <v>0</v>
      </c>
      <c r="AA52">
        <f>IF(Z52&gt;=Q52,"Y","N")</f>
        <v>0</v>
      </c>
    </row>
    <row r="53" spans="1:27">
      <c r="A53" s="1" t="s">
        <v>105</v>
      </c>
      <c r="B53" t="s">
        <v>106</v>
      </c>
      <c r="C53" t="s">
        <v>107</v>
      </c>
      <c r="D53" t="s">
        <v>108</v>
      </c>
      <c r="E53" t="s">
        <v>109</v>
      </c>
      <c r="F53">
        <v>7</v>
      </c>
      <c r="G53" t="s">
        <v>110</v>
      </c>
      <c r="H53" t="s">
        <v>111</v>
      </c>
      <c r="I53" t="s">
        <v>40</v>
      </c>
      <c r="J53" t="s">
        <v>112</v>
      </c>
      <c r="K53" t="s">
        <v>113</v>
      </c>
      <c r="L53" t="s">
        <v>104</v>
      </c>
      <c r="M53">
        <v>3.9</v>
      </c>
      <c r="P53" t="s">
        <v>29</v>
      </c>
      <c r="Q53">
        <v>0</v>
      </c>
      <c r="R53" t="s">
        <v>30</v>
      </c>
      <c r="S53" t="s">
        <v>42</v>
      </c>
      <c r="U53" t="s">
        <v>114</v>
      </c>
      <c r="V53" t="s">
        <v>115</v>
      </c>
      <c r="W53" t="s">
        <v>116</v>
      </c>
      <c r="X53" t="s">
        <v>117</v>
      </c>
      <c r="Y53">
        <f>(H53-G53)*24</f>
        <v>0</v>
      </c>
      <c r="Z53">
        <f>M53/Y53</f>
        <v>0</v>
      </c>
      <c r="AA53">
        <f>IF(Z53&gt;=Q53,"Y","N")</f>
        <v>0</v>
      </c>
    </row>
    <row r="54" spans="1:27">
      <c r="A54" s="1" t="s">
        <v>105</v>
      </c>
      <c r="B54" t="s">
        <v>106</v>
      </c>
      <c r="C54" t="s">
        <v>107</v>
      </c>
      <c r="D54" t="s">
        <v>108</v>
      </c>
      <c r="E54" t="s">
        <v>109</v>
      </c>
      <c r="F54">
        <v>7</v>
      </c>
      <c r="G54" t="s">
        <v>110</v>
      </c>
      <c r="H54" t="s">
        <v>111</v>
      </c>
      <c r="I54" t="s">
        <v>40</v>
      </c>
      <c r="J54" t="s">
        <v>112</v>
      </c>
      <c r="K54" t="s">
        <v>113</v>
      </c>
      <c r="L54" t="s">
        <v>68</v>
      </c>
      <c r="M54">
        <v>658</v>
      </c>
      <c r="P54" t="s">
        <v>29</v>
      </c>
      <c r="Q54">
        <v>0</v>
      </c>
      <c r="R54" t="s">
        <v>30</v>
      </c>
      <c r="S54" t="s">
        <v>42</v>
      </c>
      <c r="U54" t="s">
        <v>114</v>
      </c>
      <c r="V54" t="s">
        <v>115</v>
      </c>
      <c r="W54" t="s">
        <v>116</v>
      </c>
      <c r="X54" t="s">
        <v>117</v>
      </c>
      <c r="Y54">
        <f>(H54-G54)*24</f>
        <v>0</v>
      </c>
      <c r="Z54">
        <f>M54/Y54</f>
        <v>0</v>
      </c>
      <c r="AA54">
        <f>IF(Z54&gt;=Q54,"Y","N")</f>
        <v>0</v>
      </c>
    </row>
    <row r="55" spans="1:27">
      <c r="A55" s="1" t="s">
        <v>121</v>
      </c>
      <c r="B55" t="s">
        <v>122</v>
      </c>
      <c r="C55" t="s">
        <v>123</v>
      </c>
      <c r="D55" t="s">
        <v>124</v>
      </c>
      <c r="E55" t="s">
        <v>125</v>
      </c>
      <c r="F55">
        <v>7</v>
      </c>
      <c r="G55" t="s">
        <v>126</v>
      </c>
      <c r="H55" t="s">
        <v>127</v>
      </c>
      <c r="I55" t="s">
        <v>40</v>
      </c>
      <c r="J55" t="s">
        <v>97</v>
      </c>
      <c r="K55" t="s">
        <v>128</v>
      </c>
      <c r="L55" t="s">
        <v>58</v>
      </c>
      <c r="M55">
        <v>0.05</v>
      </c>
      <c r="P55" t="s">
        <v>29</v>
      </c>
      <c r="Q55">
        <v>0</v>
      </c>
      <c r="R55" t="s">
        <v>30</v>
      </c>
      <c r="S55" t="s">
        <v>118</v>
      </c>
      <c r="U55" t="s">
        <v>129</v>
      </c>
      <c r="V55" t="s">
        <v>130</v>
      </c>
      <c r="W55" t="s">
        <v>131</v>
      </c>
      <c r="X55" t="s">
        <v>132</v>
      </c>
      <c r="Y55">
        <f>(H55-G55)*24</f>
        <v>0</v>
      </c>
      <c r="Z55">
        <f>M55/Y55</f>
        <v>0</v>
      </c>
      <c r="AA55">
        <f>IF(Z55&gt;=Q55,"Y","N")</f>
        <v>0</v>
      </c>
    </row>
    <row r="56" spans="1:27">
      <c r="A56" s="1" t="s">
        <v>121</v>
      </c>
      <c r="B56" t="s">
        <v>122</v>
      </c>
      <c r="C56" t="s">
        <v>123</v>
      </c>
      <c r="D56" t="s">
        <v>124</v>
      </c>
      <c r="E56" t="s">
        <v>125</v>
      </c>
      <c r="F56">
        <v>7</v>
      </c>
      <c r="G56" t="s">
        <v>126</v>
      </c>
      <c r="H56" t="s">
        <v>127</v>
      </c>
      <c r="I56" t="s">
        <v>40</v>
      </c>
      <c r="J56" t="s">
        <v>97</v>
      </c>
      <c r="K56" t="s">
        <v>128</v>
      </c>
      <c r="L56" t="s">
        <v>49</v>
      </c>
      <c r="M56">
        <v>37.12</v>
      </c>
      <c r="P56" t="s">
        <v>29</v>
      </c>
      <c r="Q56">
        <v>0</v>
      </c>
      <c r="R56" t="s">
        <v>30</v>
      </c>
      <c r="S56" t="s">
        <v>118</v>
      </c>
      <c r="U56" t="s">
        <v>129</v>
      </c>
      <c r="V56" t="s">
        <v>130</v>
      </c>
      <c r="W56" t="s">
        <v>131</v>
      </c>
      <c r="X56" t="s">
        <v>132</v>
      </c>
      <c r="Y56">
        <f>(H56-G56)*24</f>
        <v>0</v>
      </c>
      <c r="Z56">
        <f>M56/Y56</f>
        <v>0</v>
      </c>
      <c r="AA56">
        <f>IF(Z56&gt;=Q56,"Y","N")</f>
        <v>0</v>
      </c>
    </row>
    <row r="57" spans="1:27">
      <c r="A57" s="1" t="s">
        <v>121</v>
      </c>
      <c r="B57" t="s">
        <v>122</v>
      </c>
      <c r="C57" t="s">
        <v>123</v>
      </c>
      <c r="D57" t="s">
        <v>124</v>
      </c>
      <c r="E57" t="s">
        <v>125</v>
      </c>
      <c r="F57">
        <v>7</v>
      </c>
      <c r="G57" t="s">
        <v>126</v>
      </c>
      <c r="H57" t="s">
        <v>127</v>
      </c>
      <c r="I57" t="s">
        <v>40</v>
      </c>
      <c r="J57" t="s">
        <v>97</v>
      </c>
      <c r="K57" t="s">
        <v>128</v>
      </c>
      <c r="L57" t="s">
        <v>119</v>
      </c>
      <c r="M57">
        <v>0.24</v>
      </c>
      <c r="P57" t="s">
        <v>29</v>
      </c>
      <c r="Q57">
        <v>0</v>
      </c>
      <c r="R57" t="s">
        <v>30</v>
      </c>
      <c r="S57" t="s">
        <v>118</v>
      </c>
      <c r="U57" t="s">
        <v>129</v>
      </c>
      <c r="V57" t="s">
        <v>130</v>
      </c>
      <c r="W57" t="s">
        <v>131</v>
      </c>
      <c r="X57" t="s">
        <v>132</v>
      </c>
      <c r="Y57">
        <f>(H57-G57)*24</f>
        <v>0</v>
      </c>
      <c r="Z57">
        <f>M57/Y57</f>
        <v>0</v>
      </c>
      <c r="AA57">
        <f>IF(Z57&gt;=Q57,"Y","N")</f>
        <v>0</v>
      </c>
    </row>
    <row r="58" spans="1:27">
      <c r="A58" s="1" t="s">
        <v>121</v>
      </c>
      <c r="B58" t="s">
        <v>122</v>
      </c>
      <c r="C58" t="s">
        <v>123</v>
      </c>
      <c r="D58" t="s">
        <v>124</v>
      </c>
      <c r="E58" t="s">
        <v>125</v>
      </c>
      <c r="F58">
        <v>7</v>
      </c>
      <c r="G58" t="s">
        <v>126</v>
      </c>
      <c r="H58" t="s">
        <v>127</v>
      </c>
      <c r="I58" t="s">
        <v>40</v>
      </c>
      <c r="J58" t="s">
        <v>97</v>
      </c>
      <c r="K58" t="s">
        <v>128</v>
      </c>
      <c r="L58" t="s">
        <v>52</v>
      </c>
      <c r="M58">
        <v>62.19</v>
      </c>
      <c r="P58" t="s">
        <v>29</v>
      </c>
      <c r="Q58">
        <v>0</v>
      </c>
      <c r="R58" t="s">
        <v>30</v>
      </c>
      <c r="S58" t="s">
        <v>118</v>
      </c>
      <c r="U58" t="s">
        <v>129</v>
      </c>
      <c r="V58" t="s">
        <v>130</v>
      </c>
      <c r="W58" t="s">
        <v>131</v>
      </c>
      <c r="X58" t="s">
        <v>132</v>
      </c>
      <c r="Y58">
        <f>(H58-G58)*24</f>
        <v>0</v>
      </c>
      <c r="Z58">
        <f>M58/Y58</f>
        <v>0</v>
      </c>
      <c r="AA58">
        <f>IF(Z58&gt;=Q58,"Y","N")</f>
        <v>0</v>
      </c>
    </row>
    <row r="59" spans="1:27">
      <c r="A59" s="1" t="s">
        <v>121</v>
      </c>
      <c r="B59" t="s">
        <v>122</v>
      </c>
      <c r="C59" t="s">
        <v>123</v>
      </c>
      <c r="D59" t="s">
        <v>124</v>
      </c>
      <c r="E59" t="s">
        <v>125</v>
      </c>
      <c r="F59">
        <v>7</v>
      </c>
      <c r="G59" t="s">
        <v>126</v>
      </c>
      <c r="H59" t="s">
        <v>127</v>
      </c>
      <c r="I59" t="s">
        <v>40</v>
      </c>
      <c r="J59" t="s">
        <v>97</v>
      </c>
      <c r="K59" t="s">
        <v>128</v>
      </c>
      <c r="L59" t="s">
        <v>120</v>
      </c>
      <c r="M59">
        <v>18.59</v>
      </c>
      <c r="P59" t="s">
        <v>29</v>
      </c>
      <c r="Q59">
        <v>0</v>
      </c>
      <c r="R59" t="s">
        <v>30</v>
      </c>
      <c r="S59" t="s">
        <v>118</v>
      </c>
      <c r="U59" t="s">
        <v>129</v>
      </c>
      <c r="V59" t="s">
        <v>130</v>
      </c>
      <c r="W59" t="s">
        <v>131</v>
      </c>
      <c r="X59" t="s">
        <v>132</v>
      </c>
      <c r="Y59">
        <f>(H59-G59)*24</f>
        <v>0</v>
      </c>
      <c r="Z59">
        <f>M59/Y59</f>
        <v>0</v>
      </c>
      <c r="AA59">
        <f>IF(Z59&gt;=Q59,"Y","N")</f>
        <v>0</v>
      </c>
    </row>
    <row r="60" spans="1:27">
      <c r="A60" s="1" t="s">
        <v>121</v>
      </c>
      <c r="B60" t="s">
        <v>122</v>
      </c>
      <c r="C60" t="s">
        <v>123</v>
      </c>
      <c r="D60" t="s">
        <v>124</v>
      </c>
      <c r="E60" t="s">
        <v>125</v>
      </c>
      <c r="F60">
        <v>7</v>
      </c>
      <c r="G60" t="s">
        <v>126</v>
      </c>
      <c r="H60" t="s">
        <v>127</v>
      </c>
      <c r="I60" t="s">
        <v>40</v>
      </c>
      <c r="J60" t="s">
        <v>97</v>
      </c>
      <c r="K60" t="s">
        <v>128</v>
      </c>
      <c r="L60" t="s">
        <v>54</v>
      </c>
      <c r="M60">
        <v>0.47</v>
      </c>
      <c r="P60" t="s">
        <v>29</v>
      </c>
      <c r="Q60">
        <v>0</v>
      </c>
      <c r="R60" t="s">
        <v>30</v>
      </c>
      <c r="S60" t="s">
        <v>118</v>
      </c>
      <c r="U60" t="s">
        <v>129</v>
      </c>
      <c r="V60" t="s">
        <v>130</v>
      </c>
      <c r="W60" t="s">
        <v>131</v>
      </c>
      <c r="X60" t="s">
        <v>132</v>
      </c>
      <c r="Y60">
        <f>(H60-G60)*24</f>
        <v>0</v>
      </c>
      <c r="Z60">
        <f>M60/Y60</f>
        <v>0</v>
      </c>
      <c r="AA60">
        <f>IF(Z60&gt;=Q60,"Y","N")</f>
        <v>0</v>
      </c>
    </row>
    <row r="61" spans="1:27">
      <c r="A61" s="1" t="s">
        <v>121</v>
      </c>
      <c r="B61" t="s">
        <v>122</v>
      </c>
      <c r="C61" t="s">
        <v>123</v>
      </c>
      <c r="D61" t="s">
        <v>124</v>
      </c>
      <c r="E61" t="s">
        <v>125</v>
      </c>
      <c r="F61">
        <v>7</v>
      </c>
      <c r="G61" t="s">
        <v>126</v>
      </c>
      <c r="H61" t="s">
        <v>127</v>
      </c>
      <c r="I61" t="s">
        <v>40</v>
      </c>
      <c r="J61" t="s">
        <v>97</v>
      </c>
      <c r="K61" t="s">
        <v>128</v>
      </c>
      <c r="L61" t="s">
        <v>68</v>
      </c>
      <c r="M61">
        <v>5728.06</v>
      </c>
      <c r="P61" t="s">
        <v>29</v>
      </c>
      <c r="Q61">
        <v>0</v>
      </c>
      <c r="R61" t="s">
        <v>30</v>
      </c>
      <c r="S61" t="s">
        <v>118</v>
      </c>
      <c r="U61" t="s">
        <v>129</v>
      </c>
      <c r="V61" t="s">
        <v>130</v>
      </c>
      <c r="W61" t="s">
        <v>131</v>
      </c>
      <c r="X61" t="s">
        <v>132</v>
      </c>
      <c r="Y61">
        <f>(H61-G61)*24</f>
        <v>0</v>
      </c>
      <c r="Z61">
        <f>M61/Y61</f>
        <v>0</v>
      </c>
      <c r="AA61">
        <f>IF(Z61&gt;=Q61,"Y","N")</f>
        <v>0</v>
      </c>
    </row>
    <row r="62" spans="1:27">
      <c r="A62" s="1" t="s">
        <v>151</v>
      </c>
      <c r="B62" t="s">
        <v>152</v>
      </c>
      <c r="C62" t="s">
        <v>153</v>
      </c>
      <c r="D62" t="s">
        <v>154</v>
      </c>
      <c r="E62" t="s">
        <v>155</v>
      </c>
      <c r="F62">
        <v>10</v>
      </c>
      <c r="G62" t="s">
        <v>156</v>
      </c>
      <c r="H62" t="s">
        <v>157</v>
      </c>
      <c r="I62" t="s">
        <v>40</v>
      </c>
      <c r="J62" t="s">
        <v>158</v>
      </c>
      <c r="K62" t="s">
        <v>159</v>
      </c>
      <c r="L62" t="s">
        <v>133</v>
      </c>
      <c r="M62">
        <v>1.2</v>
      </c>
      <c r="P62" t="s">
        <v>29</v>
      </c>
      <c r="Q62">
        <v>100</v>
      </c>
      <c r="R62" t="s">
        <v>29</v>
      </c>
      <c r="S62" t="s">
        <v>134</v>
      </c>
      <c r="U62" t="s">
        <v>160</v>
      </c>
      <c r="V62" t="s">
        <v>161</v>
      </c>
      <c r="W62" t="s">
        <v>162</v>
      </c>
      <c r="X62" t="s">
        <v>163</v>
      </c>
      <c r="Y62">
        <f>(H62-G62)*24</f>
        <v>0</v>
      </c>
      <c r="Z62">
        <f>M62/Y62</f>
        <v>0</v>
      </c>
      <c r="AA62">
        <f>IF(Z62&gt;=Q62,"Y","N")</f>
        <v>0</v>
      </c>
    </row>
    <row r="63" spans="1:27">
      <c r="A63" s="1" t="s">
        <v>151</v>
      </c>
      <c r="B63" t="s">
        <v>152</v>
      </c>
      <c r="C63" t="s">
        <v>153</v>
      </c>
      <c r="D63" t="s">
        <v>154</v>
      </c>
      <c r="E63" t="s">
        <v>155</v>
      </c>
      <c r="F63">
        <v>10</v>
      </c>
      <c r="G63" t="s">
        <v>156</v>
      </c>
      <c r="H63" t="s">
        <v>157</v>
      </c>
      <c r="I63" t="s">
        <v>40</v>
      </c>
      <c r="J63" t="s">
        <v>158</v>
      </c>
      <c r="K63" t="s">
        <v>159</v>
      </c>
      <c r="L63" t="s">
        <v>135</v>
      </c>
      <c r="M63">
        <v>0.3</v>
      </c>
      <c r="P63" t="s">
        <v>29</v>
      </c>
      <c r="Q63">
        <v>100</v>
      </c>
      <c r="R63" t="s">
        <v>29</v>
      </c>
      <c r="S63" t="s">
        <v>134</v>
      </c>
      <c r="U63" t="s">
        <v>160</v>
      </c>
      <c r="V63" t="s">
        <v>161</v>
      </c>
      <c r="W63" t="s">
        <v>162</v>
      </c>
      <c r="X63" t="s">
        <v>163</v>
      </c>
      <c r="Y63">
        <f>(H63-G63)*24</f>
        <v>0</v>
      </c>
      <c r="Z63">
        <f>M63/Y63</f>
        <v>0</v>
      </c>
      <c r="AA63">
        <f>IF(Z63&gt;=Q63,"Y","N")</f>
        <v>0</v>
      </c>
    </row>
    <row r="64" spans="1:27">
      <c r="A64" s="1" t="s">
        <v>151</v>
      </c>
      <c r="B64" t="s">
        <v>152</v>
      </c>
      <c r="C64" t="s">
        <v>153</v>
      </c>
      <c r="D64" t="s">
        <v>154</v>
      </c>
      <c r="E64" t="s">
        <v>155</v>
      </c>
      <c r="F64">
        <v>10</v>
      </c>
      <c r="G64" t="s">
        <v>156</v>
      </c>
      <c r="H64" t="s">
        <v>157</v>
      </c>
      <c r="I64" t="s">
        <v>40</v>
      </c>
      <c r="J64" t="s">
        <v>158</v>
      </c>
      <c r="K64" t="s">
        <v>159</v>
      </c>
      <c r="L64" t="s">
        <v>136</v>
      </c>
      <c r="M64">
        <v>16.5</v>
      </c>
      <c r="P64" t="s">
        <v>29</v>
      </c>
      <c r="Q64">
        <v>10</v>
      </c>
      <c r="R64" t="s">
        <v>29</v>
      </c>
      <c r="S64" t="s">
        <v>134</v>
      </c>
      <c r="U64" t="s">
        <v>160</v>
      </c>
      <c r="V64" t="s">
        <v>161</v>
      </c>
      <c r="W64" t="s">
        <v>162</v>
      </c>
      <c r="X64" t="s">
        <v>163</v>
      </c>
      <c r="Y64">
        <f>(H64-G64)*24</f>
        <v>0</v>
      </c>
      <c r="Z64">
        <f>M64/Y64</f>
        <v>0</v>
      </c>
      <c r="AA64">
        <f>IF(Z64&gt;=Q64,"Y","N")</f>
        <v>0</v>
      </c>
    </row>
    <row r="65" spans="1:27">
      <c r="A65" s="1" t="s">
        <v>151</v>
      </c>
      <c r="B65" t="s">
        <v>152</v>
      </c>
      <c r="C65" t="s">
        <v>153</v>
      </c>
      <c r="D65" t="s">
        <v>154</v>
      </c>
      <c r="E65" t="s">
        <v>155</v>
      </c>
      <c r="F65">
        <v>10</v>
      </c>
      <c r="G65" t="s">
        <v>156</v>
      </c>
      <c r="H65" t="s">
        <v>157</v>
      </c>
      <c r="I65" t="s">
        <v>40</v>
      </c>
      <c r="J65" t="s">
        <v>158</v>
      </c>
      <c r="K65" t="s">
        <v>159</v>
      </c>
      <c r="L65" t="s">
        <v>137</v>
      </c>
      <c r="M65">
        <v>17.9</v>
      </c>
      <c r="P65" t="s">
        <v>29</v>
      </c>
      <c r="Q65">
        <v>10</v>
      </c>
      <c r="R65" t="s">
        <v>29</v>
      </c>
      <c r="S65" t="s">
        <v>134</v>
      </c>
      <c r="U65" t="s">
        <v>160</v>
      </c>
      <c r="V65" t="s">
        <v>161</v>
      </c>
      <c r="W65" t="s">
        <v>162</v>
      </c>
      <c r="X65" t="s">
        <v>163</v>
      </c>
      <c r="Y65">
        <f>(H65-G65)*24</f>
        <v>0</v>
      </c>
      <c r="Z65">
        <f>M65/Y65</f>
        <v>0</v>
      </c>
      <c r="AA65">
        <f>IF(Z65&gt;=Q65,"Y","N")</f>
        <v>0</v>
      </c>
    </row>
    <row r="66" spans="1:27">
      <c r="A66" s="1" t="s">
        <v>151</v>
      </c>
      <c r="B66" t="s">
        <v>152</v>
      </c>
      <c r="C66" t="s">
        <v>153</v>
      </c>
      <c r="D66" t="s">
        <v>154</v>
      </c>
      <c r="E66" t="s">
        <v>155</v>
      </c>
      <c r="F66">
        <v>10</v>
      </c>
      <c r="G66" t="s">
        <v>156</v>
      </c>
      <c r="H66" t="s">
        <v>157</v>
      </c>
      <c r="I66" t="s">
        <v>40</v>
      </c>
      <c r="J66" t="s">
        <v>158</v>
      </c>
      <c r="K66" t="s">
        <v>159</v>
      </c>
      <c r="L66" t="s">
        <v>58</v>
      </c>
      <c r="M66">
        <v>19.8</v>
      </c>
      <c r="P66" t="s">
        <v>29</v>
      </c>
      <c r="Q66">
        <v>5000</v>
      </c>
      <c r="R66" t="s">
        <v>29</v>
      </c>
      <c r="S66" t="s">
        <v>134</v>
      </c>
      <c r="U66" t="s">
        <v>160</v>
      </c>
      <c r="V66" t="s">
        <v>161</v>
      </c>
      <c r="W66" t="s">
        <v>162</v>
      </c>
      <c r="X66" t="s">
        <v>163</v>
      </c>
      <c r="Y66">
        <f>(H66-G66)*24</f>
        <v>0</v>
      </c>
      <c r="Z66">
        <f>M66/Y66</f>
        <v>0</v>
      </c>
      <c r="AA66">
        <f>IF(Z66&gt;=Q66,"Y","N")</f>
        <v>0</v>
      </c>
    </row>
    <row r="67" spans="1:27">
      <c r="A67" s="1" t="s">
        <v>151</v>
      </c>
      <c r="B67" t="s">
        <v>152</v>
      </c>
      <c r="C67" t="s">
        <v>153</v>
      </c>
      <c r="D67" t="s">
        <v>154</v>
      </c>
      <c r="E67" t="s">
        <v>155</v>
      </c>
      <c r="F67">
        <v>10</v>
      </c>
      <c r="G67" t="s">
        <v>156</v>
      </c>
      <c r="H67" t="s">
        <v>157</v>
      </c>
      <c r="I67" t="s">
        <v>40</v>
      </c>
      <c r="J67" t="s">
        <v>158</v>
      </c>
      <c r="K67" t="s">
        <v>159</v>
      </c>
      <c r="L67" t="s">
        <v>138</v>
      </c>
      <c r="M67">
        <v>5.6</v>
      </c>
      <c r="P67" t="s">
        <v>29</v>
      </c>
      <c r="Q67">
        <v>5000</v>
      </c>
      <c r="R67" t="s">
        <v>29</v>
      </c>
      <c r="S67" t="s">
        <v>134</v>
      </c>
      <c r="U67" t="s">
        <v>160</v>
      </c>
      <c r="V67" t="s">
        <v>161</v>
      </c>
      <c r="W67" t="s">
        <v>162</v>
      </c>
      <c r="X67" t="s">
        <v>163</v>
      </c>
      <c r="Y67">
        <f>(H67-G67)*24</f>
        <v>0</v>
      </c>
      <c r="Z67">
        <f>M67/Y67</f>
        <v>0</v>
      </c>
      <c r="AA67">
        <f>IF(Z67&gt;=Q67,"Y","N")</f>
        <v>0</v>
      </c>
    </row>
    <row r="68" spans="1:27">
      <c r="A68" s="1" t="s">
        <v>151</v>
      </c>
      <c r="B68" t="s">
        <v>152</v>
      </c>
      <c r="C68" t="s">
        <v>153</v>
      </c>
      <c r="D68" t="s">
        <v>154</v>
      </c>
      <c r="E68" t="s">
        <v>155</v>
      </c>
      <c r="F68">
        <v>10</v>
      </c>
      <c r="G68" t="s">
        <v>156</v>
      </c>
      <c r="H68" t="s">
        <v>157</v>
      </c>
      <c r="I68" t="s">
        <v>40</v>
      </c>
      <c r="J68" t="s">
        <v>158</v>
      </c>
      <c r="K68" t="s">
        <v>159</v>
      </c>
      <c r="L68" t="s">
        <v>139</v>
      </c>
      <c r="M68">
        <v>5.5</v>
      </c>
      <c r="P68" t="s">
        <v>29</v>
      </c>
      <c r="Q68">
        <v>100</v>
      </c>
      <c r="R68" t="s">
        <v>29</v>
      </c>
      <c r="S68" t="s">
        <v>134</v>
      </c>
      <c r="U68" t="s">
        <v>160</v>
      </c>
      <c r="V68" t="s">
        <v>161</v>
      </c>
      <c r="W68" t="s">
        <v>162</v>
      </c>
      <c r="X68" t="s">
        <v>163</v>
      </c>
      <c r="Y68">
        <f>(H68-G68)*24</f>
        <v>0</v>
      </c>
      <c r="Z68">
        <f>M68/Y68</f>
        <v>0</v>
      </c>
      <c r="AA68">
        <f>IF(Z68&gt;=Q68,"Y","N")</f>
        <v>0</v>
      </c>
    </row>
    <row r="69" spans="1:27">
      <c r="A69" s="1" t="s">
        <v>151</v>
      </c>
      <c r="B69" t="s">
        <v>152</v>
      </c>
      <c r="C69" t="s">
        <v>153</v>
      </c>
      <c r="D69" t="s">
        <v>154</v>
      </c>
      <c r="E69" t="s">
        <v>155</v>
      </c>
      <c r="F69">
        <v>10</v>
      </c>
      <c r="G69" t="s">
        <v>156</v>
      </c>
      <c r="H69" t="s">
        <v>157</v>
      </c>
      <c r="I69" t="s">
        <v>40</v>
      </c>
      <c r="J69" t="s">
        <v>158</v>
      </c>
      <c r="K69" t="s">
        <v>159</v>
      </c>
      <c r="L69" t="s">
        <v>140</v>
      </c>
      <c r="M69">
        <v>569.7</v>
      </c>
      <c r="P69" t="s">
        <v>29</v>
      </c>
      <c r="Q69">
        <v>0</v>
      </c>
      <c r="R69" t="s">
        <v>30</v>
      </c>
      <c r="S69" t="s">
        <v>141</v>
      </c>
      <c r="U69" t="s">
        <v>160</v>
      </c>
      <c r="V69" t="s">
        <v>161</v>
      </c>
      <c r="W69" t="s">
        <v>162</v>
      </c>
      <c r="X69" t="s">
        <v>163</v>
      </c>
      <c r="Y69">
        <f>(H69-G69)*24</f>
        <v>0</v>
      </c>
      <c r="Z69">
        <f>M69/Y69</f>
        <v>0</v>
      </c>
      <c r="AA69">
        <f>IF(Z69&gt;=Q69,"Y","N")</f>
        <v>0</v>
      </c>
    </row>
    <row r="70" spans="1:27">
      <c r="A70" s="1" t="s">
        <v>151</v>
      </c>
      <c r="B70" t="s">
        <v>152</v>
      </c>
      <c r="C70" t="s">
        <v>153</v>
      </c>
      <c r="D70" t="s">
        <v>154</v>
      </c>
      <c r="E70" t="s">
        <v>155</v>
      </c>
      <c r="F70">
        <v>10</v>
      </c>
      <c r="G70" t="s">
        <v>156</v>
      </c>
      <c r="H70" t="s">
        <v>157</v>
      </c>
      <c r="I70" t="s">
        <v>40</v>
      </c>
      <c r="J70" t="s">
        <v>158</v>
      </c>
      <c r="K70" t="s">
        <v>159</v>
      </c>
      <c r="L70" t="s">
        <v>142</v>
      </c>
      <c r="M70">
        <v>9590.799999999999</v>
      </c>
      <c r="P70" t="s">
        <v>29</v>
      </c>
      <c r="Q70">
        <v>379.16</v>
      </c>
      <c r="R70" t="s">
        <v>50</v>
      </c>
      <c r="S70" t="s">
        <v>134</v>
      </c>
      <c r="U70" t="s">
        <v>160</v>
      </c>
      <c r="V70" t="s">
        <v>161</v>
      </c>
      <c r="W70" t="s">
        <v>162</v>
      </c>
      <c r="X70" t="s">
        <v>163</v>
      </c>
      <c r="Y70">
        <f>(H70-G70)*24</f>
        <v>0</v>
      </c>
      <c r="Z70">
        <f>M70/Y70</f>
        <v>0</v>
      </c>
      <c r="AA70">
        <f>IF(Z70&gt;=Q70,"Y","N")</f>
        <v>0</v>
      </c>
    </row>
    <row r="71" spans="1:27">
      <c r="A71" s="1" t="s">
        <v>151</v>
      </c>
      <c r="B71" t="s">
        <v>152</v>
      </c>
      <c r="C71" t="s">
        <v>153</v>
      </c>
      <c r="D71" t="s">
        <v>154</v>
      </c>
      <c r="E71" t="s">
        <v>155</v>
      </c>
      <c r="F71">
        <v>10</v>
      </c>
      <c r="G71" t="s">
        <v>156</v>
      </c>
      <c r="H71" t="s">
        <v>157</v>
      </c>
      <c r="I71" t="s">
        <v>40</v>
      </c>
      <c r="J71" t="s">
        <v>158</v>
      </c>
      <c r="K71" t="s">
        <v>159</v>
      </c>
      <c r="L71" t="s">
        <v>143</v>
      </c>
      <c r="M71">
        <v>42.8</v>
      </c>
      <c r="P71" t="s">
        <v>29</v>
      </c>
      <c r="Q71">
        <v>0</v>
      </c>
      <c r="R71" t="s">
        <v>30</v>
      </c>
      <c r="S71" t="s">
        <v>141</v>
      </c>
      <c r="U71" t="s">
        <v>160</v>
      </c>
      <c r="V71" t="s">
        <v>161</v>
      </c>
      <c r="W71" t="s">
        <v>162</v>
      </c>
      <c r="X71" t="s">
        <v>163</v>
      </c>
      <c r="Y71">
        <f>(H71-G71)*24</f>
        <v>0</v>
      </c>
      <c r="Z71">
        <f>M71/Y71</f>
        <v>0</v>
      </c>
      <c r="AA71">
        <f>IF(Z71&gt;=Q71,"Y","N")</f>
        <v>0</v>
      </c>
    </row>
    <row r="72" spans="1:27">
      <c r="A72" s="1" t="s">
        <v>151</v>
      </c>
      <c r="B72" t="s">
        <v>152</v>
      </c>
      <c r="C72" t="s">
        <v>153</v>
      </c>
      <c r="D72" t="s">
        <v>154</v>
      </c>
      <c r="E72" t="s">
        <v>155</v>
      </c>
      <c r="F72">
        <v>10</v>
      </c>
      <c r="G72" t="s">
        <v>156</v>
      </c>
      <c r="H72" t="s">
        <v>157</v>
      </c>
      <c r="I72" t="s">
        <v>40</v>
      </c>
      <c r="J72" t="s">
        <v>158</v>
      </c>
      <c r="K72" t="s">
        <v>159</v>
      </c>
      <c r="L72" t="s">
        <v>144</v>
      </c>
      <c r="M72">
        <v>0.9</v>
      </c>
      <c r="P72" t="s">
        <v>29</v>
      </c>
      <c r="Q72">
        <v>1000</v>
      </c>
      <c r="R72" t="s">
        <v>29</v>
      </c>
      <c r="S72" t="s">
        <v>134</v>
      </c>
      <c r="U72" t="s">
        <v>160</v>
      </c>
      <c r="V72" t="s">
        <v>161</v>
      </c>
      <c r="W72" t="s">
        <v>162</v>
      </c>
      <c r="X72" t="s">
        <v>163</v>
      </c>
      <c r="Y72">
        <f>(H72-G72)*24</f>
        <v>0</v>
      </c>
      <c r="Z72">
        <f>M72/Y72</f>
        <v>0</v>
      </c>
      <c r="AA72">
        <f>IF(Z72&gt;=Q72,"Y","N")</f>
        <v>0</v>
      </c>
    </row>
    <row r="73" spans="1:27">
      <c r="A73" s="1" t="s">
        <v>151</v>
      </c>
      <c r="B73" t="s">
        <v>152</v>
      </c>
      <c r="C73" t="s">
        <v>153</v>
      </c>
      <c r="D73" t="s">
        <v>154</v>
      </c>
      <c r="E73" t="s">
        <v>155</v>
      </c>
      <c r="F73">
        <v>10</v>
      </c>
      <c r="G73" t="s">
        <v>156</v>
      </c>
      <c r="H73" t="s">
        <v>157</v>
      </c>
      <c r="I73" t="s">
        <v>40</v>
      </c>
      <c r="J73" t="s">
        <v>158</v>
      </c>
      <c r="K73" t="s">
        <v>159</v>
      </c>
      <c r="L73" t="s">
        <v>62</v>
      </c>
      <c r="M73">
        <v>12863.7</v>
      </c>
      <c r="P73" t="s">
        <v>29</v>
      </c>
      <c r="Q73">
        <v>5000</v>
      </c>
      <c r="R73" t="s">
        <v>29</v>
      </c>
      <c r="S73" t="s">
        <v>134</v>
      </c>
      <c r="U73" t="s">
        <v>160</v>
      </c>
      <c r="V73" t="s">
        <v>161</v>
      </c>
      <c r="W73" t="s">
        <v>162</v>
      </c>
      <c r="X73" t="s">
        <v>163</v>
      </c>
      <c r="Y73">
        <f>(H73-G73)*24</f>
        <v>0</v>
      </c>
      <c r="Z73">
        <f>M73/Y73</f>
        <v>0</v>
      </c>
      <c r="AA73">
        <f>IF(Z73&gt;=Q73,"Y","N")</f>
        <v>0</v>
      </c>
    </row>
    <row r="74" spans="1:27">
      <c r="A74" s="1" t="s">
        <v>151</v>
      </c>
      <c r="B74" t="s">
        <v>152</v>
      </c>
      <c r="C74" t="s">
        <v>153</v>
      </c>
      <c r="D74" t="s">
        <v>154</v>
      </c>
      <c r="E74" t="s">
        <v>155</v>
      </c>
      <c r="F74">
        <v>10</v>
      </c>
      <c r="G74" t="s">
        <v>156</v>
      </c>
      <c r="H74" t="s">
        <v>157</v>
      </c>
      <c r="I74" t="s">
        <v>40</v>
      </c>
      <c r="J74" t="s">
        <v>158</v>
      </c>
      <c r="K74" t="s">
        <v>159</v>
      </c>
      <c r="L74" t="s">
        <v>119</v>
      </c>
      <c r="M74">
        <v>22.3</v>
      </c>
      <c r="P74" t="s">
        <v>29</v>
      </c>
      <c r="Q74">
        <v>5000</v>
      </c>
      <c r="R74" t="s">
        <v>29</v>
      </c>
      <c r="S74" t="s">
        <v>134</v>
      </c>
      <c r="U74" t="s">
        <v>160</v>
      </c>
      <c r="V74" t="s">
        <v>161</v>
      </c>
      <c r="W74" t="s">
        <v>162</v>
      </c>
      <c r="X74" t="s">
        <v>163</v>
      </c>
      <c r="Y74">
        <f>(H74-G74)*24</f>
        <v>0</v>
      </c>
      <c r="Z74">
        <f>M74/Y74</f>
        <v>0</v>
      </c>
      <c r="AA74">
        <f>IF(Z74&gt;=Q74,"Y","N")</f>
        <v>0</v>
      </c>
    </row>
    <row r="75" spans="1:27">
      <c r="A75" s="1" t="s">
        <v>151</v>
      </c>
      <c r="B75" t="s">
        <v>152</v>
      </c>
      <c r="C75" t="s">
        <v>153</v>
      </c>
      <c r="D75" t="s">
        <v>154</v>
      </c>
      <c r="E75" t="s">
        <v>155</v>
      </c>
      <c r="F75">
        <v>10</v>
      </c>
      <c r="G75" t="s">
        <v>156</v>
      </c>
      <c r="H75" t="s">
        <v>157</v>
      </c>
      <c r="I75" t="s">
        <v>40</v>
      </c>
      <c r="J75" t="s">
        <v>158</v>
      </c>
      <c r="K75" t="s">
        <v>159</v>
      </c>
      <c r="L75" t="s">
        <v>145</v>
      </c>
      <c r="M75">
        <v>11.8</v>
      </c>
      <c r="P75" t="s">
        <v>29</v>
      </c>
      <c r="Q75">
        <v>0</v>
      </c>
      <c r="R75" t="s">
        <v>30</v>
      </c>
      <c r="S75" t="s">
        <v>141</v>
      </c>
      <c r="U75" t="s">
        <v>160</v>
      </c>
      <c r="V75" t="s">
        <v>161</v>
      </c>
      <c r="W75" t="s">
        <v>162</v>
      </c>
      <c r="X75" t="s">
        <v>163</v>
      </c>
      <c r="Y75">
        <f>(H75-G75)*24</f>
        <v>0</v>
      </c>
      <c r="Z75">
        <f>M75/Y75</f>
        <v>0</v>
      </c>
      <c r="AA75">
        <f>IF(Z75&gt;=Q75,"Y","N")</f>
        <v>0</v>
      </c>
    </row>
    <row r="76" spans="1:27">
      <c r="A76" s="1" t="s">
        <v>151</v>
      </c>
      <c r="B76" t="s">
        <v>152</v>
      </c>
      <c r="C76" t="s">
        <v>153</v>
      </c>
      <c r="D76" t="s">
        <v>154</v>
      </c>
      <c r="E76" t="s">
        <v>155</v>
      </c>
      <c r="F76">
        <v>10</v>
      </c>
      <c r="G76" t="s">
        <v>156</v>
      </c>
      <c r="H76" t="s">
        <v>157</v>
      </c>
      <c r="I76" t="s">
        <v>40</v>
      </c>
      <c r="J76" t="s">
        <v>158</v>
      </c>
      <c r="K76" t="s">
        <v>159</v>
      </c>
      <c r="L76" t="s">
        <v>146</v>
      </c>
      <c r="M76">
        <v>415.5</v>
      </c>
      <c r="P76" t="s">
        <v>29</v>
      </c>
      <c r="Q76">
        <v>0</v>
      </c>
      <c r="R76" t="s">
        <v>30</v>
      </c>
      <c r="S76" t="s">
        <v>141</v>
      </c>
      <c r="U76" t="s">
        <v>160</v>
      </c>
      <c r="V76" t="s">
        <v>161</v>
      </c>
      <c r="W76" t="s">
        <v>162</v>
      </c>
      <c r="X76" t="s">
        <v>163</v>
      </c>
      <c r="Y76">
        <f>(H76-G76)*24</f>
        <v>0</v>
      </c>
      <c r="Z76">
        <f>M76/Y76</f>
        <v>0</v>
      </c>
      <c r="AA76">
        <f>IF(Z76&gt;=Q76,"Y","N")</f>
        <v>0</v>
      </c>
    </row>
    <row r="77" spans="1:27">
      <c r="A77" s="1" t="s">
        <v>151</v>
      </c>
      <c r="B77" t="s">
        <v>152</v>
      </c>
      <c r="C77" t="s">
        <v>153</v>
      </c>
      <c r="D77" t="s">
        <v>154</v>
      </c>
      <c r="E77" t="s">
        <v>155</v>
      </c>
      <c r="F77">
        <v>10</v>
      </c>
      <c r="G77" t="s">
        <v>156</v>
      </c>
      <c r="H77" t="s">
        <v>157</v>
      </c>
      <c r="I77" t="s">
        <v>40</v>
      </c>
      <c r="J77" t="s">
        <v>158</v>
      </c>
      <c r="K77" t="s">
        <v>159</v>
      </c>
      <c r="L77" t="s">
        <v>147</v>
      </c>
      <c r="M77">
        <v>0.1</v>
      </c>
      <c r="P77" t="s">
        <v>29</v>
      </c>
      <c r="Q77">
        <v>100</v>
      </c>
      <c r="R77" t="s">
        <v>29</v>
      </c>
      <c r="S77" t="s">
        <v>134</v>
      </c>
      <c r="U77" t="s">
        <v>160</v>
      </c>
      <c r="V77" t="s">
        <v>161</v>
      </c>
      <c r="W77" t="s">
        <v>162</v>
      </c>
      <c r="X77" t="s">
        <v>163</v>
      </c>
      <c r="Y77">
        <f>(H77-G77)*24</f>
        <v>0</v>
      </c>
      <c r="Z77">
        <f>M77/Y77</f>
        <v>0</v>
      </c>
      <c r="AA77">
        <f>IF(Z77&gt;=Q77,"Y","N")</f>
        <v>0</v>
      </c>
    </row>
    <row r="78" spans="1:27">
      <c r="A78" s="1" t="s">
        <v>151</v>
      </c>
      <c r="B78" t="s">
        <v>152</v>
      </c>
      <c r="C78" t="s">
        <v>153</v>
      </c>
      <c r="D78" t="s">
        <v>154</v>
      </c>
      <c r="E78" t="s">
        <v>155</v>
      </c>
      <c r="F78">
        <v>10</v>
      </c>
      <c r="G78" t="s">
        <v>156</v>
      </c>
      <c r="H78" t="s">
        <v>157</v>
      </c>
      <c r="I78" t="s">
        <v>40</v>
      </c>
      <c r="J78" t="s">
        <v>158</v>
      </c>
      <c r="K78" t="s">
        <v>159</v>
      </c>
      <c r="L78" t="s">
        <v>120</v>
      </c>
      <c r="M78">
        <v>1327.6</v>
      </c>
      <c r="P78" t="s">
        <v>29</v>
      </c>
      <c r="Q78">
        <v>60.26</v>
      </c>
      <c r="R78" t="s">
        <v>50</v>
      </c>
      <c r="S78" t="s">
        <v>134</v>
      </c>
      <c r="U78" t="s">
        <v>160</v>
      </c>
      <c r="V78" t="s">
        <v>161</v>
      </c>
      <c r="W78" t="s">
        <v>162</v>
      </c>
      <c r="X78" t="s">
        <v>163</v>
      </c>
      <c r="Y78">
        <f>(H78-G78)*24</f>
        <v>0</v>
      </c>
      <c r="Z78">
        <f>M78/Y78</f>
        <v>0</v>
      </c>
      <c r="AA78">
        <f>IF(Z78&gt;=Q78,"Y","N")</f>
        <v>0</v>
      </c>
    </row>
    <row r="79" spans="1:27">
      <c r="A79" s="1" t="s">
        <v>151</v>
      </c>
      <c r="B79" t="s">
        <v>152</v>
      </c>
      <c r="C79" t="s">
        <v>153</v>
      </c>
      <c r="D79" t="s">
        <v>154</v>
      </c>
      <c r="E79" t="s">
        <v>155</v>
      </c>
      <c r="F79">
        <v>10</v>
      </c>
      <c r="G79" t="s">
        <v>156</v>
      </c>
      <c r="H79" t="s">
        <v>157</v>
      </c>
      <c r="I79" t="s">
        <v>40</v>
      </c>
      <c r="J79" t="s">
        <v>158</v>
      </c>
      <c r="K79" t="s">
        <v>159</v>
      </c>
      <c r="L79" t="s">
        <v>66</v>
      </c>
      <c r="M79">
        <v>24.1</v>
      </c>
      <c r="P79" t="s">
        <v>29</v>
      </c>
      <c r="Q79">
        <v>5000</v>
      </c>
      <c r="R79" t="s">
        <v>29</v>
      </c>
      <c r="S79" t="s">
        <v>134</v>
      </c>
      <c r="U79" t="s">
        <v>160</v>
      </c>
      <c r="V79" t="s">
        <v>161</v>
      </c>
      <c r="W79" t="s">
        <v>162</v>
      </c>
      <c r="X79" t="s">
        <v>163</v>
      </c>
      <c r="Y79">
        <f>(H79-G79)*24</f>
        <v>0</v>
      </c>
      <c r="Z79">
        <f>M79/Y79</f>
        <v>0</v>
      </c>
      <c r="AA79">
        <f>IF(Z79&gt;=Q79,"Y","N")</f>
        <v>0</v>
      </c>
    </row>
    <row r="80" spans="1:27">
      <c r="A80" s="1" t="s">
        <v>151</v>
      </c>
      <c r="B80" t="s">
        <v>152</v>
      </c>
      <c r="C80" t="s">
        <v>153</v>
      </c>
      <c r="D80" t="s">
        <v>154</v>
      </c>
      <c r="E80" t="s">
        <v>155</v>
      </c>
      <c r="F80">
        <v>10</v>
      </c>
      <c r="G80" t="s">
        <v>156</v>
      </c>
      <c r="H80" t="s">
        <v>157</v>
      </c>
      <c r="I80" t="s">
        <v>40</v>
      </c>
      <c r="J80" t="s">
        <v>158</v>
      </c>
      <c r="K80" t="s">
        <v>159</v>
      </c>
      <c r="L80" t="s">
        <v>54</v>
      </c>
      <c r="M80">
        <v>15</v>
      </c>
      <c r="P80" t="s">
        <v>29</v>
      </c>
      <c r="Q80">
        <v>5000</v>
      </c>
      <c r="R80" t="s">
        <v>29</v>
      </c>
      <c r="S80" t="s">
        <v>134</v>
      </c>
      <c r="U80" t="s">
        <v>160</v>
      </c>
      <c r="V80" t="s">
        <v>161</v>
      </c>
      <c r="W80" t="s">
        <v>162</v>
      </c>
      <c r="X80" t="s">
        <v>163</v>
      </c>
      <c r="Y80">
        <f>(H80-G80)*24</f>
        <v>0</v>
      </c>
      <c r="Z80">
        <f>M80/Y80</f>
        <v>0</v>
      </c>
      <c r="AA80">
        <f>IF(Z80&gt;=Q80,"Y","N")</f>
        <v>0</v>
      </c>
    </row>
    <row r="81" spans="1:27">
      <c r="A81" s="1" t="s">
        <v>151</v>
      </c>
      <c r="B81" t="s">
        <v>152</v>
      </c>
      <c r="C81" t="s">
        <v>153</v>
      </c>
      <c r="D81" t="s">
        <v>154</v>
      </c>
      <c r="E81" t="s">
        <v>155</v>
      </c>
      <c r="F81">
        <v>10</v>
      </c>
      <c r="G81" t="s">
        <v>156</v>
      </c>
      <c r="H81" t="s">
        <v>157</v>
      </c>
      <c r="I81" t="s">
        <v>40</v>
      </c>
      <c r="J81" t="s">
        <v>158</v>
      </c>
      <c r="K81" t="s">
        <v>159</v>
      </c>
      <c r="L81" t="s">
        <v>67</v>
      </c>
      <c r="M81">
        <v>41.2</v>
      </c>
      <c r="P81" t="s">
        <v>29</v>
      </c>
      <c r="Q81">
        <v>5000</v>
      </c>
      <c r="R81" t="s">
        <v>29</v>
      </c>
      <c r="S81" t="s">
        <v>134</v>
      </c>
      <c r="U81" t="s">
        <v>160</v>
      </c>
      <c r="V81" t="s">
        <v>161</v>
      </c>
      <c r="W81" t="s">
        <v>162</v>
      </c>
      <c r="X81" t="s">
        <v>163</v>
      </c>
      <c r="Y81">
        <f>(H81-G81)*24</f>
        <v>0</v>
      </c>
      <c r="Z81">
        <f>M81/Y81</f>
        <v>0</v>
      </c>
      <c r="AA81">
        <f>IF(Z81&gt;=Q81,"Y","N")</f>
        <v>0</v>
      </c>
    </row>
    <row r="82" spans="1:27">
      <c r="A82" s="1" t="s">
        <v>151</v>
      </c>
      <c r="B82" t="s">
        <v>152</v>
      </c>
      <c r="C82" t="s">
        <v>153</v>
      </c>
      <c r="D82" t="s">
        <v>154</v>
      </c>
      <c r="E82" t="s">
        <v>155</v>
      </c>
      <c r="F82">
        <v>10</v>
      </c>
      <c r="G82" t="s">
        <v>156</v>
      </c>
      <c r="H82" t="s">
        <v>157</v>
      </c>
      <c r="I82" t="s">
        <v>40</v>
      </c>
      <c r="J82" t="s">
        <v>158</v>
      </c>
      <c r="K82" t="s">
        <v>159</v>
      </c>
      <c r="L82" t="s">
        <v>148</v>
      </c>
      <c r="M82">
        <v>5.6</v>
      </c>
      <c r="P82" t="s">
        <v>29</v>
      </c>
      <c r="Q82">
        <v>1000</v>
      </c>
      <c r="R82" t="s">
        <v>29</v>
      </c>
      <c r="S82" t="s">
        <v>134</v>
      </c>
      <c r="U82" t="s">
        <v>160</v>
      </c>
      <c r="V82" t="s">
        <v>161</v>
      </c>
      <c r="W82" t="s">
        <v>162</v>
      </c>
      <c r="X82" t="s">
        <v>163</v>
      </c>
      <c r="Y82">
        <f>(H82-G82)*24</f>
        <v>0</v>
      </c>
      <c r="Z82">
        <f>M82/Y82</f>
        <v>0</v>
      </c>
      <c r="AA82">
        <f>IF(Z82&gt;=Q82,"Y","N")</f>
        <v>0</v>
      </c>
    </row>
    <row r="83" spans="1:27">
      <c r="A83" s="1" t="s">
        <v>151</v>
      </c>
      <c r="B83" t="s">
        <v>152</v>
      </c>
      <c r="C83" t="s">
        <v>153</v>
      </c>
      <c r="D83" t="s">
        <v>154</v>
      </c>
      <c r="E83" t="s">
        <v>155</v>
      </c>
      <c r="F83">
        <v>10</v>
      </c>
      <c r="G83" t="s">
        <v>156</v>
      </c>
      <c r="H83" t="s">
        <v>157</v>
      </c>
      <c r="I83" t="s">
        <v>40</v>
      </c>
      <c r="J83" t="s">
        <v>158</v>
      </c>
      <c r="K83" t="s">
        <v>159</v>
      </c>
      <c r="L83" t="s">
        <v>149</v>
      </c>
      <c r="M83">
        <v>13037.6</v>
      </c>
      <c r="P83" t="s">
        <v>29</v>
      </c>
      <c r="Q83">
        <v>272.16</v>
      </c>
      <c r="R83" t="s">
        <v>50</v>
      </c>
      <c r="S83" t="s">
        <v>134</v>
      </c>
      <c r="U83" t="s">
        <v>160</v>
      </c>
      <c r="V83" t="s">
        <v>161</v>
      </c>
      <c r="W83" t="s">
        <v>162</v>
      </c>
      <c r="X83" t="s">
        <v>163</v>
      </c>
      <c r="Y83">
        <f>(H83-G83)*24</f>
        <v>0</v>
      </c>
      <c r="Z83">
        <f>M83/Y83</f>
        <v>0</v>
      </c>
      <c r="AA83">
        <f>IF(Z83&gt;=Q83,"Y","N")</f>
        <v>0</v>
      </c>
    </row>
    <row r="84" spans="1:27">
      <c r="A84" s="1" t="s">
        <v>151</v>
      </c>
      <c r="B84" t="s">
        <v>152</v>
      </c>
      <c r="C84" t="s">
        <v>153</v>
      </c>
      <c r="D84" t="s">
        <v>154</v>
      </c>
      <c r="E84" t="s">
        <v>155</v>
      </c>
      <c r="F84">
        <v>10</v>
      </c>
      <c r="G84" t="s">
        <v>156</v>
      </c>
      <c r="H84" t="s">
        <v>157</v>
      </c>
      <c r="I84" t="s">
        <v>40</v>
      </c>
      <c r="J84" t="s">
        <v>158</v>
      </c>
      <c r="K84" t="s">
        <v>159</v>
      </c>
      <c r="L84" t="s">
        <v>150</v>
      </c>
      <c r="M84">
        <v>3.5</v>
      </c>
      <c r="P84" t="s">
        <v>29</v>
      </c>
      <c r="Q84">
        <v>100</v>
      </c>
      <c r="R84" t="s">
        <v>29</v>
      </c>
      <c r="S84" t="s">
        <v>134</v>
      </c>
      <c r="U84" t="s">
        <v>160</v>
      </c>
      <c r="V84" t="s">
        <v>161</v>
      </c>
      <c r="W84" t="s">
        <v>162</v>
      </c>
      <c r="X84" t="s">
        <v>163</v>
      </c>
      <c r="Y84">
        <f>(H84-G84)*24</f>
        <v>0</v>
      </c>
      <c r="Z84">
        <f>M84/Y84</f>
        <v>0</v>
      </c>
      <c r="AA84">
        <f>IF(Z84&gt;=Q84,"Y","N")</f>
        <v>0</v>
      </c>
    </row>
    <row r="85" spans="1:27">
      <c r="A85" s="1" t="s">
        <v>164</v>
      </c>
      <c r="B85" t="s">
        <v>122</v>
      </c>
      <c r="C85" t="s">
        <v>123</v>
      </c>
      <c r="D85" t="s">
        <v>124</v>
      </c>
      <c r="E85" t="s">
        <v>125</v>
      </c>
      <c r="F85">
        <v>7</v>
      </c>
      <c r="G85" t="s">
        <v>165</v>
      </c>
      <c r="H85" t="s">
        <v>166</v>
      </c>
      <c r="I85" t="s">
        <v>40</v>
      </c>
      <c r="J85" t="s">
        <v>97</v>
      </c>
      <c r="K85" t="s">
        <v>128</v>
      </c>
      <c r="L85" t="s">
        <v>58</v>
      </c>
      <c r="M85">
        <v>0.02</v>
      </c>
      <c r="P85" t="s">
        <v>29</v>
      </c>
      <c r="Q85">
        <v>0</v>
      </c>
      <c r="R85" t="s">
        <v>30</v>
      </c>
      <c r="S85" t="s">
        <v>118</v>
      </c>
      <c r="U85" t="s">
        <v>167</v>
      </c>
      <c r="V85" t="s">
        <v>168</v>
      </c>
      <c r="W85" t="s">
        <v>169</v>
      </c>
      <c r="X85" t="s">
        <v>170</v>
      </c>
      <c r="Y85">
        <f>(H85-G85)*24</f>
        <v>0</v>
      </c>
      <c r="Z85">
        <f>M85/Y85</f>
        <v>0</v>
      </c>
      <c r="AA85">
        <f>IF(Z85&gt;=Q85,"Y","N")</f>
        <v>0</v>
      </c>
    </row>
    <row r="86" spans="1:27">
      <c r="A86" s="1" t="s">
        <v>164</v>
      </c>
      <c r="B86" t="s">
        <v>122</v>
      </c>
      <c r="C86" t="s">
        <v>123</v>
      </c>
      <c r="D86" t="s">
        <v>124</v>
      </c>
      <c r="E86" t="s">
        <v>125</v>
      </c>
      <c r="F86">
        <v>7</v>
      </c>
      <c r="G86" t="s">
        <v>165</v>
      </c>
      <c r="H86" t="s">
        <v>166</v>
      </c>
      <c r="I86" t="s">
        <v>40</v>
      </c>
      <c r="J86" t="s">
        <v>97</v>
      </c>
      <c r="K86" t="s">
        <v>128</v>
      </c>
      <c r="L86" t="s">
        <v>49</v>
      </c>
      <c r="M86">
        <v>11.73</v>
      </c>
      <c r="P86" t="s">
        <v>29</v>
      </c>
      <c r="Q86">
        <v>0</v>
      </c>
      <c r="R86" t="s">
        <v>30</v>
      </c>
      <c r="S86" t="s">
        <v>118</v>
      </c>
      <c r="U86" t="s">
        <v>167</v>
      </c>
      <c r="V86" t="s">
        <v>168</v>
      </c>
      <c r="W86" t="s">
        <v>169</v>
      </c>
      <c r="X86" t="s">
        <v>170</v>
      </c>
      <c r="Y86">
        <f>(H86-G86)*24</f>
        <v>0</v>
      </c>
      <c r="Z86">
        <f>M86/Y86</f>
        <v>0</v>
      </c>
      <c r="AA86">
        <f>IF(Z86&gt;=Q86,"Y","N")</f>
        <v>0</v>
      </c>
    </row>
    <row r="87" spans="1:27">
      <c r="A87" s="1" t="s">
        <v>164</v>
      </c>
      <c r="B87" t="s">
        <v>122</v>
      </c>
      <c r="C87" t="s">
        <v>123</v>
      </c>
      <c r="D87" t="s">
        <v>124</v>
      </c>
      <c r="E87" t="s">
        <v>125</v>
      </c>
      <c r="F87">
        <v>7</v>
      </c>
      <c r="G87" t="s">
        <v>165</v>
      </c>
      <c r="H87" t="s">
        <v>166</v>
      </c>
      <c r="I87" t="s">
        <v>40</v>
      </c>
      <c r="J87" t="s">
        <v>97</v>
      </c>
      <c r="K87" t="s">
        <v>128</v>
      </c>
      <c r="L87" t="s">
        <v>119</v>
      </c>
      <c r="M87">
        <v>0.06</v>
      </c>
      <c r="P87" t="s">
        <v>29</v>
      </c>
      <c r="Q87">
        <v>0</v>
      </c>
      <c r="R87" t="s">
        <v>30</v>
      </c>
      <c r="S87" t="s">
        <v>118</v>
      </c>
      <c r="U87" t="s">
        <v>167</v>
      </c>
      <c r="V87" t="s">
        <v>168</v>
      </c>
      <c r="W87" t="s">
        <v>169</v>
      </c>
      <c r="X87" t="s">
        <v>170</v>
      </c>
      <c r="Y87">
        <f>(H87-G87)*24</f>
        <v>0</v>
      </c>
      <c r="Z87">
        <f>M87/Y87</f>
        <v>0</v>
      </c>
      <c r="AA87">
        <f>IF(Z87&gt;=Q87,"Y","N")</f>
        <v>0</v>
      </c>
    </row>
    <row r="88" spans="1:27">
      <c r="A88" s="1" t="s">
        <v>164</v>
      </c>
      <c r="B88" t="s">
        <v>122</v>
      </c>
      <c r="C88" t="s">
        <v>123</v>
      </c>
      <c r="D88" t="s">
        <v>124</v>
      </c>
      <c r="E88" t="s">
        <v>125</v>
      </c>
      <c r="F88">
        <v>7</v>
      </c>
      <c r="G88" t="s">
        <v>165</v>
      </c>
      <c r="H88" t="s">
        <v>166</v>
      </c>
      <c r="I88" t="s">
        <v>40</v>
      </c>
      <c r="J88" t="s">
        <v>97</v>
      </c>
      <c r="K88" t="s">
        <v>128</v>
      </c>
      <c r="L88" t="s">
        <v>52</v>
      </c>
      <c r="M88">
        <v>14.93</v>
      </c>
      <c r="P88" t="s">
        <v>29</v>
      </c>
      <c r="Q88">
        <v>0</v>
      </c>
      <c r="R88" t="s">
        <v>30</v>
      </c>
      <c r="S88" t="s">
        <v>118</v>
      </c>
      <c r="U88" t="s">
        <v>167</v>
      </c>
      <c r="V88" t="s">
        <v>168</v>
      </c>
      <c r="W88" t="s">
        <v>169</v>
      </c>
      <c r="X88" t="s">
        <v>170</v>
      </c>
      <c r="Y88">
        <f>(H88-G88)*24</f>
        <v>0</v>
      </c>
      <c r="Z88">
        <f>M88/Y88</f>
        <v>0</v>
      </c>
      <c r="AA88">
        <f>IF(Z88&gt;=Q88,"Y","N")</f>
        <v>0</v>
      </c>
    </row>
    <row r="89" spans="1:27">
      <c r="A89" s="1" t="s">
        <v>164</v>
      </c>
      <c r="B89" t="s">
        <v>122</v>
      </c>
      <c r="C89" t="s">
        <v>123</v>
      </c>
      <c r="D89" t="s">
        <v>124</v>
      </c>
      <c r="E89" t="s">
        <v>125</v>
      </c>
      <c r="F89">
        <v>7</v>
      </c>
      <c r="G89" t="s">
        <v>165</v>
      </c>
      <c r="H89" t="s">
        <v>166</v>
      </c>
      <c r="I89" t="s">
        <v>40</v>
      </c>
      <c r="J89" t="s">
        <v>97</v>
      </c>
      <c r="K89" t="s">
        <v>128</v>
      </c>
      <c r="L89" t="s">
        <v>120</v>
      </c>
      <c r="M89">
        <v>5.87</v>
      </c>
      <c r="P89" t="s">
        <v>29</v>
      </c>
      <c r="Q89">
        <v>0</v>
      </c>
      <c r="R89" t="s">
        <v>30</v>
      </c>
      <c r="S89" t="s">
        <v>118</v>
      </c>
      <c r="U89" t="s">
        <v>167</v>
      </c>
      <c r="V89" t="s">
        <v>168</v>
      </c>
      <c r="W89" t="s">
        <v>169</v>
      </c>
      <c r="X89" t="s">
        <v>170</v>
      </c>
      <c r="Y89">
        <f>(H89-G89)*24</f>
        <v>0</v>
      </c>
      <c r="Z89">
        <f>M89/Y89</f>
        <v>0</v>
      </c>
      <c r="AA89">
        <f>IF(Z89&gt;=Q89,"Y","N")</f>
        <v>0</v>
      </c>
    </row>
    <row r="90" spans="1:27">
      <c r="A90" s="1" t="s">
        <v>164</v>
      </c>
      <c r="B90" t="s">
        <v>122</v>
      </c>
      <c r="C90" t="s">
        <v>123</v>
      </c>
      <c r="D90" t="s">
        <v>124</v>
      </c>
      <c r="E90" t="s">
        <v>125</v>
      </c>
      <c r="F90">
        <v>7</v>
      </c>
      <c r="G90" t="s">
        <v>165</v>
      </c>
      <c r="H90" t="s">
        <v>166</v>
      </c>
      <c r="I90" t="s">
        <v>40</v>
      </c>
      <c r="J90" t="s">
        <v>97</v>
      </c>
      <c r="K90" t="s">
        <v>128</v>
      </c>
      <c r="L90" t="s">
        <v>54</v>
      </c>
      <c r="M90">
        <v>0.15</v>
      </c>
      <c r="P90" t="s">
        <v>29</v>
      </c>
      <c r="Q90">
        <v>0</v>
      </c>
      <c r="R90" t="s">
        <v>30</v>
      </c>
      <c r="S90" t="s">
        <v>118</v>
      </c>
      <c r="U90" t="s">
        <v>167</v>
      </c>
      <c r="V90" t="s">
        <v>168</v>
      </c>
      <c r="W90" t="s">
        <v>169</v>
      </c>
      <c r="X90" t="s">
        <v>170</v>
      </c>
      <c r="Y90">
        <f>(H90-G90)*24</f>
        <v>0</v>
      </c>
      <c r="Z90">
        <f>M90/Y90</f>
        <v>0</v>
      </c>
      <c r="AA90">
        <f>IF(Z90&gt;=Q90,"Y","N")</f>
        <v>0</v>
      </c>
    </row>
    <row r="91" spans="1:27">
      <c r="A91" s="1" t="s">
        <v>164</v>
      </c>
      <c r="B91" t="s">
        <v>122</v>
      </c>
      <c r="C91" t="s">
        <v>123</v>
      </c>
      <c r="D91" t="s">
        <v>124</v>
      </c>
      <c r="E91" t="s">
        <v>125</v>
      </c>
      <c r="F91">
        <v>7</v>
      </c>
      <c r="G91" t="s">
        <v>165</v>
      </c>
      <c r="H91" t="s">
        <v>166</v>
      </c>
      <c r="I91" t="s">
        <v>40</v>
      </c>
      <c r="J91" t="s">
        <v>97</v>
      </c>
      <c r="K91" t="s">
        <v>128</v>
      </c>
      <c r="L91" t="s">
        <v>68</v>
      </c>
      <c r="M91">
        <v>1375.54</v>
      </c>
      <c r="P91" t="s">
        <v>29</v>
      </c>
      <c r="Q91">
        <v>0</v>
      </c>
      <c r="R91" t="s">
        <v>30</v>
      </c>
      <c r="S91" t="s">
        <v>118</v>
      </c>
      <c r="U91" t="s">
        <v>167</v>
      </c>
      <c r="V91" t="s">
        <v>168</v>
      </c>
      <c r="W91" t="s">
        <v>169</v>
      </c>
      <c r="X91" t="s">
        <v>170</v>
      </c>
      <c r="Y91">
        <f>(H91-G91)*24</f>
        <v>0</v>
      </c>
      <c r="Z91">
        <f>M91/Y91</f>
        <v>0</v>
      </c>
      <c r="AA91">
        <f>IF(Z91&gt;=Q91,"Y","N")</f>
        <v>0</v>
      </c>
    </row>
    <row r="92" spans="1:27">
      <c r="A92" s="1" t="s">
        <v>172</v>
      </c>
      <c r="B92" t="s">
        <v>173</v>
      </c>
      <c r="C92" t="s">
        <v>174</v>
      </c>
      <c r="D92" t="s">
        <v>175</v>
      </c>
      <c r="E92" t="s">
        <v>176</v>
      </c>
      <c r="F92">
        <v>5</v>
      </c>
      <c r="G92" t="s">
        <v>177</v>
      </c>
      <c r="H92" t="s">
        <v>178</v>
      </c>
      <c r="I92" t="s">
        <v>179</v>
      </c>
      <c r="J92" t="s">
        <v>180</v>
      </c>
      <c r="K92" t="s">
        <v>181</v>
      </c>
      <c r="L92" t="s">
        <v>71</v>
      </c>
      <c r="M92">
        <v>36</v>
      </c>
      <c r="P92" t="s">
        <v>72</v>
      </c>
      <c r="Q92">
        <v>20</v>
      </c>
      <c r="R92" t="s">
        <v>72</v>
      </c>
      <c r="S92" t="s">
        <v>171</v>
      </c>
      <c r="U92" t="s">
        <v>182</v>
      </c>
      <c r="V92" t="s">
        <v>183</v>
      </c>
      <c r="W92" t="s">
        <v>184</v>
      </c>
      <c r="X92" t="s">
        <v>185</v>
      </c>
      <c r="Y92">
        <f>(H92-G92)*24</f>
        <v>0</v>
      </c>
      <c r="Z92">
        <f>M92/Y92</f>
        <v>0</v>
      </c>
      <c r="AA92">
        <f>IF(Z92&gt;=Q92,"Y","N")</f>
        <v>0</v>
      </c>
    </row>
    <row r="93" spans="1:27">
      <c r="A93" s="1" t="s">
        <v>189</v>
      </c>
      <c r="B93" t="s">
        <v>190</v>
      </c>
      <c r="C93" t="s">
        <v>191</v>
      </c>
      <c r="D93" t="s">
        <v>192</v>
      </c>
      <c r="E93" t="s">
        <v>193</v>
      </c>
      <c r="F93">
        <v>7</v>
      </c>
      <c r="G93" t="s">
        <v>194</v>
      </c>
      <c r="H93" t="s">
        <v>195</v>
      </c>
      <c r="I93" t="s">
        <v>40</v>
      </c>
      <c r="J93" t="s">
        <v>196</v>
      </c>
      <c r="K93" t="s">
        <v>113</v>
      </c>
      <c r="L93" t="s">
        <v>136</v>
      </c>
      <c r="M93">
        <v>0.15</v>
      </c>
      <c r="P93" t="s">
        <v>29</v>
      </c>
      <c r="Q93">
        <v>0</v>
      </c>
      <c r="R93" t="s">
        <v>30</v>
      </c>
      <c r="S93" t="s">
        <v>186</v>
      </c>
      <c r="U93" t="s">
        <v>197</v>
      </c>
      <c r="V93" t="s">
        <v>198</v>
      </c>
      <c r="W93" t="s">
        <v>199</v>
      </c>
      <c r="X93" t="s">
        <v>200</v>
      </c>
      <c r="Y93">
        <f>(H93-G93)*24</f>
        <v>0</v>
      </c>
      <c r="Z93">
        <f>M93/Y93</f>
        <v>0</v>
      </c>
      <c r="AA93">
        <f>IF(Z93&gt;=Q93,"Y","N")</f>
        <v>0</v>
      </c>
    </row>
    <row r="94" spans="1:27">
      <c r="A94" s="1" t="s">
        <v>189</v>
      </c>
      <c r="B94" t="s">
        <v>190</v>
      </c>
      <c r="C94" t="s">
        <v>191</v>
      </c>
      <c r="D94" t="s">
        <v>192</v>
      </c>
      <c r="E94" t="s">
        <v>193</v>
      </c>
      <c r="F94">
        <v>7</v>
      </c>
      <c r="G94" t="s">
        <v>194</v>
      </c>
      <c r="H94" t="s">
        <v>195</v>
      </c>
      <c r="I94" t="s">
        <v>40</v>
      </c>
      <c r="J94" t="s">
        <v>196</v>
      </c>
      <c r="K94" t="s">
        <v>113</v>
      </c>
      <c r="L94" t="s">
        <v>49</v>
      </c>
      <c r="M94">
        <v>10.31</v>
      </c>
      <c r="P94" t="s">
        <v>29</v>
      </c>
      <c r="Q94">
        <v>0</v>
      </c>
      <c r="R94" t="s">
        <v>30</v>
      </c>
      <c r="S94" t="s">
        <v>186</v>
      </c>
      <c r="U94" t="s">
        <v>197</v>
      </c>
      <c r="V94" t="s">
        <v>198</v>
      </c>
      <c r="W94" t="s">
        <v>199</v>
      </c>
      <c r="X94" t="s">
        <v>200</v>
      </c>
      <c r="Y94">
        <f>(H94-G94)*24</f>
        <v>0</v>
      </c>
      <c r="Z94">
        <f>M94/Y94</f>
        <v>0</v>
      </c>
      <c r="AA94">
        <f>IF(Z94&gt;=Q94,"Y","N")</f>
        <v>0</v>
      </c>
    </row>
    <row r="95" spans="1:27">
      <c r="A95" s="1" t="s">
        <v>189</v>
      </c>
      <c r="B95" t="s">
        <v>190</v>
      </c>
      <c r="C95" t="s">
        <v>191</v>
      </c>
      <c r="D95" t="s">
        <v>192</v>
      </c>
      <c r="E95" t="s">
        <v>193</v>
      </c>
      <c r="F95">
        <v>7</v>
      </c>
      <c r="G95" t="s">
        <v>194</v>
      </c>
      <c r="H95" t="s">
        <v>195</v>
      </c>
      <c r="I95" t="s">
        <v>40</v>
      </c>
      <c r="J95" t="s">
        <v>196</v>
      </c>
      <c r="K95" t="s">
        <v>113</v>
      </c>
      <c r="L95" t="s">
        <v>187</v>
      </c>
      <c r="M95">
        <v>0.01</v>
      </c>
      <c r="P95" t="s">
        <v>29</v>
      </c>
      <c r="Q95">
        <v>0</v>
      </c>
      <c r="R95" t="s">
        <v>30</v>
      </c>
      <c r="S95" t="s">
        <v>186</v>
      </c>
      <c r="U95" t="s">
        <v>197</v>
      </c>
      <c r="V95" t="s">
        <v>198</v>
      </c>
      <c r="W95" t="s">
        <v>199</v>
      </c>
      <c r="X95" t="s">
        <v>200</v>
      </c>
      <c r="Y95">
        <f>(H95-G95)*24</f>
        <v>0</v>
      </c>
      <c r="Z95">
        <f>M95/Y95</f>
        <v>0</v>
      </c>
      <c r="AA95">
        <f>IF(Z95&gt;=Q95,"Y","N")</f>
        <v>0</v>
      </c>
    </row>
    <row r="96" spans="1:27">
      <c r="A96" s="1" t="s">
        <v>189</v>
      </c>
      <c r="B96" t="s">
        <v>190</v>
      </c>
      <c r="C96" t="s">
        <v>191</v>
      </c>
      <c r="D96" t="s">
        <v>192</v>
      </c>
      <c r="E96" t="s">
        <v>193</v>
      </c>
      <c r="F96">
        <v>7</v>
      </c>
      <c r="G96" t="s">
        <v>194</v>
      </c>
      <c r="H96" t="s">
        <v>195</v>
      </c>
      <c r="I96" t="s">
        <v>40</v>
      </c>
      <c r="J96" t="s">
        <v>196</v>
      </c>
      <c r="K96" t="s">
        <v>113</v>
      </c>
      <c r="L96" t="s">
        <v>119</v>
      </c>
      <c r="M96">
        <v>0.01</v>
      </c>
      <c r="P96" t="s">
        <v>29</v>
      </c>
      <c r="Q96">
        <v>0</v>
      </c>
      <c r="R96" t="s">
        <v>30</v>
      </c>
      <c r="S96" t="s">
        <v>186</v>
      </c>
      <c r="U96" t="s">
        <v>197</v>
      </c>
      <c r="V96" t="s">
        <v>198</v>
      </c>
      <c r="W96" t="s">
        <v>199</v>
      </c>
      <c r="X96" t="s">
        <v>200</v>
      </c>
      <c r="Y96">
        <f>(H96-G96)*24</f>
        <v>0</v>
      </c>
      <c r="Z96">
        <f>M96/Y96</f>
        <v>0</v>
      </c>
      <c r="AA96">
        <f>IF(Z96&gt;=Q96,"Y","N")</f>
        <v>0</v>
      </c>
    </row>
    <row r="97" spans="1:27">
      <c r="A97" s="1" t="s">
        <v>189</v>
      </c>
      <c r="B97" t="s">
        <v>190</v>
      </c>
      <c r="C97" t="s">
        <v>191</v>
      </c>
      <c r="D97" t="s">
        <v>192</v>
      </c>
      <c r="E97" t="s">
        <v>193</v>
      </c>
      <c r="F97">
        <v>7</v>
      </c>
      <c r="G97" t="s">
        <v>194</v>
      </c>
      <c r="H97" t="s">
        <v>195</v>
      </c>
      <c r="I97" t="s">
        <v>40</v>
      </c>
      <c r="J97" t="s">
        <v>196</v>
      </c>
      <c r="K97" t="s">
        <v>113</v>
      </c>
      <c r="L97" t="s">
        <v>52</v>
      </c>
      <c r="M97">
        <v>41.18</v>
      </c>
      <c r="P97" t="s">
        <v>29</v>
      </c>
      <c r="Q97">
        <v>0</v>
      </c>
      <c r="R97" t="s">
        <v>30</v>
      </c>
      <c r="S97" t="s">
        <v>186</v>
      </c>
      <c r="U97" t="s">
        <v>197</v>
      </c>
      <c r="V97" t="s">
        <v>198</v>
      </c>
      <c r="W97" t="s">
        <v>199</v>
      </c>
      <c r="X97" t="s">
        <v>200</v>
      </c>
      <c r="Y97">
        <f>(H97-G97)*24</f>
        <v>0</v>
      </c>
      <c r="Z97">
        <f>M97/Y97</f>
        <v>0</v>
      </c>
      <c r="AA97">
        <f>IF(Z97&gt;=Q97,"Y","N")</f>
        <v>0</v>
      </c>
    </row>
    <row r="98" spans="1:27">
      <c r="A98" s="1" t="s">
        <v>189</v>
      </c>
      <c r="B98" t="s">
        <v>190</v>
      </c>
      <c r="C98" t="s">
        <v>191</v>
      </c>
      <c r="D98" t="s">
        <v>192</v>
      </c>
      <c r="E98" t="s">
        <v>193</v>
      </c>
      <c r="F98">
        <v>7</v>
      </c>
      <c r="G98" t="s">
        <v>194</v>
      </c>
      <c r="H98" t="s">
        <v>195</v>
      </c>
      <c r="I98" t="s">
        <v>40</v>
      </c>
      <c r="J98" t="s">
        <v>196</v>
      </c>
      <c r="K98" t="s">
        <v>113</v>
      </c>
      <c r="L98" t="s">
        <v>104</v>
      </c>
      <c r="M98">
        <v>3.94</v>
      </c>
      <c r="P98" t="s">
        <v>29</v>
      </c>
      <c r="Q98">
        <v>0</v>
      </c>
      <c r="R98" t="s">
        <v>30</v>
      </c>
      <c r="S98" t="s">
        <v>186</v>
      </c>
      <c r="U98" t="s">
        <v>197</v>
      </c>
      <c r="V98" t="s">
        <v>198</v>
      </c>
      <c r="W98" t="s">
        <v>199</v>
      </c>
      <c r="X98" t="s">
        <v>200</v>
      </c>
      <c r="Y98">
        <f>(H98-G98)*24</f>
        <v>0</v>
      </c>
      <c r="Z98">
        <f>M98/Y98</f>
        <v>0</v>
      </c>
      <c r="AA98">
        <f>IF(Z98&gt;=Q98,"Y","N")</f>
        <v>0</v>
      </c>
    </row>
    <row r="99" spans="1:27">
      <c r="A99" s="1" t="s">
        <v>189</v>
      </c>
      <c r="B99" t="s">
        <v>190</v>
      </c>
      <c r="C99" t="s">
        <v>191</v>
      </c>
      <c r="D99" t="s">
        <v>192</v>
      </c>
      <c r="E99" t="s">
        <v>193</v>
      </c>
      <c r="F99">
        <v>7</v>
      </c>
      <c r="G99" t="s">
        <v>194</v>
      </c>
      <c r="H99" t="s">
        <v>195</v>
      </c>
      <c r="I99" t="s">
        <v>40</v>
      </c>
      <c r="J99" t="s">
        <v>196</v>
      </c>
      <c r="K99" t="s">
        <v>113</v>
      </c>
      <c r="L99" t="s">
        <v>66</v>
      </c>
      <c r="M99">
        <v>0.03</v>
      </c>
      <c r="P99" t="s">
        <v>29</v>
      </c>
      <c r="Q99">
        <v>0</v>
      </c>
      <c r="R99" t="s">
        <v>30</v>
      </c>
      <c r="S99" t="s">
        <v>186</v>
      </c>
      <c r="U99" t="s">
        <v>197</v>
      </c>
      <c r="V99" t="s">
        <v>198</v>
      </c>
      <c r="W99" t="s">
        <v>199</v>
      </c>
      <c r="X99" t="s">
        <v>200</v>
      </c>
      <c r="Y99">
        <f>(H99-G99)*24</f>
        <v>0</v>
      </c>
      <c r="Z99">
        <f>M99/Y99</f>
        <v>0</v>
      </c>
      <c r="AA99">
        <f>IF(Z99&gt;=Q99,"Y","N")</f>
        <v>0</v>
      </c>
    </row>
    <row r="100" spans="1:27">
      <c r="A100" s="1" t="s">
        <v>189</v>
      </c>
      <c r="B100" t="s">
        <v>190</v>
      </c>
      <c r="C100" t="s">
        <v>191</v>
      </c>
      <c r="D100" t="s">
        <v>192</v>
      </c>
      <c r="E100" t="s">
        <v>193</v>
      </c>
      <c r="F100">
        <v>7</v>
      </c>
      <c r="G100" t="s">
        <v>194</v>
      </c>
      <c r="H100" t="s">
        <v>195</v>
      </c>
      <c r="I100" t="s">
        <v>40</v>
      </c>
      <c r="J100" t="s">
        <v>196</v>
      </c>
      <c r="K100" t="s">
        <v>113</v>
      </c>
      <c r="L100" t="s">
        <v>54</v>
      </c>
      <c r="M100">
        <v>0.2</v>
      </c>
      <c r="P100" t="s">
        <v>29</v>
      </c>
      <c r="Q100">
        <v>0</v>
      </c>
      <c r="R100" t="s">
        <v>30</v>
      </c>
      <c r="S100" t="s">
        <v>186</v>
      </c>
      <c r="U100" t="s">
        <v>197</v>
      </c>
      <c r="V100" t="s">
        <v>198</v>
      </c>
      <c r="W100" t="s">
        <v>199</v>
      </c>
      <c r="X100" t="s">
        <v>200</v>
      </c>
      <c r="Y100">
        <f>(H100-G100)*24</f>
        <v>0</v>
      </c>
      <c r="Z100">
        <f>M100/Y100</f>
        <v>0</v>
      </c>
      <c r="AA100">
        <f>IF(Z100&gt;=Q100,"Y","N")</f>
        <v>0</v>
      </c>
    </row>
    <row r="101" spans="1:27">
      <c r="A101" s="1" t="s">
        <v>189</v>
      </c>
      <c r="B101" t="s">
        <v>190</v>
      </c>
      <c r="C101" t="s">
        <v>191</v>
      </c>
      <c r="D101" t="s">
        <v>192</v>
      </c>
      <c r="E101" t="s">
        <v>193</v>
      </c>
      <c r="F101">
        <v>7</v>
      </c>
      <c r="G101" t="s">
        <v>194</v>
      </c>
      <c r="H101" t="s">
        <v>195</v>
      </c>
      <c r="I101" t="s">
        <v>40</v>
      </c>
      <c r="J101" t="s">
        <v>196</v>
      </c>
      <c r="K101" t="s">
        <v>113</v>
      </c>
      <c r="L101" t="s">
        <v>188</v>
      </c>
      <c r="M101">
        <v>4322.63</v>
      </c>
      <c r="P101" t="s">
        <v>29</v>
      </c>
      <c r="Q101">
        <v>0</v>
      </c>
      <c r="R101" t="s">
        <v>30</v>
      </c>
      <c r="S101" t="s">
        <v>186</v>
      </c>
      <c r="U101" t="s">
        <v>197</v>
      </c>
      <c r="V101" t="s">
        <v>198</v>
      </c>
      <c r="W101" t="s">
        <v>199</v>
      </c>
      <c r="X101" t="s">
        <v>200</v>
      </c>
      <c r="Y101">
        <f>(H101-G101)*24</f>
        <v>0</v>
      </c>
      <c r="Z101">
        <f>M101/Y101</f>
        <v>0</v>
      </c>
      <c r="AA101">
        <f>IF(Z101&gt;=Q101,"Y","N")</f>
        <v>0</v>
      </c>
    </row>
    <row r="102" spans="1:27">
      <c r="A102" s="1" t="s">
        <v>189</v>
      </c>
      <c r="B102" t="s">
        <v>190</v>
      </c>
      <c r="C102" t="s">
        <v>191</v>
      </c>
      <c r="D102" t="s">
        <v>192</v>
      </c>
      <c r="E102" t="s">
        <v>193</v>
      </c>
      <c r="F102">
        <v>7</v>
      </c>
      <c r="G102" t="s">
        <v>194</v>
      </c>
      <c r="H102" t="s">
        <v>195</v>
      </c>
      <c r="I102" t="s">
        <v>40</v>
      </c>
      <c r="J102" t="s">
        <v>196</v>
      </c>
      <c r="K102" t="s">
        <v>113</v>
      </c>
      <c r="L102" t="s">
        <v>148</v>
      </c>
      <c r="M102">
        <v>0.05</v>
      </c>
      <c r="P102" t="s">
        <v>29</v>
      </c>
      <c r="Q102">
        <v>0</v>
      </c>
      <c r="R102" t="s">
        <v>30</v>
      </c>
      <c r="S102" t="s">
        <v>186</v>
      </c>
      <c r="U102" t="s">
        <v>197</v>
      </c>
      <c r="V102" t="s">
        <v>198</v>
      </c>
      <c r="W102" t="s">
        <v>199</v>
      </c>
      <c r="X102" t="s">
        <v>200</v>
      </c>
      <c r="Y102">
        <f>(H102-G102)*24</f>
        <v>0</v>
      </c>
      <c r="Z102">
        <f>M102/Y102</f>
        <v>0</v>
      </c>
      <c r="AA102">
        <f>IF(Z102&gt;=Q102,"Y","N")</f>
        <v>0</v>
      </c>
    </row>
    <row r="103" spans="1:27">
      <c r="A103" s="1" t="s">
        <v>203</v>
      </c>
      <c r="B103" t="s">
        <v>204</v>
      </c>
      <c r="C103" t="s">
        <v>205</v>
      </c>
      <c r="D103" t="s">
        <v>206</v>
      </c>
      <c r="E103" t="s">
        <v>207</v>
      </c>
      <c r="F103">
        <v>7</v>
      </c>
      <c r="G103" t="s">
        <v>208</v>
      </c>
      <c r="H103" t="s">
        <v>209</v>
      </c>
      <c r="I103" t="s">
        <v>40</v>
      </c>
      <c r="J103" t="s">
        <v>210</v>
      </c>
      <c r="K103" t="s">
        <v>211</v>
      </c>
      <c r="L103" t="s">
        <v>52</v>
      </c>
      <c r="M103">
        <v>0.08</v>
      </c>
      <c r="P103" t="s">
        <v>29</v>
      </c>
      <c r="Q103">
        <v>0</v>
      </c>
      <c r="R103" t="s">
        <v>30</v>
      </c>
      <c r="S103" t="s">
        <v>201</v>
      </c>
      <c r="U103" t="s">
        <v>212</v>
      </c>
      <c r="V103" t="s">
        <v>213</v>
      </c>
      <c r="W103" t="s">
        <v>214</v>
      </c>
      <c r="X103" t="s">
        <v>215</v>
      </c>
      <c r="Y103">
        <f>(H103-G103)*24</f>
        <v>0</v>
      </c>
      <c r="Z103">
        <f>M103/Y103</f>
        <v>0</v>
      </c>
      <c r="AA103">
        <f>IF(Z103&gt;=Q103,"Y","N")</f>
        <v>0</v>
      </c>
    </row>
    <row r="104" spans="1:27">
      <c r="A104" s="1" t="s">
        <v>203</v>
      </c>
      <c r="B104" t="s">
        <v>204</v>
      </c>
      <c r="C104" t="s">
        <v>205</v>
      </c>
      <c r="D104" t="s">
        <v>206</v>
      </c>
      <c r="E104" t="s">
        <v>207</v>
      </c>
      <c r="F104">
        <v>7</v>
      </c>
      <c r="G104" t="s">
        <v>208</v>
      </c>
      <c r="H104" t="s">
        <v>209</v>
      </c>
      <c r="I104" t="s">
        <v>40</v>
      </c>
      <c r="J104" t="s">
        <v>210</v>
      </c>
      <c r="K104" t="s">
        <v>211</v>
      </c>
      <c r="L104" t="s">
        <v>202</v>
      </c>
      <c r="M104">
        <v>8115.46</v>
      </c>
      <c r="P104" t="s">
        <v>29</v>
      </c>
      <c r="Q104">
        <v>0</v>
      </c>
      <c r="R104" t="s">
        <v>30</v>
      </c>
      <c r="S104" t="s">
        <v>201</v>
      </c>
      <c r="U104" t="s">
        <v>212</v>
      </c>
      <c r="V104" t="s">
        <v>213</v>
      </c>
      <c r="W104" t="s">
        <v>214</v>
      </c>
      <c r="X104" t="s">
        <v>215</v>
      </c>
      <c r="Y104">
        <f>(H104-G104)*24</f>
        <v>0</v>
      </c>
      <c r="Z104">
        <f>M104/Y104</f>
        <v>0</v>
      </c>
      <c r="AA104">
        <f>IF(Z104&gt;=Q104,"Y","N")</f>
        <v>0</v>
      </c>
    </row>
    <row r="105" spans="1:27">
      <c r="A105" s="1" t="s">
        <v>234</v>
      </c>
      <c r="B105" t="s">
        <v>235</v>
      </c>
      <c r="C105" t="s">
        <v>236</v>
      </c>
      <c r="D105" t="s">
        <v>237</v>
      </c>
      <c r="E105" t="s">
        <v>155</v>
      </c>
      <c r="F105">
        <v>10</v>
      </c>
      <c r="G105" t="s">
        <v>238</v>
      </c>
      <c r="H105" t="s">
        <v>239</v>
      </c>
      <c r="I105" t="s">
        <v>40</v>
      </c>
      <c r="J105" t="s">
        <v>240</v>
      </c>
      <c r="K105" t="s">
        <v>241</v>
      </c>
      <c r="L105" t="s">
        <v>216</v>
      </c>
      <c r="M105">
        <v>16.85</v>
      </c>
      <c r="P105" t="s">
        <v>29</v>
      </c>
      <c r="Q105">
        <v>0</v>
      </c>
      <c r="R105" t="s">
        <v>30</v>
      </c>
      <c r="S105" t="s">
        <v>217</v>
      </c>
      <c r="U105" t="s">
        <v>242</v>
      </c>
      <c r="V105" t="s">
        <v>243</v>
      </c>
      <c r="W105" t="s">
        <v>244</v>
      </c>
      <c r="X105" t="s">
        <v>245</v>
      </c>
      <c r="Y105">
        <f>(H105-G105)*24</f>
        <v>0</v>
      </c>
      <c r="Z105">
        <f>M105/Y105</f>
        <v>0</v>
      </c>
      <c r="AA105">
        <f>IF(Z105&gt;=Q105,"Y","N")</f>
        <v>0</v>
      </c>
    </row>
    <row r="106" spans="1:27">
      <c r="A106" s="1" t="s">
        <v>234</v>
      </c>
      <c r="B106" t="s">
        <v>235</v>
      </c>
      <c r="C106" t="s">
        <v>236</v>
      </c>
      <c r="D106" t="s">
        <v>237</v>
      </c>
      <c r="E106" t="s">
        <v>155</v>
      </c>
      <c r="F106">
        <v>10</v>
      </c>
      <c r="G106" t="s">
        <v>238</v>
      </c>
      <c r="H106" t="s">
        <v>239</v>
      </c>
      <c r="I106" t="s">
        <v>40</v>
      </c>
      <c r="J106" t="s">
        <v>240</v>
      </c>
      <c r="K106" t="s">
        <v>241</v>
      </c>
      <c r="L106" t="s">
        <v>218</v>
      </c>
      <c r="M106">
        <v>5.8</v>
      </c>
      <c r="P106" t="s">
        <v>29</v>
      </c>
      <c r="Q106">
        <v>0</v>
      </c>
      <c r="R106" t="s">
        <v>30</v>
      </c>
      <c r="S106" t="s">
        <v>217</v>
      </c>
      <c r="U106" t="s">
        <v>242</v>
      </c>
      <c r="V106" t="s">
        <v>243</v>
      </c>
      <c r="W106" t="s">
        <v>244</v>
      </c>
      <c r="X106" t="s">
        <v>245</v>
      </c>
      <c r="Y106">
        <f>(H106-G106)*24</f>
        <v>0</v>
      </c>
      <c r="Z106">
        <f>M106/Y106</f>
        <v>0</v>
      </c>
      <c r="AA106">
        <f>IF(Z106&gt;=Q106,"Y","N")</f>
        <v>0</v>
      </c>
    </row>
    <row r="107" spans="1:27">
      <c r="A107" s="1" t="s">
        <v>234</v>
      </c>
      <c r="B107" t="s">
        <v>235</v>
      </c>
      <c r="C107" t="s">
        <v>236</v>
      </c>
      <c r="D107" t="s">
        <v>237</v>
      </c>
      <c r="E107" t="s">
        <v>155</v>
      </c>
      <c r="F107">
        <v>10</v>
      </c>
      <c r="G107" t="s">
        <v>238</v>
      </c>
      <c r="H107" t="s">
        <v>239</v>
      </c>
      <c r="I107" t="s">
        <v>40</v>
      </c>
      <c r="J107" t="s">
        <v>240</v>
      </c>
      <c r="K107" t="s">
        <v>241</v>
      </c>
      <c r="L107" t="s">
        <v>219</v>
      </c>
      <c r="M107">
        <v>14.08</v>
      </c>
      <c r="P107" t="s">
        <v>29</v>
      </c>
      <c r="Q107">
        <v>0</v>
      </c>
      <c r="R107" t="s">
        <v>30</v>
      </c>
      <c r="S107" t="s">
        <v>217</v>
      </c>
      <c r="U107" t="s">
        <v>242</v>
      </c>
      <c r="V107" t="s">
        <v>243</v>
      </c>
      <c r="W107" t="s">
        <v>244</v>
      </c>
      <c r="X107" t="s">
        <v>245</v>
      </c>
      <c r="Y107">
        <f>(H107-G107)*24</f>
        <v>0</v>
      </c>
      <c r="Z107">
        <f>M107/Y107</f>
        <v>0</v>
      </c>
      <c r="AA107">
        <f>IF(Z107&gt;=Q107,"Y","N")</f>
        <v>0</v>
      </c>
    </row>
    <row r="108" spans="1:27">
      <c r="A108" s="1" t="s">
        <v>234</v>
      </c>
      <c r="B108" t="s">
        <v>235</v>
      </c>
      <c r="C108" t="s">
        <v>236</v>
      </c>
      <c r="D108" t="s">
        <v>237</v>
      </c>
      <c r="E108" t="s">
        <v>155</v>
      </c>
      <c r="F108">
        <v>10</v>
      </c>
      <c r="G108" t="s">
        <v>238</v>
      </c>
      <c r="H108" t="s">
        <v>239</v>
      </c>
      <c r="I108" t="s">
        <v>40</v>
      </c>
      <c r="J108" t="s">
        <v>240</v>
      </c>
      <c r="K108" t="s">
        <v>241</v>
      </c>
      <c r="L108" t="s">
        <v>136</v>
      </c>
      <c r="M108">
        <v>3.67</v>
      </c>
      <c r="P108" t="s">
        <v>29</v>
      </c>
      <c r="Q108">
        <v>0</v>
      </c>
      <c r="R108" t="s">
        <v>30</v>
      </c>
      <c r="S108" t="s">
        <v>217</v>
      </c>
      <c r="U108" t="s">
        <v>242</v>
      </c>
      <c r="V108" t="s">
        <v>243</v>
      </c>
      <c r="W108" t="s">
        <v>244</v>
      </c>
      <c r="X108" t="s">
        <v>245</v>
      </c>
      <c r="Y108">
        <f>(H108-G108)*24</f>
        <v>0</v>
      </c>
      <c r="Z108">
        <f>M108/Y108</f>
        <v>0</v>
      </c>
      <c r="AA108">
        <f>IF(Z108&gt;=Q108,"Y","N")</f>
        <v>0</v>
      </c>
    </row>
    <row r="109" spans="1:27">
      <c r="A109" s="1" t="s">
        <v>234</v>
      </c>
      <c r="B109" t="s">
        <v>235</v>
      </c>
      <c r="C109" t="s">
        <v>236</v>
      </c>
      <c r="D109" t="s">
        <v>237</v>
      </c>
      <c r="E109" t="s">
        <v>155</v>
      </c>
      <c r="F109">
        <v>10</v>
      </c>
      <c r="G109" t="s">
        <v>238</v>
      </c>
      <c r="H109" t="s">
        <v>239</v>
      </c>
      <c r="I109" t="s">
        <v>40</v>
      </c>
      <c r="J109" t="s">
        <v>240</v>
      </c>
      <c r="K109" t="s">
        <v>241</v>
      </c>
      <c r="L109" t="s">
        <v>220</v>
      </c>
      <c r="M109">
        <v>6.69</v>
      </c>
      <c r="P109" t="s">
        <v>29</v>
      </c>
      <c r="Q109">
        <v>0</v>
      </c>
      <c r="R109" t="s">
        <v>30</v>
      </c>
      <c r="S109" t="s">
        <v>217</v>
      </c>
      <c r="U109" t="s">
        <v>242</v>
      </c>
      <c r="V109" t="s">
        <v>243</v>
      </c>
      <c r="W109" t="s">
        <v>244</v>
      </c>
      <c r="X109" t="s">
        <v>245</v>
      </c>
      <c r="Y109">
        <f>(H109-G109)*24</f>
        <v>0</v>
      </c>
      <c r="Z109">
        <f>M109/Y109</f>
        <v>0</v>
      </c>
      <c r="AA109">
        <f>IF(Z109&gt;=Q109,"Y","N")</f>
        <v>0</v>
      </c>
    </row>
    <row r="110" spans="1:27">
      <c r="A110" s="1" t="s">
        <v>234</v>
      </c>
      <c r="B110" t="s">
        <v>235</v>
      </c>
      <c r="C110" t="s">
        <v>236</v>
      </c>
      <c r="D110" t="s">
        <v>237</v>
      </c>
      <c r="E110" t="s">
        <v>155</v>
      </c>
      <c r="F110">
        <v>10</v>
      </c>
      <c r="G110" t="s">
        <v>238</v>
      </c>
      <c r="H110" t="s">
        <v>239</v>
      </c>
      <c r="I110" t="s">
        <v>40</v>
      </c>
      <c r="J110" t="s">
        <v>240</v>
      </c>
      <c r="K110" t="s">
        <v>241</v>
      </c>
      <c r="L110" t="s">
        <v>221</v>
      </c>
      <c r="M110">
        <v>29.73</v>
      </c>
      <c r="P110" t="s">
        <v>29</v>
      </c>
      <c r="Q110">
        <v>0</v>
      </c>
      <c r="R110" t="s">
        <v>30</v>
      </c>
      <c r="S110" t="s">
        <v>217</v>
      </c>
      <c r="U110" t="s">
        <v>242</v>
      </c>
      <c r="V110" t="s">
        <v>243</v>
      </c>
      <c r="W110" t="s">
        <v>244</v>
      </c>
      <c r="X110" t="s">
        <v>245</v>
      </c>
      <c r="Y110">
        <f>(H110-G110)*24</f>
        <v>0</v>
      </c>
      <c r="Z110">
        <f>M110/Y110</f>
        <v>0</v>
      </c>
      <c r="AA110">
        <f>IF(Z110&gt;=Q110,"Y","N")</f>
        <v>0</v>
      </c>
    </row>
    <row r="111" spans="1:27">
      <c r="A111" s="1" t="s">
        <v>234</v>
      </c>
      <c r="B111" t="s">
        <v>235</v>
      </c>
      <c r="C111" t="s">
        <v>236</v>
      </c>
      <c r="D111" t="s">
        <v>237</v>
      </c>
      <c r="E111" t="s">
        <v>155</v>
      </c>
      <c r="F111">
        <v>10</v>
      </c>
      <c r="G111" t="s">
        <v>238</v>
      </c>
      <c r="H111" t="s">
        <v>239</v>
      </c>
      <c r="I111" t="s">
        <v>40</v>
      </c>
      <c r="J111" t="s">
        <v>240</v>
      </c>
      <c r="K111" t="s">
        <v>241</v>
      </c>
      <c r="L111" t="s">
        <v>222</v>
      </c>
      <c r="M111">
        <v>23.53</v>
      </c>
      <c r="P111" t="s">
        <v>29</v>
      </c>
      <c r="Q111">
        <v>0</v>
      </c>
      <c r="R111" t="s">
        <v>30</v>
      </c>
      <c r="S111" t="s">
        <v>217</v>
      </c>
      <c r="U111" t="s">
        <v>242</v>
      </c>
      <c r="V111" t="s">
        <v>243</v>
      </c>
      <c r="W111" t="s">
        <v>244</v>
      </c>
      <c r="X111" t="s">
        <v>245</v>
      </c>
      <c r="Y111">
        <f>(H111-G111)*24</f>
        <v>0</v>
      </c>
      <c r="Z111">
        <f>M111/Y111</f>
        <v>0</v>
      </c>
      <c r="AA111">
        <f>IF(Z111&gt;=Q111,"Y","N")</f>
        <v>0</v>
      </c>
    </row>
    <row r="112" spans="1:27">
      <c r="A112" s="1" t="s">
        <v>234</v>
      </c>
      <c r="B112" t="s">
        <v>235</v>
      </c>
      <c r="C112" t="s">
        <v>236</v>
      </c>
      <c r="D112" t="s">
        <v>237</v>
      </c>
      <c r="E112" t="s">
        <v>155</v>
      </c>
      <c r="F112">
        <v>10</v>
      </c>
      <c r="G112" t="s">
        <v>238</v>
      </c>
      <c r="H112" t="s">
        <v>239</v>
      </c>
      <c r="I112" t="s">
        <v>40</v>
      </c>
      <c r="J112" t="s">
        <v>240</v>
      </c>
      <c r="K112" t="s">
        <v>241</v>
      </c>
      <c r="L112" t="s">
        <v>187</v>
      </c>
      <c r="M112">
        <v>3.86</v>
      </c>
      <c r="P112" t="s">
        <v>29</v>
      </c>
      <c r="Q112">
        <v>0</v>
      </c>
      <c r="R112" t="s">
        <v>30</v>
      </c>
      <c r="S112" t="s">
        <v>217</v>
      </c>
      <c r="U112" t="s">
        <v>242</v>
      </c>
      <c r="V112" t="s">
        <v>243</v>
      </c>
      <c r="W112" t="s">
        <v>244</v>
      </c>
      <c r="X112" t="s">
        <v>245</v>
      </c>
      <c r="Y112">
        <f>(H112-G112)*24</f>
        <v>0</v>
      </c>
      <c r="Z112">
        <f>M112/Y112</f>
        <v>0</v>
      </c>
      <c r="AA112">
        <f>IF(Z112&gt;=Q112,"Y","N")</f>
        <v>0</v>
      </c>
    </row>
    <row r="113" spans="1:27">
      <c r="A113" s="1" t="s">
        <v>234</v>
      </c>
      <c r="B113" t="s">
        <v>235</v>
      </c>
      <c r="C113" t="s">
        <v>236</v>
      </c>
      <c r="D113" t="s">
        <v>237</v>
      </c>
      <c r="E113" t="s">
        <v>155</v>
      </c>
      <c r="F113">
        <v>10</v>
      </c>
      <c r="G113" t="s">
        <v>238</v>
      </c>
      <c r="H113" t="s">
        <v>239</v>
      </c>
      <c r="I113" t="s">
        <v>40</v>
      </c>
      <c r="J113" t="s">
        <v>240</v>
      </c>
      <c r="K113" t="s">
        <v>241</v>
      </c>
      <c r="L113" t="s">
        <v>223</v>
      </c>
      <c r="M113">
        <v>0.36</v>
      </c>
      <c r="P113" t="s">
        <v>29</v>
      </c>
      <c r="Q113">
        <v>0</v>
      </c>
      <c r="R113" t="s">
        <v>30</v>
      </c>
      <c r="S113" t="s">
        <v>217</v>
      </c>
      <c r="U113" t="s">
        <v>242</v>
      </c>
      <c r="V113" t="s">
        <v>243</v>
      </c>
      <c r="W113" t="s">
        <v>244</v>
      </c>
      <c r="X113" t="s">
        <v>245</v>
      </c>
      <c r="Y113">
        <f>(H113-G113)*24</f>
        <v>0</v>
      </c>
      <c r="Z113">
        <f>M113/Y113</f>
        <v>0</v>
      </c>
      <c r="AA113">
        <f>IF(Z113&gt;=Q113,"Y","N")</f>
        <v>0</v>
      </c>
    </row>
    <row r="114" spans="1:27">
      <c r="A114" s="1" t="s">
        <v>234</v>
      </c>
      <c r="B114" t="s">
        <v>235</v>
      </c>
      <c r="C114" t="s">
        <v>236</v>
      </c>
      <c r="D114" t="s">
        <v>237</v>
      </c>
      <c r="E114" t="s">
        <v>155</v>
      </c>
      <c r="F114">
        <v>10</v>
      </c>
      <c r="G114" t="s">
        <v>238</v>
      </c>
      <c r="H114" t="s">
        <v>239</v>
      </c>
      <c r="I114" t="s">
        <v>40</v>
      </c>
      <c r="J114" t="s">
        <v>240</v>
      </c>
      <c r="K114" t="s">
        <v>241</v>
      </c>
      <c r="L114" t="s">
        <v>224</v>
      </c>
      <c r="M114">
        <v>74.28</v>
      </c>
      <c r="P114" t="s">
        <v>29</v>
      </c>
      <c r="Q114">
        <v>0</v>
      </c>
      <c r="R114" t="s">
        <v>30</v>
      </c>
      <c r="S114" t="s">
        <v>217</v>
      </c>
      <c r="U114" t="s">
        <v>242</v>
      </c>
      <c r="V114" t="s">
        <v>243</v>
      </c>
      <c r="W114" t="s">
        <v>244</v>
      </c>
      <c r="X114" t="s">
        <v>245</v>
      </c>
      <c r="Y114">
        <f>(H114-G114)*24</f>
        <v>0</v>
      </c>
      <c r="Z114">
        <f>M114/Y114</f>
        <v>0</v>
      </c>
      <c r="AA114">
        <f>IF(Z114&gt;=Q114,"Y","N")</f>
        <v>0</v>
      </c>
    </row>
    <row r="115" spans="1:27">
      <c r="A115" s="1" t="s">
        <v>234</v>
      </c>
      <c r="B115" t="s">
        <v>235</v>
      </c>
      <c r="C115" t="s">
        <v>236</v>
      </c>
      <c r="D115" t="s">
        <v>237</v>
      </c>
      <c r="E115" t="s">
        <v>155</v>
      </c>
      <c r="F115">
        <v>10</v>
      </c>
      <c r="G115" t="s">
        <v>238</v>
      </c>
      <c r="H115" t="s">
        <v>239</v>
      </c>
      <c r="I115" t="s">
        <v>40</v>
      </c>
      <c r="J115" t="s">
        <v>240</v>
      </c>
      <c r="K115" t="s">
        <v>241</v>
      </c>
      <c r="L115" t="s">
        <v>64</v>
      </c>
      <c r="M115">
        <v>130.04</v>
      </c>
      <c r="P115" t="s">
        <v>29</v>
      </c>
      <c r="Q115">
        <v>0</v>
      </c>
      <c r="R115" t="s">
        <v>30</v>
      </c>
      <c r="S115" t="s">
        <v>217</v>
      </c>
      <c r="U115" t="s">
        <v>242</v>
      </c>
      <c r="V115" t="s">
        <v>243</v>
      </c>
      <c r="W115" t="s">
        <v>244</v>
      </c>
      <c r="X115" t="s">
        <v>245</v>
      </c>
      <c r="Y115">
        <f>(H115-G115)*24</f>
        <v>0</v>
      </c>
      <c r="Z115">
        <f>M115/Y115</f>
        <v>0</v>
      </c>
      <c r="AA115">
        <f>IF(Z115&gt;=Q115,"Y","N")</f>
        <v>0</v>
      </c>
    </row>
    <row r="116" spans="1:27">
      <c r="A116" s="1" t="s">
        <v>234</v>
      </c>
      <c r="B116" t="s">
        <v>235</v>
      </c>
      <c r="C116" t="s">
        <v>236</v>
      </c>
      <c r="D116" t="s">
        <v>237</v>
      </c>
      <c r="E116" t="s">
        <v>155</v>
      </c>
      <c r="F116">
        <v>10</v>
      </c>
      <c r="G116" t="s">
        <v>238</v>
      </c>
      <c r="H116" t="s">
        <v>239</v>
      </c>
      <c r="I116" t="s">
        <v>40</v>
      </c>
      <c r="J116" t="s">
        <v>240</v>
      </c>
      <c r="K116" t="s">
        <v>241</v>
      </c>
      <c r="L116" t="s">
        <v>225</v>
      </c>
      <c r="M116">
        <v>69.18000000000001</v>
      </c>
      <c r="P116" t="s">
        <v>29</v>
      </c>
      <c r="Q116">
        <v>0</v>
      </c>
      <c r="R116" t="s">
        <v>30</v>
      </c>
      <c r="S116" t="s">
        <v>217</v>
      </c>
      <c r="U116" t="s">
        <v>242</v>
      </c>
      <c r="V116" t="s">
        <v>243</v>
      </c>
      <c r="W116" t="s">
        <v>244</v>
      </c>
      <c r="X116" t="s">
        <v>245</v>
      </c>
      <c r="Y116">
        <f>(H116-G116)*24</f>
        <v>0</v>
      </c>
      <c r="Z116">
        <f>M116/Y116</f>
        <v>0</v>
      </c>
      <c r="AA116">
        <f>IF(Z116&gt;=Q116,"Y","N")</f>
        <v>0</v>
      </c>
    </row>
    <row r="117" spans="1:27">
      <c r="A117" s="1" t="s">
        <v>234</v>
      </c>
      <c r="B117" t="s">
        <v>235</v>
      </c>
      <c r="C117" t="s">
        <v>236</v>
      </c>
      <c r="D117" t="s">
        <v>237</v>
      </c>
      <c r="E117" t="s">
        <v>155</v>
      </c>
      <c r="F117">
        <v>10</v>
      </c>
      <c r="G117" t="s">
        <v>238</v>
      </c>
      <c r="H117" t="s">
        <v>239</v>
      </c>
      <c r="I117" t="s">
        <v>40</v>
      </c>
      <c r="J117" t="s">
        <v>240</v>
      </c>
      <c r="K117" t="s">
        <v>241</v>
      </c>
      <c r="L117" t="s">
        <v>65</v>
      </c>
      <c r="M117">
        <v>237.28</v>
      </c>
      <c r="P117" t="s">
        <v>29</v>
      </c>
      <c r="Q117">
        <v>0</v>
      </c>
      <c r="R117" t="s">
        <v>30</v>
      </c>
      <c r="S117" t="s">
        <v>217</v>
      </c>
      <c r="U117" t="s">
        <v>242</v>
      </c>
      <c r="V117" t="s">
        <v>243</v>
      </c>
      <c r="W117" t="s">
        <v>244</v>
      </c>
      <c r="X117" t="s">
        <v>245</v>
      </c>
      <c r="Y117">
        <f>(H117-G117)*24</f>
        <v>0</v>
      </c>
      <c r="Z117">
        <f>M117/Y117</f>
        <v>0</v>
      </c>
      <c r="AA117">
        <f>IF(Z117&gt;=Q117,"Y","N")</f>
        <v>0</v>
      </c>
    </row>
    <row r="118" spans="1:27">
      <c r="A118" s="1" t="s">
        <v>234</v>
      </c>
      <c r="B118" t="s">
        <v>235</v>
      </c>
      <c r="C118" t="s">
        <v>236</v>
      </c>
      <c r="D118" t="s">
        <v>237</v>
      </c>
      <c r="E118" t="s">
        <v>155</v>
      </c>
      <c r="F118">
        <v>10</v>
      </c>
      <c r="G118" t="s">
        <v>238</v>
      </c>
      <c r="H118" t="s">
        <v>239</v>
      </c>
      <c r="I118" t="s">
        <v>40</v>
      </c>
      <c r="J118" t="s">
        <v>240</v>
      </c>
      <c r="K118" t="s">
        <v>241</v>
      </c>
      <c r="L118" t="s">
        <v>226</v>
      </c>
      <c r="M118">
        <v>20.5</v>
      </c>
      <c r="P118" t="s">
        <v>29</v>
      </c>
      <c r="Q118">
        <v>0</v>
      </c>
      <c r="R118" t="s">
        <v>30</v>
      </c>
      <c r="S118" t="s">
        <v>217</v>
      </c>
      <c r="U118" t="s">
        <v>242</v>
      </c>
      <c r="V118" t="s">
        <v>243</v>
      </c>
      <c r="W118" t="s">
        <v>244</v>
      </c>
      <c r="X118" t="s">
        <v>245</v>
      </c>
      <c r="Y118">
        <f>(H118-G118)*24</f>
        <v>0</v>
      </c>
      <c r="Z118">
        <f>M118/Y118</f>
        <v>0</v>
      </c>
      <c r="AA118">
        <f>IF(Z118&gt;=Q118,"Y","N")</f>
        <v>0</v>
      </c>
    </row>
    <row r="119" spans="1:27">
      <c r="A119" s="1" t="s">
        <v>234</v>
      </c>
      <c r="B119" t="s">
        <v>235</v>
      </c>
      <c r="C119" t="s">
        <v>236</v>
      </c>
      <c r="D119" t="s">
        <v>237</v>
      </c>
      <c r="E119" t="s">
        <v>155</v>
      </c>
      <c r="F119">
        <v>10</v>
      </c>
      <c r="G119" t="s">
        <v>238</v>
      </c>
      <c r="H119" t="s">
        <v>239</v>
      </c>
      <c r="I119" t="s">
        <v>40</v>
      </c>
      <c r="J119" t="s">
        <v>240</v>
      </c>
      <c r="K119" t="s">
        <v>241</v>
      </c>
      <c r="L119" t="s">
        <v>227</v>
      </c>
      <c r="M119">
        <v>33.54</v>
      </c>
      <c r="P119" t="s">
        <v>29</v>
      </c>
      <c r="Q119">
        <v>0</v>
      </c>
      <c r="R119" t="s">
        <v>30</v>
      </c>
      <c r="S119" t="s">
        <v>217</v>
      </c>
      <c r="U119" t="s">
        <v>242</v>
      </c>
      <c r="V119" t="s">
        <v>243</v>
      </c>
      <c r="W119" t="s">
        <v>244</v>
      </c>
      <c r="X119" t="s">
        <v>245</v>
      </c>
      <c r="Y119">
        <f>(H119-G119)*24</f>
        <v>0</v>
      </c>
      <c r="Z119">
        <f>M119/Y119</f>
        <v>0</v>
      </c>
      <c r="AA119">
        <f>IF(Z119&gt;=Q119,"Y","N")</f>
        <v>0</v>
      </c>
    </row>
    <row r="120" spans="1:27">
      <c r="A120" s="1" t="s">
        <v>234</v>
      </c>
      <c r="B120" t="s">
        <v>235</v>
      </c>
      <c r="C120" t="s">
        <v>236</v>
      </c>
      <c r="D120" t="s">
        <v>237</v>
      </c>
      <c r="E120" t="s">
        <v>155</v>
      </c>
      <c r="F120">
        <v>10</v>
      </c>
      <c r="G120" t="s">
        <v>238</v>
      </c>
      <c r="H120" t="s">
        <v>239</v>
      </c>
      <c r="I120" t="s">
        <v>40</v>
      </c>
      <c r="J120" t="s">
        <v>240</v>
      </c>
      <c r="K120" t="s">
        <v>241</v>
      </c>
      <c r="L120" t="s">
        <v>228</v>
      </c>
      <c r="M120">
        <v>1.1</v>
      </c>
      <c r="P120" t="s">
        <v>29</v>
      </c>
      <c r="Q120">
        <v>0</v>
      </c>
      <c r="R120" t="s">
        <v>30</v>
      </c>
      <c r="S120" t="s">
        <v>217</v>
      </c>
      <c r="U120" t="s">
        <v>242</v>
      </c>
      <c r="V120" t="s">
        <v>243</v>
      </c>
      <c r="W120" t="s">
        <v>244</v>
      </c>
      <c r="X120" t="s">
        <v>245</v>
      </c>
      <c r="Y120">
        <f>(H120-G120)*24</f>
        <v>0</v>
      </c>
      <c r="Z120">
        <f>M120/Y120</f>
        <v>0</v>
      </c>
      <c r="AA120">
        <f>IF(Z120&gt;=Q120,"Y","N")</f>
        <v>0</v>
      </c>
    </row>
    <row r="121" spans="1:27">
      <c r="A121" s="1" t="s">
        <v>234</v>
      </c>
      <c r="B121" t="s">
        <v>235</v>
      </c>
      <c r="C121" t="s">
        <v>236</v>
      </c>
      <c r="D121" t="s">
        <v>237</v>
      </c>
      <c r="E121" t="s">
        <v>155</v>
      </c>
      <c r="F121">
        <v>10</v>
      </c>
      <c r="G121" t="s">
        <v>238</v>
      </c>
      <c r="H121" t="s">
        <v>239</v>
      </c>
      <c r="I121" t="s">
        <v>40</v>
      </c>
      <c r="J121" t="s">
        <v>240</v>
      </c>
      <c r="K121" t="s">
        <v>241</v>
      </c>
      <c r="L121" t="s">
        <v>229</v>
      </c>
      <c r="M121">
        <v>74.44</v>
      </c>
      <c r="P121" t="s">
        <v>29</v>
      </c>
      <c r="Q121">
        <v>0</v>
      </c>
      <c r="R121" t="s">
        <v>30</v>
      </c>
      <c r="S121" t="s">
        <v>217</v>
      </c>
      <c r="U121" t="s">
        <v>242</v>
      </c>
      <c r="V121" t="s">
        <v>243</v>
      </c>
      <c r="W121" t="s">
        <v>244</v>
      </c>
      <c r="X121" t="s">
        <v>245</v>
      </c>
      <c r="Y121">
        <f>(H121-G121)*24</f>
        <v>0</v>
      </c>
      <c r="Z121">
        <f>M121/Y121</f>
        <v>0</v>
      </c>
      <c r="AA121">
        <f>IF(Z121&gt;=Q121,"Y","N")</f>
        <v>0</v>
      </c>
    </row>
    <row r="122" spans="1:27">
      <c r="A122" s="1" t="s">
        <v>234</v>
      </c>
      <c r="B122" t="s">
        <v>235</v>
      </c>
      <c r="C122" t="s">
        <v>236</v>
      </c>
      <c r="D122" t="s">
        <v>237</v>
      </c>
      <c r="E122" t="s">
        <v>155</v>
      </c>
      <c r="F122">
        <v>10</v>
      </c>
      <c r="G122" t="s">
        <v>238</v>
      </c>
      <c r="H122" t="s">
        <v>239</v>
      </c>
      <c r="I122" t="s">
        <v>40</v>
      </c>
      <c r="J122" t="s">
        <v>240</v>
      </c>
      <c r="K122" t="s">
        <v>241</v>
      </c>
      <c r="L122" t="s">
        <v>230</v>
      </c>
      <c r="M122">
        <v>50.88</v>
      </c>
      <c r="P122" t="s">
        <v>29</v>
      </c>
      <c r="Q122">
        <v>0</v>
      </c>
      <c r="R122" t="s">
        <v>30</v>
      </c>
      <c r="S122" t="s">
        <v>217</v>
      </c>
      <c r="U122" t="s">
        <v>242</v>
      </c>
      <c r="V122" t="s">
        <v>243</v>
      </c>
      <c r="W122" t="s">
        <v>244</v>
      </c>
      <c r="X122" t="s">
        <v>245</v>
      </c>
      <c r="Y122">
        <f>(H122-G122)*24</f>
        <v>0</v>
      </c>
      <c r="Z122">
        <f>M122/Y122</f>
        <v>0</v>
      </c>
      <c r="AA122">
        <f>IF(Z122&gt;=Q122,"Y","N")</f>
        <v>0</v>
      </c>
    </row>
    <row r="123" spans="1:27">
      <c r="A123" s="1" t="s">
        <v>234</v>
      </c>
      <c r="B123" t="s">
        <v>235</v>
      </c>
      <c r="C123" t="s">
        <v>236</v>
      </c>
      <c r="D123" t="s">
        <v>237</v>
      </c>
      <c r="E123" t="s">
        <v>155</v>
      </c>
      <c r="F123">
        <v>10</v>
      </c>
      <c r="G123" t="s">
        <v>238</v>
      </c>
      <c r="H123" t="s">
        <v>239</v>
      </c>
      <c r="I123" t="s">
        <v>40</v>
      </c>
      <c r="J123" t="s">
        <v>240</v>
      </c>
      <c r="K123" t="s">
        <v>241</v>
      </c>
      <c r="L123" t="s">
        <v>231</v>
      </c>
      <c r="M123">
        <v>1.01</v>
      </c>
      <c r="P123" t="s">
        <v>29</v>
      </c>
      <c r="Q123">
        <v>0</v>
      </c>
      <c r="R123" t="s">
        <v>30</v>
      </c>
      <c r="S123" t="s">
        <v>217</v>
      </c>
      <c r="U123" t="s">
        <v>242</v>
      </c>
      <c r="V123" t="s">
        <v>243</v>
      </c>
      <c r="W123" t="s">
        <v>244</v>
      </c>
      <c r="X123" t="s">
        <v>245</v>
      </c>
      <c r="Y123">
        <f>(H123-G123)*24</f>
        <v>0</v>
      </c>
      <c r="Z123">
        <f>M123/Y123</f>
        <v>0</v>
      </c>
      <c r="AA123">
        <f>IF(Z123&gt;=Q123,"Y","N")</f>
        <v>0</v>
      </c>
    </row>
    <row r="124" spans="1:27">
      <c r="A124" s="1" t="s">
        <v>234</v>
      </c>
      <c r="B124" t="s">
        <v>235</v>
      </c>
      <c r="C124" t="s">
        <v>236</v>
      </c>
      <c r="D124" t="s">
        <v>237</v>
      </c>
      <c r="E124" t="s">
        <v>155</v>
      </c>
      <c r="F124">
        <v>10</v>
      </c>
      <c r="G124" t="s">
        <v>238</v>
      </c>
      <c r="H124" t="s">
        <v>239</v>
      </c>
      <c r="I124" t="s">
        <v>40</v>
      </c>
      <c r="J124" t="s">
        <v>240</v>
      </c>
      <c r="K124" t="s">
        <v>241</v>
      </c>
      <c r="L124" t="s">
        <v>148</v>
      </c>
      <c r="M124">
        <v>36.35</v>
      </c>
      <c r="P124" t="s">
        <v>29</v>
      </c>
      <c r="Q124">
        <v>0</v>
      </c>
      <c r="R124" t="s">
        <v>30</v>
      </c>
      <c r="S124" t="s">
        <v>217</v>
      </c>
      <c r="U124" t="s">
        <v>242</v>
      </c>
      <c r="V124" t="s">
        <v>243</v>
      </c>
      <c r="W124" t="s">
        <v>244</v>
      </c>
      <c r="X124" t="s">
        <v>245</v>
      </c>
      <c r="Y124">
        <f>(H124-G124)*24</f>
        <v>0</v>
      </c>
      <c r="Z124">
        <f>M124/Y124</f>
        <v>0</v>
      </c>
      <c r="AA124">
        <f>IF(Z124&gt;=Q124,"Y","N")</f>
        <v>0</v>
      </c>
    </row>
    <row r="125" spans="1:27">
      <c r="A125" s="1" t="s">
        <v>234</v>
      </c>
      <c r="B125" t="s">
        <v>235</v>
      </c>
      <c r="C125" t="s">
        <v>236</v>
      </c>
      <c r="D125" t="s">
        <v>237</v>
      </c>
      <c r="E125" t="s">
        <v>155</v>
      </c>
      <c r="F125">
        <v>10</v>
      </c>
      <c r="G125" t="s">
        <v>238</v>
      </c>
      <c r="H125" t="s">
        <v>239</v>
      </c>
      <c r="I125" t="s">
        <v>40</v>
      </c>
      <c r="J125" t="s">
        <v>240</v>
      </c>
      <c r="K125" t="s">
        <v>241</v>
      </c>
      <c r="L125" t="s">
        <v>232</v>
      </c>
      <c r="M125">
        <v>1.83</v>
      </c>
      <c r="P125" t="s">
        <v>29</v>
      </c>
      <c r="Q125">
        <v>0</v>
      </c>
      <c r="R125" t="s">
        <v>30</v>
      </c>
      <c r="S125" t="s">
        <v>217</v>
      </c>
      <c r="U125" t="s">
        <v>242</v>
      </c>
      <c r="V125" t="s">
        <v>243</v>
      </c>
      <c r="W125" t="s">
        <v>244</v>
      </c>
      <c r="X125" t="s">
        <v>245</v>
      </c>
      <c r="Y125">
        <f>(H125-G125)*24</f>
        <v>0</v>
      </c>
      <c r="Z125">
        <f>M125/Y125</f>
        <v>0</v>
      </c>
      <c r="AA125">
        <f>IF(Z125&gt;=Q125,"Y","N")</f>
        <v>0</v>
      </c>
    </row>
    <row r="126" spans="1:27">
      <c r="A126" s="1" t="s">
        <v>234</v>
      </c>
      <c r="B126" t="s">
        <v>235</v>
      </c>
      <c r="C126" t="s">
        <v>236</v>
      </c>
      <c r="D126" t="s">
        <v>237</v>
      </c>
      <c r="E126" t="s">
        <v>155</v>
      </c>
      <c r="F126">
        <v>10</v>
      </c>
      <c r="G126" t="s">
        <v>238</v>
      </c>
      <c r="H126" t="s">
        <v>239</v>
      </c>
      <c r="I126" t="s">
        <v>40</v>
      </c>
      <c r="J126" t="s">
        <v>240</v>
      </c>
      <c r="K126" t="s">
        <v>241</v>
      </c>
      <c r="L126" t="s">
        <v>233</v>
      </c>
      <c r="M126">
        <v>4.45</v>
      </c>
      <c r="P126" t="s">
        <v>29</v>
      </c>
      <c r="Q126">
        <v>0</v>
      </c>
      <c r="R126" t="s">
        <v>30</v>
      </c>
      <c r="S126" t="s">
        <v>217</v>
      </c>
      <c r="U126" t="s">
        <v>242</v>
      </c>
      <c r="V126" t="s">
        <v>243</v>
      </c>
      <c r="W126" t="s">
        <v>244</v>
      </c>
      <c r="X126" t="s">
        <v>245</v>
      </c>
      <c r="Y126">
        <f>(H126-G126)*24</f>
        <v>0</v>
      </c>
      <c r="Z126">
        <f>M126/Y126</f>
        <v>0</v>
      </c>
      <c r="AA126">
        <f>IF(Z126&gt;=Q126,"Y","N")</f>
        <v>0</v>
      </c>
    </row>
    <row r="127" spans="1:27">
      <c r="A127" s="1" t="s">
        <v>247</v>
      </c>
      <c r="B127" t="s">
        <v>248</v>
      </c>
      <c r="C127" t="s">
        <v>249</v>
      </c>
      <c r="D127" t="s">
        <v>250</v>
      </c>
      <c r="E127" t="s">
        <v>251</v>
      </c>
      <c r="F127">
        <v>2</v>
      </c>
      <c r="G127" t="s">
        <v>252</v>
      </c>
      <c r="H127" t="s">
        <v>253</v>
      </c>
      <c r="I127" t="s">
        <v>40</v>
      </c>
      <c r="J127" t="s">
        <v>254</v>
      </c>
      <c r="K127" t="s">
        <v>112</v>
      </c>
      <c r="L127" t="s">
        <v>49</v>
      </c>
      <c r="M127">
        <v>218</v>
      </c>
      <c r="P127" t="s">
        <v>29</v>
      </c>
      <c r="Q127">
        <v>0</v>
      </c>
      <c r="R127" t="s">
        <v>30</v>
      </c>
      <c r="S127" t="s">
        <v>246</v>
      </c>
      <c r="U127" t="s">
        <v>255</v>
      </c>
      <c r="V127" t="s">
        <v>256</v>
      </c>
      <c r="W127" t="s">
        <v>257</v>
      </c>
      <c r="X127" t="s">
        <v>258</v>
      </c>
      <c r="Y127">
        <f>(H127-G127)*24</f>
        <v>0</v>
      </c>
      <c r="Z127">
        <f>M127/Y127</f>
        <v>0</v>
      </c>
      <c r="AA127">
        <f>IF(Z127&gt;=Q127,"Y","N")</f>
        <v>0</v>
      </c>
    </row>
    <row r="128" spans="1:27">
      <c r="A128" s="1" t="s">
        <v>247</v>
      </c>
      <c r="B128" t="s">
        <v>248</v>
      </c>
      <c r="C128" t="s">
        <v>249</v>
      </c>
      <c r="D128" t="s">
        <v>250</v>
      </c>
      <c r="E128" t="s">
        <v>251</v>
      </c>
      <c r="F128">
        <v>2</v>
      </c>
      <c r="G128" t="s">
        <v>252</v>
      </c>
      <c r="H128" t="s">
        <v>253</v>
      </c>
      <c r="I128" t="s">
        <v>40</v>
      </c>
      <c r="J128" t="s">
        <v>254</v>
      </c>
      <c r="K128" t="s">
        <v>112</v>
      </c>
      <c r="L128" t="s">
        <v>52</v>
      </c>
      <c r="M128">
        <v>9.199999999999999</v>
      </c>
      <c r="P128" t="s">
        <v>29</v>
      </c>
      <c r="Q128">
        <v>0</v>
      </c>
      <c r="R128" t="s">
        <v>30</v>
      </c>
      <c r="S128" t="s">
        <v>246</v>
      </c>
      <c r="U128" t="s">
        <v>255</v>
      </c>
      <c r="V128" t="s">
        <v>256</v>
      </c>
      <c r="W128" t="s">
        <v>257</v>
      </c>
      <c r="X128" t="s">
        <v>258</v>
      </c>
      <c r="Y128">
        <f>(H128-G128)*24</f>
        <v>0</v>
      </c>
      <c r="Z128">
        <f>M128/Y128</f>
        <v>0</v>
      </c>
      <c r="AA128">
        <f>IF(Z128&gt;=Q128,"Y","N")</f>
        <v>0</v>
      </c>
    </row>
    <row r="129" spans="1:27">
      <c r="A129" s="1" t="s">
        <v>247</v>
      </c>
      <c r="B129" t="s">
        <v>248</v>
      </c>
      <c r="C129" t="s">
        <v>249</v>
      </c>
      <c r="D129" t="s">
        <v>250</v>
      </c>
      <c r="E129" t="s">
        <v>251</v>
      </c>
      <c r="F129">
        <v>2</v>
      </c>
      <c r="G129" t="s">
        <v>252</v>
      </c>
      <c r="H129" t="s">
        <v>253</v>
      </c>
      <c r="I129" t="s">
        <v>40</v>
      </c>
      <c r="J129" t="s">
        <v>254</v>
      </c>
      <c r="K129" t="s">
        <v>112</v>
      </c>
      <c r="L129" t="s">
        <v>103</v>
      </c>
      <c r="M129">
        <v>23</v>
      </c>
      <c r="P129" t="s">
        <v>29</v>
      </c>
      <c r="Q129">
        <v>0</v>
      </c>
      <c r="R129" t="s">
        <v>30</v>
      </c>
      <c r="S129" t="s">
        <v>246</v>
      </c>
      <c r="U129" t="s">
        <v>255</v>
      </c>
      <c r="V129" t="s">
        <v>256</v>
      </c>
      <c r="W129" t="s">
        <v>257</v>
      </c>
      <c r="X129" t="s">
        <v>258</v>
      </c>
      <c r="Y129">
        <f>(H129-G129)*24</f>
        <v>0</v>
      </c>
      <c r="Z129">
        <f>M129/Y129</f>
        <v>0</v>
      </c>
      <c r="AA129">
        <f>IF(Z129&gt;=Q129,"Y","N")</f>
        <v>0</v>
      </c>
    </row>
    <row r="130" spans="1:27">
      <c r="A130" s="1" t="s">
        <v>247</v>
      </c>
      <c r="B130" t="s">
        <v>248</v>
      </c>
      <c r="C130" t="s">
        <v>249</v>
      </c>
      <c r="D130" t="s">
        <v>250</v>
      </c>
      <c r="E130" t="s">
        <v>251</v>
      </c>
      <c r="F130">
        <v>2</v>
      </c>
      <c r="G130" t="s">
        <v>252</v>
      </c>
      <c r="H130" t="s">
        <v>253</v>
      </c>
      <c r="I130" t="s">
        <v>40</v>
      </c>
      <c r="J130" t="s">
        <v>254</v>
      </c>
      <c r="K130" t="s">
        <v>112</v>
      </c>
      <c r="L130" t="s">
        <v>104</v>
      </c>
      <c r="M130">
        <v>25.4</v>
      </c>
      <c r="P130" t="s">
        <v>29</v>
      </c>
      <c r="Q130">
        <v>0</v>
      </c>
      <c r="R130" t="s">
        <v>30</v>
      </c>
      <c r="S130" t="s">
        <v>246</v>
      </c>
      <c r="U130" t="s">
        <v>255</v>
      </c>
      <c r="V130" t="s">
        <v>256</v>
      </c>
      <c r="W130" t="s">
        <v>257</v>
      </c>
      <c r="X130" t="s">
        <v>258</v>
      </c>
      <c r="Y130">
        <f>(H130-G130)*24</f>
        <v>0</v>
      </c>
      <c r="Z130">
        <f>M130/Y130</f>
        <v>0</v>
      </c>
      <c r="AA130">
        <f>IF(Z130&gt;=Q130,"Y","N")</f>
        <v>0</v>
      </c>
    </row>
    <row r="131" spans="1:27">
      <c r="A131" s="1" t="s">
        <v>247</v>
      </c>
      <c r="B131" t="s">
        <v>248</v>
      </c>
      <c r="C131" t="s">
        <v>249</v>
      </c>
      <c r="D131" t="s">
        <v>250</v>
      </c>
      <c r="E131" t="s">
        <v>251</v>
      </c>
      <c r="F131">
        <v>2</v>
      </c>
      <c r="G131" t="s">
        <v>252</v>
      </c>
      <c r="H131" t="s">
        <v>253</v>
      </c>
      <c r="I131" t="s">
        <v>40</v>
      </c>
      <c r="J131" t="s">
        <v>254</v>
      </c>
      <c r="K131" t="s">
        <v>112</v>
      </c>
      <c r="L131" t="s">
        <v>68</v>
      </c>
      <c r="M131">
        <v>850</v>
      </c>
      <c r="P131" t="s">
        <v>29</v>
      </c>
      <c r="Q131">
        <v>0</v>
      </c>
      <c r="R131" t="s">
        <v>30</v>
      </c>
      <c r="S131" t="s">
        <v>246</v>
      </c>
      <c r="U131" t="s">
        <v>255</v>
      </c>
      <c r="V131" t="s">
        <v>256</v>
      </c>
      <c r="W131" t="s">
        <v>257</v>
      </c>
      <c r="X131" t="s">
        <v>258</v>
      </c>
      <c r="Y131">
        <f>(H131-G131)*24</f>
        <v>0</v>
      </c>
      <c r="Z131">
        <f>M131/Y131</f>
        <v>0</v>
      </c>
      <c r="AA131">
        <f>IF(Z131&gt;=Q131,"Y","N")</f>
        <v>0</v>
      </c>
    </row>
    <row r="132" spans="1:27">
      <c r="A132" s="1" t="s">
        <v>263</v>
      </c>
      <c r="B132" t="s">
        <v>264</v>
      </c>
      <c r="C132" t="s">
        <v>265</v>
      </c>
      <c r="D132" t="s">
        <v>266</v>
      </c>
      <c r="E132" t="s">
        <v>267</v>
      </c>
      <c r="F132">
        <v>14</v>
      </c>
      <c r="G132" t="s">
        <v>268</v>
      </c>
      <c r="H132" t="s">
        <v>269</v>
      </c>
      <c r="I132" t="s">
        <v>40</v>
      </c>
      <c r="J132" t="s">
        <v>270</v>
      </c>
      <c r="K132" t="s">
        <v>271</v>
      </c>
      <c r="L132" t="s">
        <v>136</v>
      </c>
      <c r="M132">
        <v>7.93</v>
      </c>
      <c r="P132" t="s">
        <v>29</v>
      </c>
      <c r="Q132">
        <v>0</v>
      </c>
      <c r="R132" t="s">
        <v>30</v>
      </c>
      <c r="S132" t="s">
        <v>259</v>
      </c>
      <c r="U132" t="s">
        <v>272</v>
      </c>
      <c r="V132" t="s">
        <v>273</v>
      </c>
      <c r="W132" t="s">
        <v>274</v>
      </c>
      <c r="X132" t="s">
        <v>275</v>
      </c>
      <c r="Y132">
        <f>(H132-G132)*24</f>
        <v>0</v>
      </c>
      <c r="Z132">
        <f>M132/Y132</f>
        <v>0</v>
      </c>
      <c r="AA132">
        <f>IF(Z132&gt;=Q132,"Y","N")</f>
        <v>0</v>
      </c>
    </row>
    <row r="133" spans="1:27">
      <c r="A133" s="1" t="s">
        <v>263</v>
      </c>
      <c r="B133" t="s">
        <v>264</v>
      </c>
      <c r="C133" t="s">
        <v>265</v>
      </c>
      <c r="D133" t="s">
        <v>266</v>
      </c>
      <c r="E133" t="s">
        <v>267</v>
      </c>
      <c r="F133">
        <v>14</v>
      </c>
      <c r="G133" t="s">
        <v>268</v>
      </c>
      <c r="H133" t="s">
        <v>269</v>
      </c>
      <c r="I133" t="s">
        <v>40</v>
      </c>
      <c r="J133" t="s">
        <v>270</v>
      </c>
      <c r="K133" t="s">
        <v>271</v>
      </c>
      <c r="L133" t="s">
        <v>52</v>
      </c>
      <c r="M133">
        <v>52.83</v>
      </c>
      <c r="P133" t="s">
        <v>29</v>
      </c>
      <c r="Q133">
        <v>0.02</v>
      </c>
      <c r="R133" t="s">
        <v>50</v>
      </c>
      <c r="S133" t="s">
        <v>260</v>
      </c>
      <c r="U133" t="s">
        <v>272</v>
      </c>
      <c r="V133" t="s">
        <v>273</v>
      </c>
      <c r="W133" t="s">
        <v>274</v>
      </c>
      <c r="X133" t="s">
        <v>275</v>
      </c>
      <c r="Y133">
        <f>(H133-G133)*24</f>
        <v>0</v>
      </c>
      <c r="Z133">
        <f>M133/Y133</f>
        <v>0</v>
      </c>
      <c r="AA133">
        <f>IF(Z133&gt;=Q133,"Y","N")</f>
        <v>0</v>
      </c>
    </row>
    <row r="134" spans="1:27">
      <c r="A134" s="1" t="s">
        <v>263</v>
      </c>
      <c r="B134" t="s">
        <v>264</v>
      </c>
      <c r="C134" t="s">
        <v>265</v>
      </c>
      <c r="D134" t="s">
        <v>266</v>
      </c>
      <c r="E134" t="s">
        <v>267</v>
      </c>
      <c r="F134">
        <v>14</v>
      </c>
      <c r="G134" t="s">
        <v>268</v>
      </c>
      <c r="H134" t="s">
        <v>269</v>
      </c>
      <c r="I134" t="s">
        <v>40</v>
      </c>
      <c r="J134" t="s">
        <v>270</v>
      </c>
      <c r="K134" t="s">
        <v>271</v>
      </c>
      <c r="L134" t="s">
        <v>261</v>
      </c>
      <c r="M134">
        <v>7.9</v>
      </c>
      <c r="P134" t="s">
        <v>29</v>
      </c>
      <c r="Q134">
        <v>101.17</v>
      </c>
      <c r="R134" t="s">
        <v>50</v>
      </c>
      <c r="S134" t="s">
        <v>262</v>
      </c>
      <c r="U134" t="s">
        <v>272</v>
      </c>
      <c r="V134" t="s">
        <v>273</v>
      </c>
      <c r="W134" t="s">
        <v>274</v>
      </c>
      <c r="X134" t="s">
        <v>275</v>
      </c>
      <c r="Y134">
        <f>(H134-G134)*24</f>
        <v>0</v>
      </c>
      <c r="Z134">
        <f>M134/Y134</f>
        <v>0</v>
      </c>
      <c r="AA134">
        <f>IF(Z134&gt;=Q134,"Y","N")</f>
        <v>0</v>
      </c>
    </row>
    <row r="135" spans="1:27">
      <c r="A135" s="1" t="s">
        <v>277</v>
      </c>
      <c r="B135" t="s">
        <v>278</v>
      </c>
      <c r="C135" t="s">
        <v>279</v>
      </c>
      <c r="D135" t="s">
        <v>280</v>
      </c>
      <c r="E135" t="s">
        <v>94</v>
      </c>
      <c r="F135">
        <v>7</v>
      </c>
      <c r="G135" t="s">
        <v>281</v>
      </c>
      <c r="H135" t="s">
        <v>282</v>
      </c>
      <c r="I135" t="s">
        <v>40</v>
      </c>
      <c r="J135" t="s">
        <v>283</v>
      </c>
      <c r="L135" t="s">
        <v>49</v>
      </c>
      <c r="M135">
        <v>96</v>
      </c>
      <c r="P135" t="s">
        <v>29</v>
      </c>
      <c r="Q135">
        <v>0</v>
      </c>
      <c r="R135" t="s">
        <v>30</v>
      </c>
      <c r="S135" t="s">
        <v>276</v>
      </c>
      <c r="U135" t="s">
        <v>284</v>
      </c>
      <c r="V135" t="s">
        <v>285</v>
      </c>
      <c r="W135" t="s">
        <v>286</v>
      </c>
      <c r="X135" t="s">
        <v>287</v>
      </c>
      <c r="Y135">
        <f>(H135-G135)*24</f>
        <v>0</v>
      </c>
      <c r="Z135">
        <f>M135/Y135</f>
        <v>0</v>
      </c>
      <c r="AA135">
        <f>IF(Z135&gt;=Q135,"Y","N")</f>
        <v>0</v>
      </c>
    </row>
    <row r="136" spans="1:27">
      <c r="A136" s="1" t="s">
        <v>277</v>
      </c>
      <c r="B136" t="s">
        <v>278</v>
      </c>
      <c r="C136" t="s">
        <v>279</v>
      </c>
      <c r="D136" t="s">
        <v>280</v>
      </c>
      <c r="E136" t="s">
        <v>94</v>
      </c>
      <c r="F136">
        <v>7</v>
      </c>
      <c r="G136" t="s">
        <v>281</v>
      </c>
      <c r="H136" t="s">
        <v>282</v>
      </c>
      <c r="I136" t="s">
        <v>40</v>
      </c>
      <c r="J136" t="s">
        <v>283</v>
      </c>
      <c r="L136" t="s">
        <v>52</v>
      </c>
      <c r="M136">
        <v>93.8</v>
      </c>
      <c r="P136" t="s">
        <v>29</v>
      </c>
      <c r="Q136">
        <v>0</v>
      </c>
      <c r="R136" t="s">
        <v>30</v>
      </c>
      <c r="S136" t="s">
        <v>276</v>
      </c>
      <c r="U136" t="s">
        <v>284</v>
      </c>
      <c r="V136" t="s">
        <v>285</v>
      </c>
      <c r="W136" t="s">
        <v>286</v>
      </c>
      <c r="X136" t="s">
        <v>287</v>
      </c>
      <c r="Y136">
        <f>(H136-G136)*24</f>
        <v>0</v>
      </c>
      <c r="Z136">
        <f>M136/Y136</f>
        <v>0</v>
      </c>
      <c r="AA136">
        <f>IF(Z136&gt;=Q136,"Y","N")</f>
        <v>0</v>
      </c>
    </row>
    <row r="137" spans="1:27">
      <c r="A137" s="1" t="s">
        <v>277</v>
      </c>
      <c r="B137" t="s">
        <v>278</v>
      </c>
      <c r="C137" t="s">
        <v>279</v>
      </c>
      <c r="D137" t="s">
        <v>280</v>
      </c>
      <c r="E137" t="s">
        <v>94</v>
      </c>
      <c r="F137">
        <v>7</v>
      </c>
      <c r="G137" t="s">
        <v>281</v>
      </c>
      <c r="H137" t="s">
        <v>282</v>
      </c>
      <c r="I137" t="s">
        <v>40</v>
      </c>
      <c r="J137" t="s">
        <v>283</v>
      </c>
      <c r="L137" t="s">
        <v>103</v>
      </c>
      <c r="M137">
        <v>297</v>
      </c>
      <c r="P137" t="s">
        <v>29</v>
      </c>
      <c r="Q137">
        <v>0</v>
      </c>
      <c r="R137" t="s">
        <v>30</v>
      </c>
      <c r="S137" t="s">
        <v>276</v>
      </c>
      <c r="U137" t="s">
        <v>284</v>
      </c>
      <c r="V137" t="s">
        <v>285</v>
      </c>
      <c r="W137" t="s">
        <v>286</v>
      </c>
      <c r="X137" t="s">
        <v>287</v>
      </c>
      <c r="Y137">
        <f>(H137-G137)*24</f>
        <v>0</v>
      </c>
      <c r="Z137">
        <f>M137/Y137</f>
        <v>0</v>
      </c>
      <c r="AA137">
        <f>IF(Z137&gt;=Q137,"Y","N")</f>
        <v>0</v>
      </c>
    </row>
    <row r="138" spans="1:27">
      <c r="A138" s="1" t="s">
        <v>277</v>
      </c>
      <c r="B138" t="s">
        <v>278</v>
      </c>
      <c r="C138" t="s">
        <v>279</v>
      </c>
      <c r="D138" t="s">
        <v>280</v>
      </c>
      <c r="E138" t="s">
        <v>94</v>
      </c>
      <c r="F138">
        <v>7</v>
      </c>
      <c r="G138" t="s">
        <v>281</v>
      </c>
      <c r="H138" t="s">
        <v>282</v>
      </c>
      <c r="I138" t="s">
        <v>40</v>
      </c>
      <c r="J138" t="s">
        <v>283</v>
      </c>
      <c r="L138" t="s">
        <v>104</v>
      </c>
      <c r="M138">
        <v>48.1</v>
      </c>
      <c r="P138" t="s">
        <v>29</v>
      </c>
      <c r="Q138">
        <v>0</v>
      </c>
      <c r="R138" t="s">
        <v>30</v>
      </c>
      <c r="S138" t="s">
        <v>276</v>
      </c>
      <c r="U138" t="s">
        <v>284</v>
      </c>
      <c r="V138" t="s">
        <v>285</v>
      </c>
      <c r="W138" t="s">
        <v>286</v>
      </c>
      <c r="X138" t="s">
        <v>287</v>
      </c>
      <c r="Y138">
        <f>(H138-G138)*24</f>
        <v>0</v>
      </c>
      <c r="Z138">
        <f>M138/Y138</f>
        <v>0</v>
      </c>
      <c r="AA138">
        <f>IF(Z138&gt;=Q138,"Y","N")</f>
        <v>0</v>
      </c>
    </row>
    <row r="139" spans="1:27">
      <c r="A139" s="1" t="s">
        <v>277</v>
      </c>
      <c r="B139" t="s">
        <v>278</v>
      </c>
      <c r="C139" t="s">
        <v>279</v>
      </c>
      <c r="D139" t="s">
        <v>280</v>
      </c>
      <c r="E139" t="s">
        <v>94</v>
      </c>
      <c r="F139">
        <v>7</v>
      </c>
      <c r="G139" t="s">
        <v>281</v>
      </c>
      <c r="H139" t="s">
        <v>282</v>
      </c>
      <c r="I139" t="s">
        <v>40</v>
      </c>
      <c r="J139" t="s">
        <v>283</v>
      </c>
      <c r="L139" t="s">
        <v>68</v>
      </c>
      <c r="M139">
        <v>8656</v>
      </c>
      <c r="P139" t="s">
        <v>29</v>
      </c>
      <c r="Q139">
        <v>0</v>
      </c>
      <c r="R139" t="s">
        <v>30</v>
      </c>
      <c r="S139" t="s">
        <v>276</v>
      </c>
      <c r="U139" t="s">
        <v>284</v>
      </c>
      <c r="V139" t="s">
        <v>285</v>
      </c>
      <c r="W139" t="s">
        <v>286</v>
      </c>
      <c r="X139" t="s">
        <v>287</v>
      </c>
      <c r="Y139">
        <f>(H139-G139)*24</f>
        <v>0</v>
      </c>
      <c r="Z139">
        <f>M139/Y139</f>
        <v>0</v>
      </c>
      <c r="AA139">
        <f>IF(Z139&gt;=Q139,"Y","N")</f>
        <v>0</v>
      </c>
    </row>
    <row r="140" spans="1:27">
      <c r="A140" s="1" t="s">
        <v>288</v>
      </c>
      <c r="B140" t="s">
        <v>289</v>
      </c>
      <c r="C140" t="s">
        <v>290</v>
      </c>
      <c r="D140" t="s">
        <v>291</v>
      </c>
      <c r="E140" t="s">
        <v>125</v>
      </c>
      <c r="F140">
        <v>7</v>
      </c>
      <c r="G140" t="s">
        <v>292</v>
      </c>
      <c r="H140" t="s">
        <v>293</v>
      </c>
      <c r="I140" t="s">
        <v>40</v>
      </c>
      <c r="J140" t="s">
        <v>294</v>
      </c>
      <c r="K140" t="s">
        <v>295</v>
      </c>
      <c r="L140" t="s">
        <v>58</v>
      </c>
      <c r="M140">
        <v>40.71</v>
      </c>
      <c r="P140" t="s">
        <v>29</v>
      </c>
      <c r="Q140">
        <v>0</v>
      </c>
      <c r="R140" t="s">
        <v>30</v>
      </c>
      <c r="S140" t="s">
        <v>118</v>
      </c>
      <c r="U140" t="s">
        <v>296</v>
      </c>
      <c r="V140" t="s">
        <v>297</v>
      </c>
      <c r="W140" t="s">
        <v>131</v>
      </c>
      <c r="X140" t="s">
        <v>298</v>
      </c>
      <c r="Y140">
        <f>(H140-G140)*24</f>
        <v>0</v>
      </c>
      <c r="Z140">
        <f>M140/Y140</f>
        <v>0</v>
      </c>
      <c r="AA140">
        <f>IF(Z140&gt;=Q140,"Y","N")</f>
        <v>0</v>
      </c>
    </row>
    <row r="141" spans="1:27">
      <c r="A141" s="1" t="s">
        <v>288</v>
      </c>
      <c r="B141" t="s">
        <v>289</v>
      </c>
      <c r="C141" t="s">
        <v>290</v>
      </c>
      <c r="D141" t="s">
        <v>291</v>
      </c>
      <c r="E141" t="s">
        <v>125</v>
      </c>
      <c r="F141">
        <v>7</v>
      </c>
      <c r="G141" t="s">
        <v>292</v>
      </c>
      <c r="H141" t="s">
        <v>293</v>
      </c>
      <c r="I141" t="s">
        <v>40</v>
      </c>
      <c r="J141" t="s">
        <v>294</v>
      </c>
      <c r="K141" t="s">
        <v>295</v>
      </c>
      <c r="L141" t="s">
        <v>49</v>
      </c>
      <c r="M141">
        <v>107.8</v>
      </c>
      <c r="P141" t="s">
        <v>29</v>
      </c>
      <c r="Q141">
        <v>0</v>
      </c>
      <c r="R141" t="s">
        <v>30</v>
      </c>
      <c r="S141" t="s">
        <v>118</v>
      </c>
      <c r="U141" t="s">
        <v>296</v>
      </c>
      <c r="V141" t="s">
        <v>297</v>
      </c>
      <c r="W141" t="s">
        <v>131</v>
      </c>
      <c r="X141" t="s">
        <v>298</v>
      </c>
      <c r="Y141">
        <f>(H141-G141)*24</f>
        <v>0</v>
      </c>
      <c r="Z141">
        <f>M141/Y141</f>
        <v>0</v>
      </c>
      <c r="AA141">
        <f>IF(Z141&gt;=Q141,"Y","N")</f>
        <v>0</v>
      </c>
    </row>
    <row r="142" spans="1:27">
      <c r="A142" s="1" t="s">
        <v>288</v>
      </c>
      <c r="B142" t="s">
        <v>289</v>
      </c>
      <c r="C142" t="s">
        <v>290</v>
      </c>
      <c r="D142" t="s">
        <v>291</v>
      </c>
      <c r="E142" t="s">
        <v>125</v>
      </c>
      <c r="F142">
        <v>7</v>
      </c>
      <c r="G142" t="s">
        <v>292</v>
      </c>
      <c r="H142" t="s">
        <v>293</v>
      </c>
      <c r="I142" t="s">
        <v>40</v>
      </c>
      <c r="J142" t="s">
        <v>294</v>
      </c>
      <c r="K142" t="s">
        <v>295</v>
      </c>
      <c r="L142" t="s">
        <v>119</v>
      </c>
      <c r="M142">
        <v>15.84</v>
      </c>
      <c r="P142" t="s">
        <v>29</v>
      </c>
      <c r="Q142">
        <v>0</v>
      </c>
      <c r="R142" t="s">
        <v>30</v>
      </c>
      <c r="S142" t="s">
        <v>118</v>
      </c>
      <c r="U142" t="s">
        <v>296</v>
      </c>
      <c r="V142" t="s">
        <v>297</v>
      </c>
      <c r="W142" t="s">
        <v>131</v>
      </c>
      <c r="X142" t="s">
        <v>298</v>
      </c>
      <c r="Y142">
        <f>(H142-G142)*24</f>
        <v>0</v>
      </c>
      <c r="Z142">
        <f>M142/Y142</f>
        <v>0</v>
      </c>
      <c r="AA142">
        <f>IF(Z142&gt;=Q142,"Y","N")</f>
        <v>0</v>
      </c>
    </row>
    <row r="143" spans="1:27">
      <c r="A143" s="1" t="s">
        <v>288</v>
      </c>
      <c r="B143" t="s">
        <v>289</v>
      </c>
      <c r="C143" t="s">
        <v>290</v>
      </c>
      <c r="D143" t="s">
        <v>291</v>
      </c>
      <c r="E143" t="s">
        <v>125</v>
      </c>
      <c r="F143">
        <v>7</v>
      </c>
      <c r="G143" t="s">
        <v>292</v>
      </c>
      <c r="H143" t="s">
        <v>293</v>
      </c>
      <c r="I143" t="s">
        <v>40</v>
      </c>
      <c r="J143" t="s">
        <v>294</v>
      </c>
      <c r="K143" t="s">
        <v>295</v>
      </c>
      <c r="L143" t="s">
        <v>52</v>
      </c>
      <c r="M143">
        <v>2.46</v>
      </c>
      <c r="P143" t="s">
        <v>29</v>
      </c>
      <c r="Q143">
        <v>0</v>
      </c>
      <c r="R143" t="s">
        <v>30</v>
      </c>
      <c r="S143" t="s">
        <v>118</v>
      </c>
      <c r="U143" t="s">
        <v>296</v>
      </c>
      <c r="V143" t="s">
        <v>297</v>
      </c>
      <c r="W143" t="s">
        <v>131</v>
      </c>
      <c r="X143" t="s">
        <v>298</v>
      </c>
      <c r="Y143">
        <f>(H143-G143)*24</f>
        <v>0</v>
      </c>
      <c r="Z143">
        <f>M143/Y143</f>
        <v>0</v>
      </c>
      <c r="AA143">
        <f>IF(Z143&gt;=Q143,"Y","N")</f>
        <v>0</v>
      </c>
    </row>
    <row r="144" spans="1:27">
      <c r="A144" s="1" t="s">
        <v>288</v>
      </c>
      <c r="B144" t="s">
        <v>289</v>
      </c>
      <c r="C144" t="s">
        <v>290</v>
      </c>
      <c r="D144" t="s">
        <v>291</v>
      </c>
      <c r="E144" t="s">
        <v>125</v>
      </c>
      <c r="F144">
        <v>7</v>
      </c>
      <c r="G144" t="s">
        <v>292</v>
      </c>
      <c r="H144" t="s">
        <v>293</v>
      </c>
      <c r="I144" t="s">
        <v>40</v>
      </c>
      <c r="J144" t="s">
        <v>294</v>
      </c>
      <c r="K144" t="s">
        <v>295</v>
      </c>
      <c r="L144" t="s">
        <v>120</v>
      </c>
      <c r="M144">
        <v>54</v>
      </c>
      <c r="P144" t="s">
        <v>29</v>
      </c>
      <c r="Q144">
        <v>0</v>
      </c>
      <c r="R144" t="s">
        <v>30</v>
      </c>
      <c r="S144" t="s">
        <v>118</v>
      </c>
      <c r="U144" t="s">
        <v>296</v>
      </c>
      <c r="V144" t="s">
        <v>297</v>
      </c>
      <c r="W144" t="s">
        <v>131</v>
      </c>
      <c r="X144" t="s">
        <v>298</v>
      </c>
      <c r="Y144">
        <f>(H144-G144)*24</f>
        <v>0</v>
      </c>
      <c r="Z144">
        <f>M144/Y144</f>
        <v>0</v>
      </c>
      <c r="AA144">
        <f>IF(Z144&gt;=Q144,"Y","N")</f>
        <v>0</v>
      </c>
    </row>
    <row r="145" spans="1:27">
      <c r="A145" s="1" t="s">
        <v>288</v>
      </c>
      <c r="B145" t="s">
        <v>289</v>
      </c>
      <c r="C145" t="s">
        <v>290</v>
      </c>
      <c r="D145" t="s">
        <v>291</v>
      </c>
      <c r="E145" t="s">
        <v>125</v>
      </c>
      <c r="F145">
        <v>7</v>
      </c>
      <c r="G145" t="s">
        <v>292</v>
      </c>
      <c r="H145" t="s">
        <v>293</v>
      </c>
      <c r="I145" t="s">
        <v>40</v>
      </c>
      <c r="J145" t="s">
        <v>294</v>
      </c>
      <c r="K145" t="s">
        <v>295</v>
      </c>
      <c r="L145" t="s">
        <v>66</v>
      </c>
      <c r="M145">
        <v>17.83</v>
      </c>
      <c r="P145" t="s">
        <v>29</v>
      </c>
      <c r="Q145">
        <v>0</v>
      </c>
      <c r="R145" t="s">
        <v>30</v>
      </c>
      <c r="S145" t="s">
        <v>118</v>
      </c>
      <c r="U145" t="s">
        <v>296</v>
      </c>
      <c r="V145" t="s">
        <v>297</v>
      </c>
      <c r="W145" t="s">
        <v>131</v>
      </c>
      <c r="X145" t="s">
        <v>298</v>
      </c>
      <c r="Y145">
        <f>(H145-G145)*24</f>
        <v>0</v>
      </c>
      <c r="Z145">
        <f>M145/Y145</f>
        <v>0</v>
      </c>
      <c r="AA145">
        <f>IF(Z145&gt;=Q145,"Y","N")</f>
        <v>0</v>
      </c>
    </row>
    <row r="146" spans="1:27">
      <c r="A146" s="1" t="s">
        <v>288</v>
      </c>
      <c r="B146" t="s">
        <v>289</v>
      </c>
      <c r="C146" t="s">
        <v>290</v>
      </c>
      <c r="D146" t="s">
        <v>291</v>
      </c>
      <c r="E146" t="s">
        <v>125</v>
      </c>
      <c r="F146">
        <v>7</v>
      </c>
      <c r="G146" t="s">
        <v>292</v>
      </c>
      <c r="H146" t="s">
        <v>293</v>
      </c>
      <c r="I146" t="s">
        <v>40</v>
      </c>
      <c r="J146" t="s">
        <v>294</v>
      </c>
      <c r="K146" t="s">
        <v>295</v>
      </c>
      <c r="L146" t="s">
        <v>54</v>
      </c>
      <c r="M146">
        <v>63.31</v>
      </c>
      <c r="P146" t="s">
        <v>29</v>
      </c>
      <c r="Q146">
        <v>0</v>
      </c>
      <c r="R146" t="s">
        <v>30</v>
      </c>
      <c r="S146" t="s">
        <v>118</v>
      </c>
      <c r="U146" t="s">
        <v>296</v>
      </c>
      <c r="V146" t="s">
        <v>297</v>
      </c>
      <c r="W146" t="s">
        <v>131</v>
      </c>
      <c r="X146" t="s">
        <v>298</v>
      </c>
      <c r="Y146">
        <f>(H146-G146)*24</f>
        <v>0</v>
      </c>
      <c r="Z146">
        <f>M146/Y146</f>
        <v>0</v>
      </c>
      <c r="AA146">
        <f>IF(Z146&gt;=Q146,"Y","N")</f>
        <v>0</v>
      </c>
    </row>
    <row r="147" spans="1:27">
      <c r="A147" s="1" t="s">
        <v>288</v>
      </c>
      <c r="B147" t="s">
        <v>289</v>
      </c>
      <c r="C147" t="s">
        <v>290</v>
      </c>
      <c r="D147" t="s">
        <v>291</v>
      </c>
      <c r="E147" t="s">
        <v>125</v>
      </c>
      <c r="F147">
        <v>7</v>
      </c>
      <c r="G147" t="s">
        <v>292</v>
      </c>
      <c r="H147" t="s">
        <v>293</v>
      </c>
      <c r="I147" t="s">
        <v>40</v>
      </c>
      <c r="J147" t="s">
        <v>294</v>
      </c>
      <c r="K147" t="s">
        <v>295</v>
      </c>
      <c r="L147" t="s">
        <v>68</v>
      </c>
      <c r="M147">
        <v>258.65</v>
      </c>
      <c r="P147" t="s">
        <v>29</v>
      </c>
      <c r="Q147">
        <v>0</v>
      </c>
      <c r="R147" t="s">
        <v>30</v>
      </c>
      <c r="S147" t="s">
        <v>118</v>
      </c>
      <c r="U147" t="s">
        <v>296</v>
      </c>
      <c r="V147" t="s">
        <v>297</v>
      </c>
      <c r="W147" t="s">
        <v>131</v>
      </c>
      <c r="X147" t="s">
        <v>298</v>
      </c>
      <c r="Y147">
        <f>(H147-G147)*24</f>
        <v>0</v>
      </c>
      <c r="Z147">
        <f>M147/Y147</f>
        <v>0</v>
      </c>
      <c r="AA147">
        <f>IF(Z147&gt;=Q147,"Y","N")</f>
        <v>0</v>
      </c>
    </row>
    <row r="148" spans="1:27">
      <c r="A148" s="1" t="s">
        <v>300</v>
      </c>
      <c r="B148" t="s">
        <v>301</v>
      </c>
      <c r="C148" t="s">
        <v>302</v>
      </c>
      <c r="D148" t="s">
        <v>303</v>
      </c>
      <c r="E148" t="s">
        <v>304</v>
      </c>
      <c r="F148">
        <v>7</v>
      </c>
      <c r="G148" t="s">
        <v>305</v>
      </c>
      <c r="H148" t="s">
        <v>306</v>
      </c>
      <c r="I148" t="s">
        <v>40</v>
      </c>
      <c r="J148" t="s">
        <v>307</v>
      </c>
      <c r="K148" t="s">
        <v>42</v>
      </c>
      <c r="L148" t="s">
        <v>202</v>
      </c>
      <c r="M148">
        <v>5434.7</v>
      </c>
      <c r="P148" t="s">
        <v>29</v>
      </c>
      <c r="Q148">
        <v>0</v>
      </c>
      <c r="R148" t="s">
        <v>30</v>
      </c>
      <c r="S148" t="s">
        <v>299</v>
      </c>
      <c r="U148" t="s">
        <v>308</v>
      </c>
      <c r="V148" t="s">
        <v>309</v>
      </c>
      <c r="W148" t="s">
        <v>310</v>
      </c>
      <c r="X148" t="s">
        <v>311</v>
      </c>
      <c r="Y148">
        <f>(H148-G148)*24</f>
        <v>0</v>
      </c>
      <c r="Z148">
        <f>M148/Y148</f>
        <v>0</v>
      </c>
      <c r="AA148">
        <f>IF(Z148&gt;=Q148,"Y","N")</f>
        <v>0</v>
      </c>
    </row>
    <row r="149" spans="1:27">
      <c r="A149" s="1" t="s">
        <v>313</v>
      </c>
      <c r="B149" t="s">
        <v>314</v>
      </c>
      <c r="C149" t="s">
        <v>315</v>
      </c>
      <c r="D149" t="s">
        <v>316</v>
      </c>
      <c r="E149" t="s">
        <v>317</v>
      </c>
      <c r="F149">
        <v>7</v>
      </c>
      <c r="G149" t="s">
        <v>318</v>
      </c>
      <c r="H149" t="s">
        <v>252</v>
      </c>
      <c r="I149" t="s">
        <v>40</v>
      </c>
      <c r="J149" t="s">
        <v>319</v>
      </c>
      <c r="K149" t="s">
        <v>320</v>
      </c>
      <c r="L149" t="s">
        <v>202</v>
      </c>
      <c r="M149">
        <v>13123.92</v>
      </c>
      <c r="P149" t="s">
        <v>29</v>
      </c>
      <c r="Q149">
        <v>0</v>
      </c>
      <c r="R149" t="s">
        <v>30</v>
      </c>
      <c r="S149" t="s">
        <v>312</v>
      </c>
      <c r="U149" t="s">
        <v>321</v>
      </c>
      <c r="V149" t="s">
        <v>322</v>
      </c>
      <c r="W149" t="s">
        <v>323</v>
      </c>
      <c r="X149" t="s">
        <v>324</v>
      </c>
      <c r="Y149">
        <f>(H149-G149)*24</f>
        <v>0</v>
      </c>
      <c r="Z149">
        <f>M149/Y149</f>
        <v>0</v>
      </c>
      <c r="AA149">
        <f>IF(Z149&gt;=Q149,"Y","N")</f>
        <v>0</v>
      </c>
    </row>
    <row r="150" spans="1:27">
      <c r="A150" s="1" t="s">
        <v>326</v>
      </c>
      <c r="B150" t="s">
        <v>327</v>
      </c>
      <c r="C150" t="s">
        <v>328</v>
      </c>
      <c r="D150" t="s">
        <v>329</v>
      </c>
      <c r="E150" t="s">
        <v>125</v>
      </c>
      <c r="F150">
        <v>7</v>
      </c>
      <c r="G150" t="s">
        <v>330</v>
      </c>
      <c r="H150" t="s">
        <v>331</v>
      </c>
      <c r="I150" t="s">
        <v>40</v>
      </c>
      <c r="J150" t="s">
        <v>332</v>
      </c>
      <c r="K150" t="s">
        <v>333</v>
      </c>
      <c r="L150" t="s">
        <v>49</v>
      </c>
      <c r="M150">
        <v>258</v>
      </c>
      <c r="P150" t="s">
        <v>29</v>
      </c>
      <c r="Q150">
        <v>5000</v>
      </c>
      <c r="R150" t="s">
        <v>29</v>
      </c>
      <c r="S150" t="s">
        <v>325</v>
      </c>
      <c r="U150" t="s">
        <v>334</v>
      </c>
      <c r="V150" t="s">
        <v>335</v>
      </c>
      <c r="W150" t="s">
        <v>336</v>
      </c>
      <c r="X150" t="s">
        <v>337</v>
      </c>
      <c r="Y150">
        <f>(H150-G150)*24</f>
        <v>0</v>
      </c>
      <c r="Z150">
        <f>M150/Y150</f>
        <v>0</v>
      </c>
      <c r="AA150">
        <f>IF(Z150&gt;=Q150,"Y","N")</f>
        <v>0</v>
      </c>
    </row>
    <row r="151" spans="1:27">
      <c r="A151" s="1" t="s">
        <v>326</v>
      </c>
      <c r="B151" t="s">
        <v>327</v>
      </c>
      <c r="C151" t="s">
        <v>328</v>
      </c>
      <c r="D151" t="s">
        <v>329</v>
      </c>
      <c r="E151" t="s">
        <v>125</v>
      </c>
      <c r="F151">
        <v>7</v>
      </c>
      <c r="G151" t="s">
        <v>330</v>
      </c>
      <c r="H151" t="s">
        <v>331</v>
      </c>
      <c r="I151" t="s">
        <v>40</v>
      </c>
      <c r="J151" t="s">
        <v>332</v>
      </c>
      <c r="K151" t="s">
        <v>333</v>
      </c>
      <c r="L151" t="s">
        <v>52</v>
      </c>
      <c r="M151">
        <v>10.4</v>
      </c>
      <c r="P151" t="s">
        <v>29</v>
      </c>
      <c r="Q151">
        <v>100</v>
      </c>
      <c r="R151" t="s">
        <v>29</v>
      </c>
      <c r="S151" t="s">
        <v>325</v>
      </c>
      <c r="U151" t="s">
        <v>334</v>
      </c>
      <c r="V151" t="s">
        <v>335</v>
      </c>
      <c r="W151" t="s">
        <v>336</v>
      </c>
      <c r="X151" t="s">
        <v>337</v>
      </c>
      <c r="Y151">
        <f>(H151-G151)*24</f>
        <v>0</v>
      </c>
      <c r="Z151">
        <f>M151/Y151</f>
        <v>0</v>
      </c>
      <c r="AA151">
        <f>IF(Z151&gt;=Q151,"Y","N")</f>
        <v>0</v>
      </c>
    </row>
    <row r="152" spans="1:27">
      <c r="A152" s="1" t="s">
        <v>326</v>
      </c>
      <c r="B152" t="s">
        <v>327</v>
      </c>
      <c r="C152" t="s">
        <v>328</v>
      </c>
      <c r="D152" t="s">
        <v>329</v>
      </c>
      <c r="E152" t="s">
        <v>125</v>
      </c>
      <c r="F152">
        <v>7</v>
      </c>
      <c r="G152" t="s">
        <v>330</v>
      </c>
      <c r="H152" t="s">
        <v>331</v>
      </c>
      <c r="I152" t="s">
        <v>40</v>
      </c>
      <c r="J152" t="s">
        <v>332</v>
      </c>
      <c r="K152" t="s">
        <v>333</v>
      </c>
      <c r="L152" t="s">
        <v>53</v>
      </c>
      <c r="M152">
        <v>30.08</v>
      </c>
      <c r="P152" t="s">
        <v>29</v>
      </c>
      <c r="Q152">
        <v>5000</v>
      </c>
      <c r="R152" t="s">
        <v>29</v>
      </c>
      <c r="S152" t="s">
        <v>325</v>
      </c>
      <c r="U152" t="s">
        <v>334</v>
      </c>
      <c r="V152" t="s">
        <v>335</v>
      </c>
      <c r="W152" t="s">
        <v>336</v>
      </c>
      <c r="X152" t="s">
        <v>337</v>
      </c>
      <c r="Y152">
        <f>(H152-G152)*24</f>
        <v>0</v>
      </c>
      <c r="Z152">
        <f>M152/Y152</f>
        <v>0</v>
      </c>
      <c r="AA152">
        <f>IF(Z152&gt;=Q152,"Y","N")</f>
        <v>0</v>
      </c>
    </row>
    <row r="153" spans="1:27">
      <c r="A153" s="1" t="s">
        <v>326</v>
      </c>
      <c r="B153" t="s">
        <v>327</v>
      </c>
      <c r="C153" t="s">
        <v>328</v>
      </c>
      <c r="D153" t="s">
        <v>329</v>
      </c>
      <c r="E153" t="s">
        <v>125</v>
      </c>
      <c r="F153">
        <v>7</v>
      </c>
      <c r="G153" t="s">
        <v>330</v>
      </c>
      <c r="H153" t="s">
        <v>331</v>
      </c>
      <c r="I153" t="s">
        <v>40</v>
      </c>
      <c r="J153" t="s">
        <v>332</v>
      </c>
      <c r="K153" t="s">
        <v>333</v>
      </c>
      <c r="L153" t="s">
        <v>103</v>
      </c>
      <c r="M153">
        <v>17</v>
      </c>
      <c r="P153" t="s">
        <v>29</v>
      </c>
      <c r="Q153">
        <v>5000</v>
      </c>
      <c r="R153" t="s">
        <v>29</v>
      </c>
      <c r="S153" t="s">
        <v>325</v>
      </c>
      <c r="U153" t="s">
        <v>334</v>
      </c>
      <c r="V153" t="s">
        <v>335</v>
      </c>
      <c r="W153" t="s">
        <v>336</v>
      </c>
      <c r="X153" t="s">
        <v>337</v>
      </c>
      <c r="Y153">
        <f>(H153-G153)*24</f>
        <v>0</v>
      </c>
      <c r="Z153">
        <f>M153/Y153</f>
        <v>0</v>
      </c>
      <c r="AA153">
        <f>IF(Z153&gt;=Q153,"Y","N")</f>
        <v>0</v>
      </c>
    </row>
    <row r="154" spans="1:27">
      <c r="A154" s="1" t="s">
        <v>326</v>
      </c>
      <c r="B154" t="s">
        <v>327</v>
      </c>
      <c r="C154" t="s">
        <v>328</v>
      </c>
      <c r="D154" t="s">
        <v>329</v>
      </c>
      <c r="E154" t="s">
        <v>125</v>
      </c>
      <c r="F154">
        <v>7</v>
      </c>
      <c r="G154" t="s">
        <v>330</v>
      </c>
      <c r="H154" t="s">
        <v>331</v>
      </c>
      <c r="I154" t="s">
        <v>40</v>
      </c>
      <c r="J154" t="s">
        <v>332</v>
      </c>
      <c r="K154" t="s">
        <v>333</v>
      </c>
      <c r="L154" t="s">
        <v>68</v>
      </c>
      <c r="M154">
        <v>960</v>
      </c>
      <c r="P154" t="s">
        <v>29</v>
      </c>
      <c r="Q154">
        <v>500</v>
      </c>
      <c r="R154" t="s">
        <v>29</v>
      </c>
      <c r="S154" t="s">
        <v>325</v>
      </c>
      <c r="U154" t="s">
        <v>334</v>
      </c>
      <c r="V154" t="s">
        <v>335</v>
      </c>
      <c r="W154" t="s">
        <v>336</v>
      </c>
      <c r="X154" t="s">
        <v>337</v>
      </c>
      <c r="Y154">
        <f>(H154-G154)*24</f>
        <v>0</v>
      </c>
      <c r="Z154">
        <f>M154/Y154</f>
        <v>0</v>
      </c>
      <c r="AA154">
        <f>IF(Z154&gt;=Q154,"Y","N")</f>
        <v>0</v>
      </c>
    </row>
    <row r="155" spans="1:27">
      <c r="A155" s="1" t="s">
        <v>340</v>
      </c>
      <c r="B155" t="s">
        <v>341</v>
      </c>
      <c r="C155" t="s">
        <v>342</v>
      </c>
      <c r="D155" t="s">
        <v>343</v>
      </c>
      <c r="E155" t="s">
        <v>125</v>
      </c>
      <c r="F155">
        <v>7</v>
      </c>
      <c r="G155" t="s">
        <v>305</v>
      </c>
      <c r="H155" t="s">
        <v>344</v>
      </c>
      <c r="I155" t="s">
        <v>40</v>
      </c>
      <c r="J155" t="s">
        <v>345</v>
      </c>
      <c r="K155" t="s">
        <v>112</v>
      </c>
      <c r="L155" t="s">
        <v>49</v>
      </c>
      <c r="M155">
        <v>121.51</v>
      </c>
      <c r="P155" t="s">
        <v>29</v>
      </c>
      <c r="Q155">
        <v>0</v>
      </c>
      <c r="R155" t="s">
        <v>30</v>
      </c>
      <c r="S155" t="s">
        <v>338</v>
      </c>
      <c r="U155" t="s">
        <v>346</v>
      </c>
      <c r="V155" t="s">
        <v>347</v>
      </c>
      <c r="W155" t="s">
        <v>348</v>
      </c>
      <c r="X155" t="s">
        <v>349</v>
      </c>
      <c r="Y155">
        <f>(H155-G155)*24</f>
        <v>0</v>
      </c>
      <c r="Z155">
        <f>M155/Y155</f>
        <v>0</v>
      </c>
      <c r="AA155">
        <f>IF(Z155&gt;=Q155,"Y","N")</f>
        <v>0</v>
      </c>
    </row>
    <row r="156" spans="1:27">
      <c r="A156" s="1" t="s">
        <v>340</v>
      </c>
      <c r="B156" t="s">
        <v>341</v>
      </c>
      <c r="C156" t="s">
        <v>342</v>
      </c>
      <c r="D156" t="s">
        <v>343</v>
      </c>
      <c r="E156" t="s">
        <v>125</v>
      </c>
      <c r="F156">
        <v>7</v>
      </c>
      <c r="G156" t="s">
        <v>305</v>
      </c>
      <c r="H156" t="s">
        <v>344</v>
      </c>
      <c r="I156" t="s">
        <v>40</v>
      </c>
      <c r="J156" t="s">
        <v>345</v>
      </c>
      <c r="K156" t="s">
        <v>112</v>
      </c>
      <c r="L156" t="s">
        <v>52</v>
      </c>
      <c r="M156">
        <v>13.45</v>
      </c>
      <c r="P156" t="s">
        <v>29</v>
      </c>
      <c r="Q156">
        <v>0</v>
      </c>
      <c r="R156" t="s">
        <v>30</v>
      </c>
      <c r="S156" t="s">
        <v>338</v>
      </c>
      <c r="U156" t="s">
        <v>346</v>
      </c>
      <c r="V156" t="s">
        <v>347</v>
      </c>
      <c r="W156" t="s">
        <v>348</v>
      </c>
      <c r="X156" t="s">
        <v>349</v>
      </c>
      <c r="Y156">
        <f>(H156-G156)*24</f>
        <v>0</v>
      </c>
      <c r="Z156">
        <f>M156/Y156</f>
        <v>0</v>
      </c>
      <c r="AA156">
        <f>IF(Z156&gt;=Q156,"Y","N")</f>
        <v>0</v>
      </c>
    </row>
    <row r="157" spans="1:27">
      <c r="A157" s="1" t="s">
        <v>340</v>
      </c>
      <c r="B157" t="s">
        <v>341</v>
      </c>
      <c r="C157" t="s">
        <v>342</v>
      </c>
      <c r="D157" t="s">
        <v>343</v>
      </c>
      <c r="E157" t="s">
        <v>125</v>
      </c>
      <c r="F157">
        <v>7</v>
      </c>
      <c r="G157" t="s">
        <v>305</v>
      </c>
      <c r="H157" t="s">
        <v>344</v>
      </c>
      <c r="I157" t="s">
        <v>40</v>
      </c>
      <c r="J157" t="s">
        <v>345</v>
      </c>
      <c r="K157" t="s">
        <v>112</v>
      </c>
      <c r="L157" t="s">
        <v>202</v>
      </c>
      <c r="M157">
        <v>92.23</v>
      </c>
      <c r="P157" t="s">
        <v>29</v>
      </c>
      <c r="Q157">
        <v>0</v>
      </c>
      <c r="R157" t="s">
        <v>30</v>
      </c>
      <c r="S157" t="s">
        <v>338</v>
      </c>
      <c r="U157" t="s">
        <v>346</v>
      </c>
      <c r="V157" t="s">
        <v>347</v>
      </c>
      <c r="W157" t="s">
        <v>348</v>
      </c>
      <c r="X157" t="s">
        <v>349</v>
      </c>
      <c r="Y157">
        <f>(H157-G157)*24</f>
        <v>0</v>
      </c>
      <c r="Z157">
        <f>M157/Y157</f>
        <v>0</v>
      </c>
      <c r="AA157">
        <f>IF(Z157&gt;=Q157,"Y","N")</f>
        <v>0</v>
      </c>
    </row>
    <row r="158" spans="1:27">
      <c r="A158" s="1" t="s">
        <v>340</v>
      </c>
      <c r="B158" t="s">
        <v>341</v>
      </c>
      <c r="C158" t="s">
        <v>342</v>
      </c>
      <c r="D158" t="s">
        <v>343</v>
      </c>
      <c r="E158" t="s">
        <v>125</v>
      </c>
      <c r="F158">
        <v>7</v>
      </c>
      <c r="G158" t="s">
        <v>305</v>
      </c>
      <c r="H158" t="s">
        <v>344</v>
      </c>
      <c r="I158" t="s">
        <v>40</v>
      </c>
      <c r="J158" t="s">
        <v>345</v>
      </c>
      <c r="K158" t="s">
        <v>112</v>
      </c>
      <c r="L158" t="s">
        <v>339</v>
      </c>
      <c r="M158">
        <v>60.87</v>
      </c>
      <c r="P158" t="s">
        <v>29</v>
      </c>
      <c r="Q158">
        <v>0</v>
      </c>
      <c r="R158" t="s">
        <v>30</v>
      </c>
      <c r="S158" t="s">
        <v>338</v>
      </c>
      <c r="U158" t="s">
        <v>346</v>
      </c>
      <c r="V158" t="s">
        <v>347</v>
      </c>
      <c r="W158" t="s">
        <v>348</v>
      </c>
      <c r="X158" t="s">
        <v>349</v>
      </c>
      <c r="Y158">
        <f>(H158-G158)*24</f>
        <v>0</v>
      </c>
      <c r="Z158">
        <f>M158/Y158</f>
        <v>0</v>
      </c>
      <c r="AA158">
        <f>IF(Z158&gt;=Q158,"Y","N")</f>
        <v>0</v>
      </c>
    </row>
    <row r="159" spans="1:27">
      <c r="A159" s="1" t="s">
        <v>340</v>
      </c>
      <c r="B159" t="s">
        <v>341</v>
      </c>
      <c r="C159" t="s">
        <v>342</v>
      </c>
      <c r="D159" t="s">
        <v>343</v>
      </c>
      <c r="E159" t="s">
        <v>125</v>
      </c>
      <c r="F159">
        <v>7</v>
      </c>
      <c r="G159" t="s">
        <v>305</v>
      </c>
      <c r="H159" t="s">
        <v>344</v>
      </c>
      <c r="I159" t="s">
        <v>40</v>
      </c>
      <c r="J159" t="s">
        <v>345</v>
      </c>
      <c r="K159" t="s">
        <v>112</v>
      </c>
      <c r="L159" t="s">
        <v>68</v>
      </c>
      <c r="M159">
        <v>1238.41</v>
      </c>
      <c r="P159" t="s">
        <v>29</v>
      </c>
      <c r="Q159">
        <v>0</v>
      </c>
      <c r="R159" t="s">
        <v>30</v>
      </c>
      <c r="S159" t="s">
        <v>338</v>
      </c>
      <c r="U159" t="s">
        <v>346</v>
      </c>
      <c r="V159" t="s">
        <v>347</v>
      </c>
      <c r="W159" t="s">
        <v>348</v>
      </c>
      <c r="X159" t="s">
        <v>349</v>
      </c>
      <c r="Y159">
        <f>(H159-G159)*24</f>
        <v>0</v>
      </c>
      <c r="Z159">
        <f>M159/Y159</f>
        <v>0</v>
      </c>
      <c r="AA159">
        <f>IF(Z159&gt;=Q159,"Y","N")</f>
        <v>0</v>
      </c>
    </row>
    <row r="160" spans="1:27">
      <c r="A160" s="1" t="s">
        <v>351</v>
      </c>
      <c r="B160" t="s">
        <v>352</v>
      </c>
      <c r="C160" t="s">
        <v>353</v>
      </c>
      <c r="D160" t="s">
        <v>354</v>
      </c>
      <c r="E160" t="s">
        <v>125</v>
      </c>
      <c r="F160">
        <v>7</v>
      </c>
      <c r="G160" t="s">
        <v>355</v>
      </c>
      <c r="H160" t="s">
        <v>356</v>
      </c>
      <c r="I160" t="s">
        <v>40</v>
      </c>
      <c r="J160" t="s">
        <v>357</v>
      </c>
      <c r="K160" t="s">
        <v>112</v>
      </c>
      <c r="L160" t="s">
        <v>49</v>
      </c>
      <c r="M160">
        <v>138.16</v>
      </c>
      <c r="P160" t="s">
        <v>29</v>
      </c>
      <c r="Q160">
        <v>0</v>
      </c>
      <c r="R160" t="s">
        <v>30</v>
      </c>
      <c r="S160" t="s">
        <v>350</v>
      </c>
      <c r="U160" t="s">
        <v>358</v>
      </c>
      <c r="V160" t="s">
        <v>359</v>
      </c>
      <c r="W160" t="s">
        <v>360</v>
      </c>
      <c r="X160" t="s">
        <v>361</v>
      </c>
      <c r="Y160">
        <f>(H160-G160)*24</f>
        <v>0</v>
      </c>
      <c r="Z160">
        <f>M160/Y160</f>
        <v>0</v>
      </c>
      <c r="AA160">
        <f>IF(Z160&gt;=Q160,"Y","N")</f>
        <v>0</v>
      </c>
    </row>
    <row r="161" spans="1:27">
      <c r="A161" s="1" t="s">
        <v>351</v>
      </c>
      <c r="B161" t="s">
        <v>352</v>
      </c>
      <c r="C161" t="s">
        <v>353</v>
      </c>
      <c r="D161" t="s">
        <v>354</v>
      </c>
      <c r="E161" t="s">
        <v>125</v>
      </c>
      <c r="F161">
        <v>7</v>
      </c>
      <c r="G161" t="s">
        <v>355</v>
      </c>
      <c r="H161" t="s">
        <v>356</v>
      </c>
      <c r="I161" t="s">
        <v>40</v>
      </c>
      <c r="J161" t="s">
        <v>357</v>
      </c>
      <c r="K161" t="s">
        <v>112</v>
      </c>
      <c r="L161" t="s">
        <v>52</v>
      </c>
      <c r="M161">
        <v>33.37</v>
      </c>
      <c r="P161" t="s">
        <v>29</v>
      </c>
      <c r="Q161">
        <v>0</v>
      </c>
      <c r="R161" t="s">
        <v>30</v>
      </c>
      <c r="S161" t="s">
        <v>350</v>
      </c>
      <c r="U161" t="s">
        <v>358</v>
      </c>
      <c r="V161" t="s">
        <v>359</v>
      </c>
      <c r="W161" t="s">
        <v>360</v>
      </c>
      <c r="X161" t="s">
        <v>361</v>
      </c>
      <c r="Y161">
        <f>(H161-G161)*24</f>
        <v>0</v>
      </c>
      <c r="Z161">
        <f>M161/Y161</f>
        <v>0</v>
      </c>
      <c r="AA161">
        <f>IF(Z161&gt;=Q161,"Y","N")</f>
        <v>0</v>
      </c>
    </row>
    <row r="162" spans="1:27">
      <c r="A162" s="1" t="s">
        <v>351</v>
      </c>
      <c r="B162" t="s">
        <v>352</v>
      </c>
      <c r="C162" t="s">
        <v>353</v>
      </c>
      <c r="D162" t="s">
        <v>354</v>
      </c>
      <c r="E162" t="s">
        <v>125</v>
      </c>
      <c r="F162">
        <v>7</v>
      </c>
      <c r="G162" t="s">
        <v>355</v>
      </c>
      <c r="H162" t="s">
        <v>356</v>
      </c>
      <c r="I162" t="s">
        <v>40</v>
      </c>
      <c r="J162" t="s">
        <v>357</v>
      </c>
      <c r="K162" t="s">
        <v>112</v>
      </c>
      <c r="L162" t="s">
        <v>202</v>
      </c>
      <c r="M162">
        <v>182.18</v>
      </c>
      <c r="P162" t="s">
        <v>29</v>
      </c>
      <c r="Q162">
        <v>0</v>
      </c>
      <c r="R162" t="s">
        <v>30</v>
      </c>
      <c r="S162" t="s">
        <v>350</v>
      </c>
      <c r="U162" t="s">
        <v>358</v>
      </c>
      <c r="V162" t="s">
        <v>359</v>
      </c>
      <c r="W162" t="s">
        <v>360</v>
      </c>
      <c r="X162" t="s">
        <v>361</v>
      </c>
      <c r="Y162">
        <f>(H162-G162)*24</f>
        <v>0</v>
      </c>
      <c r="Z162">
        <f>M162/Y162</f>
        <v>0</v>
      </c>
      <c r="AA162">
        <f>IF(Z162&gt;=Q162,"Y","N")</f>
        <v>0</v>
      </c>
    </row>
    <row r="163" spans="1:27">
      <c r="A163" s="1" t="s">
        <v>351</v>
      </c>
      <c r="B163" t="s">
        <v>352</v>
      </c>
      <c r="C163" t="s">
        <v>353</v>
      </c>
      <c r="D163" t="s">
        <v>354</v>
      </c>
      <c r="E163" t="s">
        <v>125</v>
      </c>
      <c r="F163">
        <v>7</v>
      </c>
      <c r="G163" t="s">
        <v>355</v>
      </c>
      <c r="H163" t="s">
        <v>356</v>
      </c>
      <c r="I163" t="s">
        <v>40</v>
      </c>
      <c r="J163" t="s">
        <v>357</v>
      </c>
      <c r="K163" t="s">
        <v>112</v>
      </c>
      <c r="L163" t="s">
        <v>53</v>
      </c>
      <c r="M163">
        <v>69.2</v>
      </c>
      <c r="P163" t="s">
        <v>29</v>
      </c>
      <c r="Q163">
        <v>0</v>
      </c>
      <c r="R163" t="s">
        <v>30</v>
      </c>
      <c r="S163" t="s">
        <v>350</v>
      </c>
      <c r="U163" t="s">
        <v>358</v>
      </c>
      <c r="V163" t="s">
        <v>359</v>
      </c>
      <c r="W163" t="s">
        <v>360</v>
      </c>
      <c r="X163" t="s">
        <v>361</v>
      </c>
      <c r="Y163">
        <f>(H163-G163)*24</f>
        <v>0</v>
      </c>
      <c r="Z163">
        <f>M163/Y163</f>
        <v>0</v>
      </c>
      <c r="AA163">
        <f>IF(Z163&gt;=Q163,"Y","N")</f>
        <v>0</v>
      </c>
    </row>
    <row r="164" spans="1:27">
      <c r="A164" s="1" t="s">
        <v>351</v>
      </c>
      <c r="B164" t="s">
        <v>352</v>
      </c>
      <c r="C164" t="s">
        <v>353</v>
      </c>
      <c r="D164" t="s">
        <v>354</v>
      </c>
      <c r="E164" t="s">
        <v>125</v>
      </c>
      <c r="F164">
        <v>7</v>
      </c>
      <c r="G164" t="s">
        <v>355</v>
      </c>
      <c r="H164" t="s">
        <v>356</v>
      </c>
      <c r="I164" t="s">
        <v>40</v>
      </c>
      <c r="J164" t="s">
        <v>357</v>
      </c>
      <c r="K164" t="s">
        <v>112</v>
      </c>
      <c r="L164" t="s">
        <v>68</v>
      </c>
      <c r="M164">
        <v>3073.61</v>
      </c>
      <c r="P164" t="s">
        <v>29</v>
      </c>
      <c r="Q164">
        <v>0</v>
      </c>
      <c r="R164" t="s">
        <v>30</v>
      </c>
      <c r="S164" t="s">
        <v>350</v>
      </c>
      <c r="U164" t="s">
        <v>358</v>
      </c>
      <c r="V164" t="s">
        <v>359</v>
      </c>
      <c r="W164" t="s">
        <v>360</v>
      </c>
      <c r="X164" t="s">
        <v>361</v>
      </c>
      <c r="Y164">
        <f>(H164-G164)*24</f>
        <v>0</v>
      </c>
      <c r="Z164">
        <f>M164/Y164</f>
        <v>0</v>
      </c>
      <c r="AA164">
        <f>IF(Z164&gt;=Q164,"Y","N")</f>
        <v>0</v>
      </c>
    </row>
    <row r="165" spans="1:27">
      <c r="A165" s="1" t="s">
        <v>363</v>
      </c>
      <c r="B165" t="s">
        <v>364</v>
      </c>
      <c r="C165" t="s">
        <v>365</v>
      </c>
      <c r="D165" t="s">
        <v>366</v>
      </c>
      <c r="E165" t="s">
        <v>79</v>
      </c>
      <c r="F165">
        <v>12</v>
      </c>
      <c r="G165" t="s">
        <v>367</v>
      </c>
      <c r="H165" t="s">
        <v>177</v>
      </c>
      <c r="I165" t="s">
        <v>179</v>
      </c>
      <c r="J165" t="s">
        <v>368</v>
      </c>
      <c r="K165" t="s">
        <v>369</v>
      </c>
      <c r="L165" t="s">
        <v>71</v>
      </c>
      <c r="M165">
        <v>100</v>
      </c>
      <c r="P165" t="s">
        <v>72</v>
      </c>
      <c r="Q165">
        <v>20</v>
      </c>
      <c r="R165" t="s">
        <v>72</v>
      </c>
      <c r="S165" t="s">
        <v>362</v>
      </c>
      <c r="U165" t="s">
        <v>370</v>
      </c>
      <c r="V165" t="s">
        <v>371</v>
      </c>
      <c r="W165" t="s">
        <v>372</v>
      </c>
      <c r="X165" t="s">
        <v>373</v>
      </c>
      <c r="Y165">
        <f>(H165-G165)*24</f>
        <v>0</v>
      </c>
      <c r="Z165">
        <f>M165/Y165</f>
        <v>0</v>
      </c>
      <c r="AA165">
        <f>IF(Z165&gt;=Q165,"Y","N")</f>
        <v>0</v>
      </c>
    </row>
    <row r="166" spans="1:27">
      <c r="A166" s="1" t="s">
        <v>381</v>
      </c>
      <c r="B166" t="s">
        <v>382</v>
      </c>
      <c r="C166" t="s">
        <v>383</v>
      </c>
      <c r="D166" t="s">
        <v>384</v>
      </c>
      <c r="E166" t="s">
        <v>385</v>
      </c>
      <c r="F166">
        <v>14</v>
      </c>
      <c r="G166" t="s">
        <v>355</v>
      </c>
      <c r="H166" t="s">
        <v>386</v>
      </c>
      <c r="I166" t="s">
        <v>387</v>
      </c>
      <c r="J166" t="s">
        <v>388</v>
      </c>
      <c r="K166" t="s">
        <v>389</v>
      </c>
      <c r="L166" t="s">
        <v>374</v>
      </c>
      <c r="M166">
        <v>0.0001</v>
      </c>
      <c r="P166" t="s">
        <v>29</v>
      </c>
      <c r="Q166">
        <v>21.65</v>
      </c>
      <c r="R166" t="s">
        <v>50</v>
      </c>
      <c r="S166" t="s">
        <v>375</v>
      </c>
      <c r="U166" t="s">
        <v>390</v>
      </c>
      <c r="V166" t="s">
        <v>391</v>
      </c>
      <c r="W166" t="s">
        <v>392</v>
      </c>
      <c r="X166" t="s">
        <v>393</v>
      </c>
      <c r="Y166">
        <f>(H166-G166)*24</f>
        <v>0</v>
      </c>
      <c r="Z166">
        <f>M166/Y166</f>
        <v>0</v>
      </c>
      <c r="AA166">
        <f>IF(Z166&gt;=Q166,"Y","N")</f>
        <v>0</v>
      </c>
    </row>
    <row r="167" spans="1:27">
      <c r="A167" s="1" t="s">
        <v>381</v>
      </c>
      <c r="B167" t="s">
        <v>382</v>
      </c>
      <c r="C167" t="s">
        <v>383</v>
      </c>
      <c r="D167" t="s">
        <v>384</v>
      </c>
      <c r="E167" t="s">
        <v>385</v>
      </c>
      <c r="F167">
        <v>14</v>
      </c>
      <c r="G167" t="s">
        <v>355</v>
      </c>
      <c r="H167" t="s">
        <v>386</v>
      </c>
      <c r="I167" t="s">
        <v>387</v>
      </c>
      <c r="J167" t="s">
        <v>388</v>
      </c>
      <c r="K167" t="s">
        <v>389</v>
      </c>
      <c r="L167" t="s">
        <v>49</v>
      </c>
      <c r="M167">
        <v>173618.74</v>
      </c>
      <c r="P167" t="s">
        <v>29</v>
      </c>
      <c r="Q167">
        <v>3252.52</v>
      </c>
      <c r="R167" t="s">
        <v>50</v>
      </c>
      <c r="S167" t="s">
        <v>376</v>
      </c>
      <c r="U167" t="s">
        <v>390</v>
      </c>
      <c r="V167" t="s">
        <v>391</v>
      </c>
      <c r="W167" t="s">
        <v>392</v>
      </c>
      <c r="X167" t="s">
        <v>393</v>
      </c>
      <c r="Y167">
        <f>(H167-G167)*24</f>
        <v>0</v>
      </c>
      <c r="Z167">
        <f>M167/Y167</f>
        <v>0</v>
      </c>
      <c r="AA167">
        <f>IF(Z167&gt;=Q167,"Y","N")</f>
        <v>0</v>
      </c>
    </row>
    <row r="168" spans="1:27">
      <c r="A168" s="1" t="s">
        <v>381</v>
      </c>
      <c r="B168" t="s">
        <v>382</v>
      </c>
      <c r="C168" t="s">
        <v>383</v>
      </c>
      <c r="D168" t="s">
        <v>384</v>
      </c>
      <c r="E168" t="s">
        <v>385</v>
      </c>
      <c r="F168">
        <v>14</v>
      </c>
      <c r="G168" t="s">
        <v>355</v>
      </c>
      <c r="H168" t="s">
        <v>386</v>
      </c>
      <c r="I168" t="s">
        <v>387</v>
      </c>
      <c r="J168" t="s">
        <v>388</v>
      </c>
      <c r="K168" t="s">
        <v>389</v>
      </c>
      <c r="L168" t="s">
        <v>143</v>
      </c>
      <c r="M168">
        <v>2642.37</v>
      </c>
      <c r="P168" t="s">
        <v>29</v>
      </c>
      <c r="Q168">
        <v>0</v>
      </c>
      <c r="R168" t="s">
        <v>30</v>
      </c>
      <c r="S168" t="s">
        <v>377</v>
      </c>
      <c r="U168" t="s">
        <v>390</v>
      </c>
      <c r="V168" t="s">
        <v>391</v>
      </c>
      <c r="W168" t="s">
        <v>392</v>
      </c>
      <c r="X168" t="s">
        <v>393</v>
      </c>
      <c r="Y168">
        <f>(H168-G168)*24</f>
        <v>0</v>
      </c>
      <c r="Z168">
        <f>M168/Y168</f>
        <v>0</v>
      </c>
      <c r="AA168">
        <f>IF(Z168&gt;=Q168,"Y","N")</f>
        <v>0</v>
      </c>
    </row>
    <row r="169" spans="1:27">
      <c r="A169" s="1" t="s">
        <v>381</v>
      </c>
      <c r="B169" t="s">
        <v>382</v>
      </c>
      <c r="C169" t="s">
        <v>383</v>
      </c>
      <c r="D169" t="s">
        <v>384</v>
      </c>
      <c r="E169" t="s">
        <v>385</v>
      </c>
      <c r="F169">
        <v>14</v>
      </c>
      <c r="G169" t="s">
        <v>355</v>
      </c>
      <c r="H169" t="s">
        <v>386</v>
      </c>
      <c r="I169" t="s">
        <v>387</v>
      </c>
      <c r="J169" t="s">
        <v>388</v>
      </c>
      <c r="K169" t="s">
        <v>389</v>
      </c>
      <c r="L169" t="s">
        <v>62</v>
      </c>
      <c r="M169">
        <v>38.49</v>
      </c>
      <c r="P169" t="s">
        <v>29</v>
      </c>
      <c r="Q169">
        <v>2895.54</v>
      </c>
      <c r="R169" t="s">
        <v>50</v>
      </c>
      <c r="S169" t="s">
        <v>378</v>
      </c>
      <c r="U169" t="s">
        <v>390</v>
      </c>
      <c r="V169" t="s">
        <v>391</v>
      </c>
      <c r="W169" t="s">
        <v>392</v>
      </c>
      <c r="X169" t="s">
        <v>393</v>
      </c>
      <c r="Y169">
        <f>(H169-G169)*24</f>
        <v>0</v>
      </c>
      <c r="Z169">
        <f>M169/Y169</f>
        <v>0</v>
      </c>
      <c r="AA169">
        <f>IF(Z169&gt;=Q169,"Y","N")</f>
        <v>0</v>
      </c>
    </row>
    <row r="170" spans="1:27">
      <c r="A170" s="1" t="s">
        <v>381</v>
      </c>
      <c r="B170" t="s">
        <v>382</v>
      </c>
      <c r="C170" t="s">
        <v>383</v>
      </c>
      <c r="D170" t="s">
        <v>384</v>
      </c>
      <c r="E170" t="s">
        <v>385</v>
      </c>
      <c r="F170">
        <v>14</v>
      </c>
      <c r="G170" t="s">
        <v>355</v>
      </c>
      <c r="H170" t="s">
        <v>386</v>
      </c>
      <c r="I170" t="s">
        <v>387</v>
      </c>
      <c r="J170" t="s">
        <v>388</v>
      </c>
      <c r="K170" t="s">
        <v>389</v>
      </c>
      <c r="L170" t="s">
        <v>52</v>
      </c>
      <c r="M170">
        <v>0.0142</v>
      </c>
      <c r="P170" t="s">
        <v>29</v>
      </c>
      <c r="Q170">
        <v>0.02</v>
      </c>
      <c r="R170" t="s">
        <v>50</v>
      </c>
      <c r="S170" t="s">
        <v>376</v>
      </c>
      <c r="U170" t="s">
        <v>390</v>
      </c>
      <c r="V170" t="s">
        <v>391</v>
      </c>
      <c r="W170" t="s">
        <v>392</v>
      </c>
      <c r="X170" t="s">
        <v>393</v>
      </c>
      <c r="Y170">
        <f>(H170-G170)*24</f>
        <v>0</v>
      </c>
      <c r="Z170">
        <f>M170/Y170</f>
        <v>0</v>
      </c>
      <c r="AA170">
        <f>IF(Z170&gt;=Q170,"Y","N")</f>
        <v>0</v>
      </c>
    </row>
    <row r="171" spans="1:27">
      <c r="A171" s="1" t="s">
        <v>381</v>
      </c>
      <c r="B171" t="s">
        <v>382</v>
      </c>
      <c r="C171" t="s">
        <v>383</v>
      </c>
      <c r="D171" t="s">
        <v>384</v>
      </c>
      <c r="E171" t="s">
        <v>385</v>
      </c>
      <c r="F171">
        <v>14</v>
      </c>
      <c r="G171" t="s">
        <v>355</v>
      </c>
      <c r="H171" t="s">
        <v>386</v>
      </c>
      <c r="I171" t="s">
        <v>387</v>
      </c>
      <c r="J171" t="s">
        <v>388</v>
      </c>
      <c r="K171" t="s">
        <v>389</v>
      </c>
      <c r="L171" t="s">
        <v>64</v>
      </c>
      <c r="M171">
        <v>1226.03</v>
      </c>
      <c r="P171" t="s">
        <v>29</v>
      </c>
      <c r="Q171">
        <v>2895.54</v>
      </c>
      <c r="R171" t="s">
        <v>50</v>
      </c>
      <c r="S171" t="s">
        <v>378</v>
      </c>
      <c r="U171" t="s">
        <v>390</v>
      </c>
      <c r="V171" t="s">
        <v>391</v>
      </c>
      <c r="W171" t="s">
        <v>392</v>
      </c>
      <c r="X171" t="s">
        <v>393</v>
      </c>
      <c r="Y171">
        <f>(H171-G171)*24</f>
        <v>0</v>
      </c>
      <c r="Z171">
        <f>M171/Y171</f>
        <v>0</v>
      </c>
      <c r="AA171">
        <f>IF(Z171&gt;=Q171,"Y","N")</f>
        <v>0</v>
      </c>
    </row>
    <row r="172" spans="1:27">
      <c r="A172" s="1" t="s">
        <v>381</v>
      </c>
      <c r="B172" t="s">
        <v>382</v>
      </c>
      <c r="C172" t="s">
        <v>383</v>
      </c>
      <c r="D172" t="s">
        <v>384</v>
      </c>
      <c r="E172" t="s">
        <v>385</v>
      </c>
      <c r="F172">
        <v>14</v>
      </c>
      <c r="G172" t="s">
        <v>355</v>
      </c>
      <c r="H172" t="s">
        <v>386</v>
      </c>
      <c r="I172" t="s">
        <v>387</v>
      </c>
      <c r="J172" t="s">
        <v>388</v>
      </c>
      <c r="K172" t="s">
        <v>389</v>
      </c>
      <c r="L172" t="s">
        <v>65</v>
      </c>
      <c r="M172">
        <v>1300.14</v>
      </c>
      <c r="P172" t="s">
        <v>29</v>
      </c>
      <c r="Q172">
        <v>2895.54</v>
      </c>
      <c r="R172" t="s">
        <v>50</v>
      </c>
      <c r="S172" t="s">
        <v>378</v>
      </c>
      <c r="U172" t="s">
        <v>390</v>
      </c>
      <c r="V172" t="s">
        <v>391</v>
      </c>
      <c r="W172" t="s">
        <v>392</v>
      </c>
      <c r="X172" t="s">
        <v>393</v>
      </c>
      <c r="Y172">
        <f>(H172-G172)*24</f>
        <v>0</v>
      </c>
      <c r="Z172">
        <f>M172/Y172</f>
        <v>0</v>
      </c>
      <c r="AA172">
        <f>IF(Z172&gt;=Q172,"Y","N")</f>
        <v>0</v>
      </c>
    </row>
    <row r="173" spans="1:27">
      <c r="A173" s="1" t="s">
        <v>381</v>
      </c>
      <c r="B173" t="s">
        <v>382</v>
      </c>
      <c r="C173" t="s">
        <v>383</v>
      </c>
      <c r="D173" t="s">
        <v>384</v>
      </c>
      <c r="E173" t="s">
        <v>385</v>
      </c>
      <c r="F173">
        <v>14</v>
      </c>
      <c r="G173" t="s">
        <v>355</v>
      </c>
      <c r="H173" t="s">
        <v>386</v>
      </c>
      <c r="I173" t="s">
        <v>387</v>
      </c>
      <c r="J173" t="s">
        <v>388</v>
      </c>
      <c r="K173" t="s">
        <v>389</v>
      </c>
      <c r="L173" t="s">
        <v>146</v>
      </c>
      <c r="M173">
        <v>141494.45</v>
      </c>
      <c r="P173" t="s">
        <v>29</v>
      </c>
      <c r="Q173">
        <v>1485</v>
      </c>
      <c r="R173" t="s">
        <v>379</v>
      </c>
      <c r="S173" t="s">
        <v>380</v>
      </c>
      <c r="U173" t="s">
        <v>390</v>
      </c>
      <c r="V173" t="s">
        <v>391</v>
      </c>
      <c r="W173" t="s">
        <v>392</v>
      </c>
      <c r="X173" t="s">
        <v>393</v>
      </c>
      <c r="Y173">
        <f>(H173-G173)*24</f>
        <v>0</v>
      </c>
      <c r="Z173">
        <f>M173/Y173</f>
        <v>0</v>
      </c>
      <c r="AA173">
        <f>IF(Z173&gt;=Q173,"Y","N")</f>
        <v>0</v>
      </c>
    </row>
    <row r="174" spans="1:27">
      <c r="A174" s="1" t="s">
        <v>381</v>
      </c>
      <c r="B174" t="s">
        <v>382</v>
      </c>
      <c r="C174" t="s">
        <v>383</v>
      </c>
      <c r="D174" t="s">
        <v>384</v>
      </c>
      <c r="E174" t="s">
        <v>385</v>
      </c>
      <c r="F174">
        <v>14</v>
      </c>
      <c r="G174" t="s">
        <v>355</v>
      </c>
      <c r="H174" t="s">
        <v>386</v>
      </c>
      <c r="I174" t="s">
        <v>387</v>
      </c>
      <c r="J174" t="s">
        <v>388</v>
      </c>
      <c r="K174" t="s">
        <v>389</v>
      </c>
      <c r="L174" t="s">
        <v>227</v>
      </c>
      <c r="M174">
        <v>1883.68</v>
      </c>
      <c r="P174" t="s">
        <v>29</v>
      </c>
      <c r="Q174">
        <v>2895.54</v>
      </c>
      <c r="R174" t="s">
        <v>50</v>
      </c>
      <c r="S174" t="s">
        <v>378</v>
      </c>
      <c r="U174" t="s">
        <v>390</v>
      </c>
      <c r="V174" t="s">
        <v>391</v>
      </c>
      <c r="W174" t="s">
        <v>392</v>
      </c>
      <c r="X174" t="s">
        <v>393</v>
      </c>
      <c r="Y174">
        <f>(H174-G174)*24</f>
        <v>0</v>
      </c>
      <c r="Z174">
        <f>M174/Y174</f>
        <v>0</v>
      </c>
      <c r="AA174">
        <f>IF(Z174&gt;=Q174,"Y","N")</f>
        <v>0</v>
      </c>
    </row>
    <row r="175" spans="1:27">
      <c r="A175" s="1" t="s">
        <v>381</v>
      </c>
      <c r="B175" t="s">
        <v>382</v>
      </c>
      <c r="C175" t="s">
        <v>383</v>
      </c>
      <c r="D175" t="s">
        <v>384</v>
      </c>
      <c r="E175" t="s">
        <v>385</v>
      </c>
      <c r="F175">
        <v>14</v>
      </c>
      <c r="G175" t="s">
        <v>355</v>
      </c>
      <c r="H175" t="s">
        <v>386</v>
      </c>
      <c r="I175" t="s">
        <v>387</v>
      </c>
      <c r="J175" t="s">
        <v>388</v>
      </c>
      <c r="K175" t="s">
        <v>389</v>
      </c>
      <c r="L175" t="s">
        <v>231</v>
      </c>
      <c r="M175">
        <v>557.21</v>
      </c>
      <c r="P175" t="s">
        <v>29</v>
      </c>
      <c r="Q175">
        <v>2895.54</v>
      </c>
      <c r="R175" t="s">
        <v>50</v>
      </c>
      <c r="S175" t="s">
        <v>378</v>
      </c>
      <c r="U175" t="s">
        <v>390</v>
      </c>
      <c r="V175" t="s">
        <v>391</v>
      </c>
      <c r="W175" t="s">
        <v>392</v>
      </c>
      <c r="X175" t="s">
        <v>393</v>
      </c>
      <c r="Y175">
        <f>(H175-G175)*24</f>
        <v>0</v>
      </c>
      <c r="Z175">
        <f>M175/Y175</f>
        <v>0</v>
      </c>
      <c r="AA175">
        <f>IF(Z175&gt;=Q175,"Y","N")</f>
        <v>0</v>
      </c>
    </row>
    <row r="176" spans="1:27">
      <c r="A176" s="1" t="s">
        <v>381</v>
      </c>
      <c r="B176" t="s">
        <v>382</v>
      </c>
      <c r="C176" t="s">
        <v>383</v>
      </c>
      <c r="D176" t="s">
        <v>384</v>
      </c>
      <c r="E176" t="s">
        <v>385</v>
      </c>
      <c r="F176">
        <v>14</v>
      </c>
      <c r="G176" t="s">
        <v>355</v>
      </c>
      <c r="H176" t="s">
        <v>386</v>
      </c>
      <c r="I176" t="s">
        <v>387</v>
      </c>
      <c r="J176" t="s">
        <v>388</v>
      </c>
      <c r="K176" t="s">
        <v>389</v>
      </c>
      <c r="L176" t="s">
        <v>104</v>
      </c>
      <c r="M176">
        <v>21340.43</v>
      </c>
      <c r="P176" t="s">
        <v>29</v>
      </c>
      <c r="Q176">
        <v>816.6799999999999</v>
      </c>
      <c r="R176" t="s">
        <v>50</v>
      </c>
      <c r="S176" t="s">
        <v>376</v>
      </c>
      <c r="U176" t="s">
        <v>390</v>
      </c>
      <c r="V176" t="s">
        <v>391</v>
      </c>
      <c r="W176" t="s">
        <v>392</v>
      </c>
      <c r="X176" t="s">
        <v>393</v>
      </c>
      <c r="Y176">
        <f>(H176-G176)*24</f>
        <v>0</v>
      </c>
      <c r="Z176">
        <f>M176/Y176</f>
        <v>0</v>
      </c>
      <c r="AA176">
        <f>IF(Z176&gt;=Q176,"Y","N")</f>
        <v>0</v>
      </c>
    </row>
    <row r="177" spans="1:27">
      <c r="A177" s="1" t="s">
        <v>381</v>
      </c>
      <c r="B177" t="s">
        <v>382</v>
      </c>
      <c r="C177" t="s">
        <v>383</v>
      </c>
      <c r="D177" t="s">
        <v>384</v>
      </c>
      <c r="E177" t="s">
        <v>385</v>
      </c>
      <c r="F177">
        <v>14</v>
      </c>
      <c r="G177" t="s">
        <v>355</v>
      </c>
      <c r="H177" t="s">
        <v>386</v>
      </c>
      <c r="I177" t="s">
        <v>387</v>
      </c>
      <c r="J177" t="s">
        <v>388</v>
      </c>
      <c r="K177" t="s">
        <v>389</v>
      </c>
      <c r="L177" t="s">
        <v>54</v>
      </c>
      <c r="M177">
        <v>1825.55</v>
      </c>
      <c r="P177" t="s">
        <v>29</v>
      </c>
      <c r="Q177">
        <v>2895.54</v>
      </c>
      <c r="R177" t="s">
        <v>50</v>
      </c>
      <c r="S177" t="s">
        <v>378</v>
      </c>
      <c r="U177" t="s">
        <v>390</v>
      </c>
      <c r="V177" t="s">
        <v>391</v>
      </c>
      <c r="W177" t="s">
        <v>392</v>
      </c>
      <c r="X177" t="s">
        <v>393</v>
      </c>
      <c r="Y177">
        <f>(H177-G177)*24</f>
        <v>0</v>
      </c>
      <c r="Z177">
        <f>M177/Y177</f>
        <v>0</v>
      </c>
      <c r="AA177">
        <f>IF(Z177&gt;=Q177,"Y","N")</f>
        <v>0</v>
      </c>
    </row>
    <row r="178" spans="1:27">
      <c r="A178" s="1" t="s">
        <v>381</v>
      </c>
      <c r="B178" t="s">
        <v>382</v>
      </c>
      <c r="C178" t="s">
        <v>383</v>
      </c>
      <c r="D178" t="s">
        <v>384</v>
      </c>
      <c r="E178" t="s">
        <v>385</v>
      </c>
      <c r="F178">
        <v>14</v>
      </c>
      <c r="G178" t="s">
        <v>355</v>
      </c>
      <c r="H178" t="s">
        <v>386</v>
      </c>
      <c r="I178" t="s">
        <v>387</v>
      </c>
      <c r="J178" t="s">
        <v>388</v>
      </c>
      <c r="K178" t="s">
        <v>389</v>
      </c>
      <c r="L178" t="s">
        <v>68</v>
      </c>
      <c r="M178">
        <v>1.3363</v>
      </c>
      <c r="P178" t="s">
        <v>29</v>
      </c>
      <c r="Q178">
        <v>2.2</v>
      </c>
      <c r="R178" t="s">
        <v>50</v>
      </c>
      <c r="S178" t="s">
        <v>376</v>
      </c>
      <c r="U178" t="s">
        <v>390</v>
      </c>
      <c r="V178" t="s">
        <v>391</v>
      </c>
      <c r="W178" t="s">
        <v>392</v>
      </c>
      <c r="X178" t="s">
        <v>393</v>
      </c>
      <c r="Y178">
        <f>(H178-G178)*24</f>
        <v>0</v>
      </c>
      <c r="Z178">
        <f>M178/Y178</f>
        <v>0</v>
      </c>
      <c r="AA178">
        <f>IF(Z178&gt;=Q178,"Y","N")</f>
        <v>0</v>
      </c>
    </row>
    <row r="179" spans="1:27">
      <c r="A179" s="1" t="s">
        <v>381</v>
      </c>
      <c r="B179" t="s">
        <v>382</v>
      </c>
      <c r="C179" t="s">
        <v>383</v>
      </c>
      <c r="D179" t="s">
        <v>384</v>
      </c>
      <c r="E179" t="s">
        <v>385</v>
      </c>
      <c r="F179">
        <v>14</v>
      </c>
      <c r="G179" t="s">
        <v>355</v>
      </c>
      <c r="H179" t="s">
        <v>386</v>
      </c>
      <c r="I179" t="s">
        <v>387</v>
      </c>
      <c r="J179" t="s">
        <v>388</v>
      </c>
      <c r="K179" t="s">
        <v>389</v>
      </c>
      <c r="L179" t="s">
        <v>374</v>
      </c>
      <c r="M179">
        <v>924.02</v>
      </c>
      <c r="P179" t="s">
        <v>29</v>
      </c>
      <c r="Q179">
        <v>2895.54</v>
      </c>
      <c r="R179" t="s">
        <v>50</v>
      </c>
      <c r="S179" t="s">
        <v>376</v>
      </c>
      <c r="U179" t="s">
        <v>390</v>
      </c>
      <c r="V179" t="s">
        <v>391</v>
      </c>
      <c r="W179" t="s">
        <v>392</v>
      </c>
      <c r="X179" t="s">
        <v>393</v>
      </c>
      <c r="Y179">
        <f>(H179-G179)*24</f>
        <v>0</v>
      </c>
      <c r="Z179">
        <f>M179/Y179</f>
        <v>0</v>
      </c>
      <c r="AA179">
        <f>IF(Z179&gt;=Q179,"Y","N")</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23"/>
  <sheetViews>
    <sheetView workbookViewId="0"/>
  </sheetViews>
  <sheetFormatPr defaultRowHeight="15"/>
  <sheetData>
    <row r="1" spans="1:2">
      <c r="A1" t="s">
        <v>0</v>
      </c>
      <c r="B1" t="s">
        <v>27</v>
      </c>
    </row>
    <row r="2" spans="1:2">
      <c r="A2" s="1" t="s">
        <v>33</v>
      </c>
      <c r="B2">
        <f>SUMIFS(Cases!M:M,Cases!A:A,'Incident Sums'!A2,Cases!P:P,"&lt;&gt;*OPACITY*")</f>
        <v>0</v>
      </c>
    </row>
    <row r="3" spans="1:2">
      <c r="A3" s="1" t="s">
        <v>75</v>
      </c>
      <c r="B3">
        <f>SUMIFS(Cases!M:M,Cases!A:A,'Incident Sums'!A3,Cases!P:P,"&lt;&gt;*OPACITY*")</f>
        <v>0</v>
      </c>
    </row>
    <row r="4" spans="1:2">
      <c r="A4" s="1" t="s">
        <v>90</v>
      </c>
      <c r="B4">
        <f>SUMIFS(Cases!M:M,Cases!A:A,'Incident Sums'!A4,Cases!P:P,"&lt;&gt;*OPACITY*")</f>
        <v>0</v>
      </c>
    </row>
    <row r="5" spans="1:2">
      <c r="A5" s="1" t="s">
        <v>105</v>
      </c>
      <c r="B5">
        <f>SUMIFS(Cases!M:M,Cases!A:A,'Incident Sums'!A5,Cases!P:P,"&lt;&gt;*OPACITY*")</f>
        <v>0</v>
      </c>
    </row>
    <row r="6" spans="1:2">
      <c r="A6" s="1" t="s">
        <v>121</v>
      </c>
      <c r="B6">
        <f>SUMIFS(Cases!M:M,Cases!A:A,'Incident Sums'!A6,Cases!P:P,"&lt;&gt;*OPACITY*")</f>
        <v>0</v>
      </c>
    </row>
    <row r="7" spans="1:2">
      <c r="A7" s="1" t="s">
        <v>151</v>
      </c>
      <c r="B7">
        <f>SUMIFS(Cases!M:M,Cases!A:A,'Incident Sums'!A7,Cases!P:P,"&lt;&gt;*OPACITY*")</f>
        <v>0</v>
      </c>
    </row>
    <row r="8" spans="1:2">
      <c r="A8" s="1" t="s">
        <v>164</v>
      </c>
      <c r="B8">
        <f>SUMIFS(Cases!M:M,Cases!A:A,'Incident Sums'!A8,Cases!P:P,"&lt;&gt;*OPACITY*")</f>
        <v>0</v>
      </c>
    </row>
    <row r="9" spans="1:2">
      <c r="A9" s="1" t="s">
        <v>172</v>
      </c>
      <c r="B9">
        <f>SUMIFS(Cases!M:M,Cases!A:A,'Incident Sums'!A9,Cases!P:P,"&lt;&gt;*OPACITY*")</f>
        <v>0</v>
      </c>
    </row>
    <row r="10" spans="1:2">
      <c r="A10" s="1" t="s">
        <v>189</v>
      </c>
      <c r="B10">
        <f>SUMIFS(Cases!M:M,Cases!A:A,'Incident Sums'!A10,Cases!P:P,"&lt;&gt;*OPACITY*")</f>
        <v>0</v>
      </c>
    </row>
    <row r="11" spans="1:2">
      <c r="A11" s="1" t="s">
        <v>203</v>
      </c>
      <c r="B11">
        <f>SUMIFS(Cases!M:M,Cases!A:A,'Incident Sums'!A11,Cases!P:P,"&lt;&gt;*OPACITY*")</f>
        <v>0</v>
      </c>
    </row>
    <row r="12" spans="1:2">
      <c r="A12" s="1" t="s">
        <v>234</v>
      </c>
      <c r="B12">
        <f>SUMIFS(Cases!M:M,Cases!A:A,'Incident Sums'!A12,Cases!P:P,"&lt;&gt;*OPACITY*")</f>
        <v>0</v>
      </c>
    </row>
    <row r="13" spans="1:2">
      <c r="A13" s="1" t="s">
        <v>247</v>
      </c>
      <c r="B13">
        <f>SUMIFS(Cases!M:M,Cases!A:A,'Incident Sums'!A13,Cases!P:P,"&lt;&gt;*OPACITY*")</f>
        <v>0</v>
      </c>
    </row>
    <row r="14" spans="1:2">
      <c r="A14" s="1" t="s">
        <v>263</v>
      </c>
      <c r="B14">
        <f>SUMIFS(Cases!M:M,Cases!A:A,'Incident Sums'!A14,Cases!P:P,"&lt;&gt;*OPACITY*")</f>
        <v>0</v>
      </c>
    </row>
    <row r="15" spans="1:2">
      <c r="A15" s="1" t="s">
        <v>277</v>
      </c>
      <c r="B15">
        <f>SUMIFS(Cases!M:M,Cases!A:A,'Incident Sums'!A15,Cases!P:P,"&lt;&gt;*OPACITY*")</f>
        <v>0</v>
      </c>
    </row>
    <row r="16" spans="1:2">
      <c r="A16" s="1" t="s">
        <v>288</v>
      </c>
      <c r="B16">
        <f>SUMIFS(Cases!M:M,Cases!A:A,'Incident Sums'!A16,Cases!P:P,"&lt;&gt;*OPACITY*")</f>
        <v>0</v>
      </c>
    </row>
    <row r="17" spans="1:2">
      <c r="A17" s="1" t="s">
        <v>300</v>
      </c>
      <c r="B17">
        <f>SUMIFS(Cases!M:M,Cases!A:A,'Incident Sums'!A17,Cases!P:P,"&lt;&gt;*OPACITY*")</f>
        <v>0</v>
      </c>
    </row>
    <row r="18" spans="1:2">
      <c r="A18" s="1" t="s">
        <v>313</v>
      </c>
      <c r="B18">
        <f>SUMIFS(Cases!M:M,Cases!A:A,'Incident Sums'!A18,Cases!P:P,"&lt;&gt;*OPACITY*")</f>
        <v>0</v>
      </c>
    </row>
    <row r="19" spans="1:2">
      <c r="A19" s="1" t="s">
        <v>326</v>
      </c>
      <c r="B19">
        <f>SUMIFS(Cases!M:M,Cases!A:A,'Incident Sums'!A19,Cases!P:P,"&lt;&gt;*OPACITY*")</f>
        <v>0</v>
      </c>
    </row>
    <row r="20" spans="1:2">
      <c r="A20" s="1" t="s">
        <v>340</v>
      </c>
      <c r="B20">
        <f>SUMIFS(Cases!M:M,Cases!A:A,'Incident Sums'!A20,Cases!P:P,"&lt;&gt;*OPACITY*")</f>
        <v>0</v>
      </c>
    </row>
    <row r="21" spans="1:2">
      <c r="A21" s="1" t="s">
        <v>351</v>
      </c>
      <c r="B21">
        <f>SUMIFS(Cases!M:M,Cases!A:A,'Incident Sums'!A21,Cases!P:P,"&lt;&gt;*OPACITY*")</f>
        <v>0</v>
      </c>
    </row>
    <row r="22" spans="1:2">
      <c r="A22" s="1" t="s">
        <v>363</v>
      </c>
      <c r="B22">
        <f>SUMIFS(Cases!M:M,Cases!A:A,'Incident Sums'!A22,Cases!P:P,"&lt;&gt;*OPACITY*")</f>
        <v>0</v>
      </c>
    </row>
    <row r="23" spans="1:2">
      <c r="A23" s="1" t="s">
        <v>381</v>
      </c>
      <c r="B23">
        <f>SUMIFS(Cases!M:M,Cases!A:A,'Incident Sums'!A23,Cases!P:P,"&lt;&gt;*OPACITY*")</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Cases</vt:lpstr>
      <vt:lpstr>Incident Sums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2025-02-08T21:13:46Z</dcterms:created>
  <dcterms:modified xsi:type="dcterms:W3CDTF">2025-02-08T21:13:46Z</dcterms:modified>
</cp:coreProperties>
</file>