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0" windowWidth="14955" windowHeight="8445" activeTab="2"/>
  </bookViews>
  <sheets>
    <sheet name="estimates" sheetId="6" r:id="rId1"/>
    <sheet name="donations 2011" sheetId="5" r:id="rId2"/>
    <sheet name="totals" sheetId="7" r:id="rId3"/>
    <sheet name="research" sheetId="10" r:id="rId4"/>
  </sheets>
  <definedNames>
    <definedName name="tblDonor">'donations 2011'!$A$3:$E$27</definedName>
    <definedName name="tblProject">#REF!</definedName>
  </definedNames>
  <calcPr calcId="125725"/>
</workbook>
</file>

<file path=xl/calcChain.xml><?xml version="1.0" encoding="utf-8"?>
<calcChain xmlns="http://schemas.openxmlformats.org/spreadsheetml/2006/main">
  <c r="B10" i="7"/>
  <c r="D4"/>
  <c r="D5"/>
  <c r="C10"/>
  <c r="D6"/>
  <c r="D7"/>
  <c r="D8"/>
  <c r="D10"/>
  <c r="H9" i="6"/>
  <c r="C9"/>
  <c r="D9"/>
  <c r="E9"/>
  <c r="F9"/>
  <c r="G9"/>
  <c r="I9"/>
  <c r="J9"/>
</calcChain>
</file>

<file path=xl/sharedStrings.xml><?xml version="1.0" encoding="utf-8"?>
<sst xmlns="http://schemas.openxmlformats.org/spreadsheetml/2006/main" count="219" uniqueCount="117">
  <si>
    <t>Total</t>
  </si>
  <si>
    <t>Government Funding</t>
  </si>
  <si>
    <t>Corporate Sponsorship</t>
  </si>
  <si>
    <t>Total Income</t>
  </si>
  <si>
    <t>Total Expenses</t>
  </si>
  <si>
    <t>Catherine</t>
  </si>
  <si>
    <t>John</t>
  </si>
  <si>
    <t>13 Oakley Street</t>
  </si>
  <si>
    <t>James</t>
  </si>
  <si>
    <t>Eric</t>
  </si>
  <si>
    <t>Gibney</t>
  </si>
  <si>
    <t>Susan</t>
  </si>
  <si>
    <t>13 Orange Street</t>
  </si>
  <si>
    <t>Amberley</t>
  </si>
  <si>
    <t>13 Orwell Park</t>
  </si>
  <si>
    <t>Jane</t>
  </si>
  <si>
    <t>Mary</t>
  </si>
  <si>
    <t>Frances</t>
  </si>
  <si>
    <t>Betty</t>
  </si>
  <si>
    <t>Mark</t>
  </si>
  <si>
    <t>Yossarian</t>
  </si>
  <si>
    <t>Grace</t>
  </si>
  <si>
    <t>Bourke</t>
  </si>
  <si>
    <t>Kathleen</t>
  </si>
  <si>
    <t>Sharon</t>
  </si>
  <si>
    <t>Edward</t>
  </si>
  <si>
    <t>Gerry</t>
  </si>
  <si>
    <t>Jackie</t>
  </si>
  <si>
    <t>Dodsworth</t>
  </si>
  <si>
    <t>Peter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</si>
  <si>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</si>
  <si>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</si>
  <si>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</si>
  <si>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</si>
  <si>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</si>
  <si>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</si>
  <si>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</si>
  <si>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</si>
  <si>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Forecast for 2008 and 2009</t>
  </si>
  <si>
    <t>14 Oak Street</t>
  </si>
  <si>
    <t>48 Adamstown Road</t>
  </si>
  <si>
    <t>68 Weatherville Place</t>
  </si>
  <si>
    <t>29 Sycamore Street</t>
  </si>
  <si>
    <t>94 Oakhill Road</t>
  </si>
  <si>
    <t>24 Downstable Road</t>
  </si>
  <si>
    <t>95 Farnham Road</t>
  </si>
  <si>
    <t>59 Blackhill Place</t>
  </si>
  <si>
    <t>64 Western Street</t>
  </si>
  <si>
    <t>13 Bellvue Avenue</t>
  </si>
  <si>
    <t>2 Green Avenue</t>
  </si>
  <si>
    <t>94 Kings Street</t>
  </si>
  <si>
    <t>24 Ash Street</t>
  </si>
  <si>
    <t>92 Adare Avenue</t>
  </si>
  <si>
    <t>96 Edgeham Vale</t>
  </si>
  <si>
    <t>14 Belsize Court</t>
  </si>
  <si>
    <t>79 Gibbett Hill</t>
  </si>
  <si>
    <t>29 Laurel Park</t>
  </si>
  <si>
    <t>24 Cedar Grove</t>
  </si>
  <si>
    <t>29 Mary Street</t>
  </si>
  <si>
    <t>53 Ashmore Grove</t>
  </si>
  <si>
    <t>14 Pike Avenue</t>
  </si>
  <si>
    <t>47 Glenwood Estate</t>
  </si>
  <si>
    <t>Income £</t>
  </si>
  <si>
    <t>Expenses £</t>
  </si>
  <si>
    <t>Good Practice in summing cells</t>
  </si>
  <si>
    <t>Technical Research Ergonimic Environmental Services (TREES)</t>
  </si>
  <si>
    <t>Updated</t>
  </si>
  <si>
    <t>Wages</t>
  </si>
  <si>
    <t>Buildings Insurance</t>
  </si>
  <si>
    <t>Rent</t>
  </si>
  <si>
    <t>Services</t>
  </si>
  <si>
    <t>Totals Year 2010 and 2011</t>
  </si>
  <si>
    <t>Year 2011</t>
  </si>
  <si>
    <t>Year 2010</t>
  </si>
  <si>
    <t>Regular Sponsors Donations</t>
  </si>
  <si>
    <t>Gift Aid</t>
  </si>
  <si>
    <t>Technical Research Ergonomic Environmental Services (TREES)</t>
  </si>
  <si>
    <t>Astonside</t>
  </si>
  <si>
    <t>Hackwick</t>
  </si>
  <si>
    <t>Redington</t>
  </si>
  <si>
    <t>Rodering</t>
  </si>
  <si>
    <t>Perley</t>
  </si>
  <si>
    <t>Frank</t>
  </si>
  <si>
    <t>Burfield</t>
  </si>
  <si>
    <t>Jim</t>
  </si>
  <si>
    <t>Caronns</t>
  </si>
  <si>
    <t>Springer</t>
  </si>
  <si>
    <t>Martin</t>
  </si>
  <si>
    <t>O'Brien</t>
  </si>
  <si>
    <t>Hooper</t>
  </si>
  <si>
    <t>Cooper</t>
  </si>
  <si>
    <t>Owen</t>
  </si>
  <si>
    <t>Davis</t>
  </si>
  <si>
    <t>Faukner</t>
  </si>
  <si>
    <t>Cross</t>
  </si>
  <si>
    <t>Lettering</t>
  </si>
  <si>
    <t>Biggins</t>
  </si>
  <si>
    <t>Steer</t>
  </si>
  <si>
    <t>O'Marloee</t>
  </si>
  <si>
    <t>Tobios</t>
  </si>
  <si>
    <t>Billingsate</t>
  </si>
  <si>
    <t>Foster</t>
  </si>
  <si>
    <t>Alfred</t>
  </si>
  <si>
    <t>Morris</t>
  </si>
  <si>
    <t>Jacobs</t>
  </si>
  <si>
    <t>Forest</t>
  </si>
  <si>
    <t>Markon</t>
  </si>
  <si>
    <t>Donations 2011</t>
  </si>
  <si>
    <t>Firstname</t>
  </si>
  <si>
    <t>Lastname</t>
  </si>
  <si>
    <t>Address 1</t>
  </si>
  <si>
    <t>Address 2</t>
  </si>
  <si>
    <t>Date</t>
  </si>
  <si>
    <t>Recruitment fees</t>
  </si>
  <si>
    <t>Donations</t>
  </si>
  <si>
    <t>Top Sponsors Year 2011</t>
  </si>
  <si>
    <t>RESEARCH TEAM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</si>
</sst>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64" formatCode="_-&quot;IR£&quot;* #,##0.00_-;\-&quot;IR£&quot;* #,##0.00_-;_-&quot;IR£&quot;* &quot;-&quot;??_-;_-@_-"/>
    <numFmt numFmtId="166" formatCode="_-* #,##0_-;\-* #,##0_-;_-* &quot;-&quot;??_-;_-@_-"/>
    <numFmt numFmtId="167" formatCode="&quot;€&quot;#,##0.00"/>
    <numFmt numFmtId="168" formatCode="&quot;£&quot;#,##0.00"/>
  </numFmts>
  <fonts count="10">
    <font>
      <sz val="10"/>
      <name val="Arial"/>
    </font>
    <font>
      <sz val="10"/>
      <name val="Arial"/>
    </font>
    <font>
      <sz val="12"/>
      <name val="Arial"/>
    </font>
    <font>
      <b/>
      <sz val="12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MS Sans Serif"/>
    </font>
    <font>
      <sz val="8"/>
      <name val="MS Sans Serif"/>
    </font>
    <font>
      <sz val="1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6" fillId="0" borderId="0"/>
  </cellStyleXfs>
  <cellXfs count="39">
    <xf numFmtId="0" fontId="0" fillId="0" borderId="0" xfId="0"/>
    <xf numFmtId="0" fontId="2" fillId="0" borderId="0" xfId="3"/>
    <xf numFmtId="0" fontId="4" fillId="0" borderId="0" xfId="3" applyFont="1"/>
    <xf numFmtId="0" fontId="5" fillId="0" borderId="0" xfId="3" applyFont="1"/>
    <xf numFmtId="3" fontId="2" fillId="0" borderId="0" xfId="3" applyNumberFormat="1"/>
    <xf numFmtId="0" fontId="3" fillId="2" borderId="0" xfId="3" applyFont="1" applyFill="1" applyAlignment="1">
      <alignment vertical="top"/>
    </xf>
    <xf numFmtId="0" fontId="4" fillId="0" borderId="0" xfId="3" applyFont="1" applyFill="1"/>
    <xf numFmtId="0" fontId="5" fillId="0" borderId="0" xfId="3" applyFont="1" applyFill="1"/>
    <xf numFmtId="17" fontId="4" fillId="0" borderId="0" xfId="3" applyNumberFormat="1" applyFont="1" applyFill="1" applyAlignment="1">
      <alignment horizontal="right"/>
    </xf>
    <xf numFmtId="166" fontId="2" fillId="0" borderId="0" xfId="1" applyNumberFormat="1" applyFont="1"/>
    <xf numFmtId="0" fontId="4" fillId="0" borderId="0" xfId="3" applyFont="1" applyBorder="1" applyAlignment="1">
      <alignment horizontal="right"/>
    </xf>
    <xf numFmtId="0" fontId="5" fillId="0" borderId="0" xfId="3" applyFont="1" applyBorder="1"/>
    <xf numFmtId="3" fontId="2" fillId="0" borderId="0" xfId="3" applyNumberFormat="1" applyBorder="1"/>
    <xf numFmtId="0" fontId="4" fillId="0" borderId="0" xfId="3" applyFont="1" applyFill="1" applyAlignment="1">
      <alignment wrapText="1"/>
    </xf>
    <xf numFmtId="0" fontId="5" fillId="0" borderId="0" xfId="4" applyFont="1"/>
    <xf numFmtId="167" fontId="5" fillId="0" borderId="0" xfId="2" applyNumberFormat="1" applyFont="1"/>
    <xf numFmtId="14" fontId="5" fillId="0" borderId="0" xfId="4" applyNumberFormat="1" applyFont="1"/>
    <xf numFmtId="164" fontId="5" fillId="0" borderId="0" xfId="2" applyFont="1"/>
    <xf numFmtId="0" fontId="4" fillId="0" borderId="0" xfId="4" applyFont="1"/>
    <xf numFmtId="16" fontId="5" fillId="0" borderId="0" xfId="2" applyNumberFormat="1" applyFont="1"/>
    <xf numFmtId="0" fontId="5" fillId="0" borderId="0" xfId="4" applyNumberFormat="1" applyFont="1"/>
    <xf numFmtId="3" fontId="2" fillId="0" borderId="1" xfId="3" applyNumberFormat="1" applyBorder="1"/>
    <xf numFmtId="167" fontId="5" fillId="0" borderId="0" xfId="4" applyNumberFormat="1" applyFont="1"/>
    <xf numFmtId="167" fontId="3" fillId="2" borderId="0" xfId="2" applyNumberFormat="1" applyFont="1" applyFill="1" applyAlignment="1">
      <alignment horizontal="right"/>
    </xf>
    <xf numFmtId="166" fontId="2" fillId="0" borderId="1" xfId="1" applyNumberFormat="1" applyFont="1" applyBorder="1"/>
    <xf numFmtId="0" fontId="3" fillId="2" borderId="0" xfId="4" applyNumberFormat="1" applyFont="1" applyFill="1" applyAlignment="1">
      <alignment horizontal="left"/>
    </xf>
    <xf numFmtId="0" fontId="3" fillId="2" borderId="0" xfId="4" applyNumberFormat="1" applyFont="1" applyFill="1" applyAlignment="1">
      <alignment horizontal="right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168" fontId="5" fillId="0" borderId="0" xfId="2" applyNumberFormat="1" applyFont="1"/>
    <xf numFmtId="0" fontId="3" fillId="2" borderId="0" xfId="3" applyFont="1" applyFill="1" applyAlignment="1">
      <alignment horizontal="left" vertical="top"/>
    </xf>
    <xf numFmtId="0" fontId="3" fillId="2" borderId="0" xfId="3" applyFont="1" applyFill="1" applyAlignment="1">
      <alignment horizontal="left"/>
    </xf>
    <xf numFmtId="0" fontId="3" fillId="4" borderId="0" xfId="3" applyFont="1" applyFill="1"/>
    <xf numFmtId="0" fontId="3" fillId="4" borderId="0" xfId="3" applyFont="1" applyFill="1" applyAlignment="1">
      <alignment horizontal="right"/>
    </xf>
    <xf numFmtId="0" fontId="3" fillId="4" borderId="0" xfId="3" applyFont="1" applyFill="1" applyAlignment="1">
      <alignment wrapText="1"/>
    </xf>
    <xf numFmtId="0" fontId="3" fillId="5" borderId="0" xfId="3" applyFont="1" applyFill="1" applyAlignment="1">
      <alignment horizontal="center" wrapText="1"/>
    </xf>
    <xf numFmtId="3" fontId="4" fillId="6" borderId="0" xfId="3" applyNumberFormat="1" applyFont="1" applyFill="1" applyAlignment="1">
      <alignment horizontal="center"/>
    </xf>
    <xf numFmtId="0" fontId="8" fillId="0" borderId="0" xfId="0" applyFont="1"/>
    <xf numFmtId="0" fontId="9" fillId="0" borderId="0" xfId="0" applyFont="1"/>
  </cellXfs>
  <cellStyles count="5">
    <cellStyle name="Comma" xfId="1" builtinId="3"/>
    <cellStyle name="Currency_charity" xfId="2"/>
    <cellStyle name="Normal" xfId="0" builtinId="0"/>
    <cellStyle name="Normal_charity" xfId="3"/>
    <cellStyle name="Normal_donors" xfId="4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totals</a:t>
            </a:r>
          </a:p>
        </c:rich>
      </c:tx>
      <c:layout>
        <c:manualLayout>
          <c:xMode val="edge"/>
          <c:yMode val="edge"/>
          <c:x val="0.43579293111889938"/>
          <c:y val="3.303312990665442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2158486166013178"/>
          <c:y val="0.21021082667870997"/>
          <c:w val="0.71858019363179004"/>
          <c:h val="0.57958127927130043"/>
        </c:manualLayout>
      </c:layout>
      <c:barChart>
        <c:barDir val="col"/>
        <c:grouping val="clustered"/>
        <c:ser>
          <c:idx val="0"/>
          <c:order val="0"/>
          <c:tx>
            <c:strRef>
              <c:f>totals!$B$3</c:f>
              <c:strCache>
                <c:ptCount val="1"/>
                <c:pt idx="0">
                  <c:v>Year 2010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totals!$A$4:$A$8</c:f>
              <c:strCache>
                <c:ptCount val="5"/>
                <c:pt idx="0">
                  <c:v>Services</c:v>
                </c:pt>
                <c:pt idx="1">
                  <c:v>Rent</c:v>
                </c:pt>
                <c:pt idx="2">
                  <c:v>Buildings Insurance</c:v>
                </c:pt>
                <c:pt idx="3">
                  <c:v>Wages</c:v>
                </c:pt>
                <c:pt idx="4">
                  <c:v>Recruitment fees</c:v>
                </c:pt>
              </c:strCache>
            </c:strRef>
          </c:cat>
          <c:val>
            <c:numRef>
              <c:f>totals!$B$4:$B$8</c:f>
              <c:numCache>
                <c:formatCode>#,##0</c:formatCode>
                <c:ptCount val="5"/>
                <c:pt idx="0">
                  <c:v>8545</c:v>
                </c:pt>
                <c:pt idx="1">
                  <c:v>21090</c:v>
                </c:pt>
                <c:pt idx="2">
                  <c:v>4000</c:v>
                </c:pt>
                <c:pt idx="3">
                  <c:v>86500</c:v>
                </c:pt>
                <c:pt idx="4">
                  <c:v>15954</c:v>
                </c:pt>
              </c:numCache>
            </c:numRef>
          </c:val>
        </c:ser>
        <c:ser>
          <c:idx val="1"/>
          <c:order val="1"/>
          <c:tx>
            <c:strRef>
              <c:f>totals!$C$3</c:f>
              <c:strCache>
                <c:ptCount val="1"/>
                <c:pt idx="0">
                  <c:v>Year 2011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totals!$A$4:$A$8</c:f>
              <c:strCache>
                <c:ptCount val="5"/>
                <c:pt idx="0">
                  <c:v>Services</c:v>
                </c:pt>
                <c:pt idx="1">
                  <c:v>Rent</c:v>
                </c:pt>
                <c:pt idx="2">
                  <c:v>Buildings Insurance</c:v>
                </c:pt>
                <c:pt idx="3">
                  <c:v>Wages</c:v>
                </c:pt>
                <c:pt idx="4">
                  <c:v>Recruitment fees</c:v>
                </c:pt>
              </c:strCache>
            </c:strRef>
          </c:cat>
          <c:val>
            <c:numRef>
              <c:f>totals!$C$4:$C$8</c:f>
              <c:numCache>
                <c:formatCode>#,##0</c:formatCode>
                <c:ptCount val="5"/>
                <c:pt idx="0">
                  <c:v>12500</c:v>
                </c:pt>
                <c:pt idx="1">
                  <c:v>22600</c:v>
                </c:pt>
                <c:pt idx="2">
                  <c:v>6580</c:v>
                </c:pt>
                <c:pt idx="3">
                  <c:v>102350</c:v>
                </c:pt>
                <c:pt idx="4">
                  <c:v>29550</c:v>
                </c:pt>
              </c:numCache>
            </c:numRef>
          </c:val>
        </c:ser>
        <c:gapWidth val="50"/>
        <c:axId val="84229120"/>
        <c:axId val="10388224"/>
      </c:barChart>
      <c:catAx>
        <c:axId val="8422912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88224"/>
        <c:crosses val="autoZero"/>
        <c:auto val="1"/>
        <c:lblAlgn val="ctr"/>
        <c:lblOffset val="100"/>
        <c:tickLblSkip val="1"/>
        <c:tickMarkSkip val="1"/>
      </c:catAx>
      <c:valAx>
        <c:axId val="10388224"/>
        <c:scaling>
          <c:orientation val="minMax"/>
          <c:max val="180000"/>
          <c:min val="0"/>
        </c:scaling>
        <c:axPos val="l"/>
        <c:numFmt formatCode="#,##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2291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paperSize="9"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11</xdr:row>
      <xdr:rowOff>9525</xdr:rowOff>
    </xdr:from>
    <xdr:to>
      <xdr:col>7</xdr:col>
      <xdr:colOff>76200</xdr:colOff>
      <xdr:row>27</xdr:row>
      <xdr:rowOff>66675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J10"/>
  <sheetViews>
    <sheetView workbookViewId="0">
      <selection activeCell="G8" sqref="G8"/>
    </sheetView>
  </sheetViews>
  <sheetFormatPr defaultColWidth="11.42578125" defaultRowHeight="15"/>
  <cols>
    <col min="1" max="2" width="25.5703125" style="1" customWidth="1"/>
    <col min="3" max="16384" width="11.42578125" style="1"/>
  </cols>
  <sheetData>
    <row r="1" spans="1:10" ht="15.75">
      <c r="A1" s="30" t="s">
        <v>65</v>
      </c>
      <c r="B1" s="30"/>
      <c r="C1" s="30"/>
      <c r="D1" s="30"/>
      <c r="H1" s="31" t="s">
        <v>38</v>
      </c>
      <c r="I1" s="31"/>
      <c r="J1" s="31"/>
    </row>
    <row r="3" spans="1:10" s="7" customFormat="1" ht="15.75">
      <c r="A3" s="6" t="s">
        <v>62</v>
      </c>
      <c r="B3" s="6"/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</row>
    <row r="4" spans="1:10" ht="15.75">
      <c r="A4" s="2"/>
      <c r="B4" s="2"/>
      <c r="C4" s="4">
        <v>97594</v>
      </c>
      <c r="D4" s="4">
        <v>98162</v>
      </c>
      <c r="E4" s="4">
        <v>97735</v>
      </c>
      <c r="F4" s="4">
        <v>100806</v>
      </c>
      <c r="G4" s="4">
        <v>106466</v>
      </c>
      <c r="H4" s="4">
        <v>107086</v>
      </c>
      <c r="I4" s="4">
        <v>106620</v>
      </c>
      <c r="J4" s="4">
        <v>109970</v>
      </c>
    </row>
    <row r="5" spans="1:10">
      <c r="C5" s="4">
        <v>1925</v>
      </c>
      <c r="D5" s="4">
        <v>19525</v>
      </c>
      <c r="E5" s="4">
        <v>19956</v>
      </c>
      <c r="F5" s="4">
        <v>19956</v>
      </c>
      <c r="G5" s="4">
        <v>2100</v>
      </c>
      <c r="H5" s="4">
        <v>21300</v>
      </c>
      <c r="I5" s="4">
        <v>21770</v>
      </c>
      <c r="J5" s="4">
        <v>21770</v>
      </c>
    </row>
    <row r="6" spans="1:10">
      <c r="C6" s="4">
        <v>46365</v>
      </c>
      <c r="D6" s="4">
        <v>39556</v>
      </c>
      <c r="E6" s="4">
        <v>56045</v>
      </c>
      <c r="F6" s="4">
        <v>53091</v>
      </c>
      <c r="G6" s="4">
        <v>50580</v>
      </c>
      <c r="H6" s="4">
        <v>43152</v>
      </c>
      <c r="I6" s="4">
        <v>61140</v>
      </c>
      <c r="J6" s="4">
        <v>57918</v>
      </c>
    </row>
    <row r="7" spans="1:10">
      <c r="C7" s="4">
        <v>4702</v>
      </c>
      <c r="D7" s="4">
        <v>2513</v>
      </c>
      <c r="E7" s="4">
        <v>11195</v>
      </c>
      <c r="F7" s="4">
        <v>2477</v>
      </c>
      <c r="G7" s="4">
        <v>5130</v>
      </c>
      <c r="H7" s="4">
        <v>2742</v>
      </c>
      <c r="I7" s="4">
        <v>12213</v>
      </c>
      <c r="J7" s="4">
        <v>2703</v>
      </c>
    </row>
    <row r="8" spans="1:10" ht="15.75" thickBot="1">
      <c r="C8" s="4"/>
      <c r="D8" s="4"/>
      <c r="E8" s="4"/>
      <c r="F8" s="4"/>
      <c r="G8" s="4"/>
      <c r="H8" s="4"/>
      <c r="I8" s="4"/>
      <c r="J8" s="4"/>
    </row>
    <row r="9" spans="1:10" ht="16.5" thickBot="1">
      <c r="A9" s="2" t="s">
        <v>0</v>
      </c>
      <c r="C9" s="21">
        <f t="shared" ref="C9:J9" si="0">SUM(C4:C7)</f>
        <v>150586</v>
      </c>
      <c r="D9" s="21">
        <f t="shared" si="0"/>
        <v>159756</v>
      </c>
      <c r="E9" s="21">
        <f t="shared" si="0"/>
        <v>184931</v>
      </c>
      <c r="F9" s="21">
        <f t="shared" si="0"/>
        <v>176330</v>
      </c>
      <c r="G9" s="21">
        <f t="shared" si="0"/>
        <v>164276</v>
      </c>
      <c r="H9" s="21">
        <f>SUM(H4:H6)</f>
        <v>171538</v>
      </c>
      <c r="I9" s="21">
        <f t="shared" si="0"/>
        <v>201743</v>
      </c>
      <c r="J9" s="21">
        <f t="shared" si="0"/>
        <v>192361</v>
      </c>
    </row>
    <row r="10" spans="1:10" ht="15.75" thickTop="1"/>
  </sheetData>
  <mergeCells count="1">
    <mergeCell ref="H1:J1"/>
  </mergeCells>
  <phoneticPr fontId="2" type="noConversion"/>
  <pageMargins left="0.17" right="0.33" top="1" bottom="1" header="0.5" footer="0.5"/>
  <pageSetup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11"/>
  </sheetPr>
  <dimension ref="A1:H41"/>
  <sheetViews>
    <sheetView workbookViewId="0">
      <pane ySplit="3" topLeftCell="A4" activePane="bottomLeft" state="frozen"/>
      <selection pane="bottomLeft" sqref="A1:XFD1"/>
    </sheetView>
  </sheetViews>
  <sheetFormatPr defaultRowHeight="15"/>
  <cols>
    <col min="1" max="1" width="16.140625" style="14" customWidth="1"/>
    <col min="2" max="2" width="15.5703125" style="14" customWidth="1"/>
    <col min="3" max="3" width="25.85546875" style="14" customWidth="1"/>
    <col min="4" max="4" width="15.28515625" style="14" customWidth="1"/>
    <col min="5" max="5" width="17.85546875" style="14" bestFit="1" customWidth="1"/>
    <col min="6" max="6" width="21.28515625" style="15" customWidth="1"/>
    <col min="7" max="7" width="9.42578125" style="14" bestFit="1" customWidth="1"/>
    <col min="8" max="8" width="14.140625" style="14" bestFit="1" customWidth="1"/>
    <col min="9" max="16384" width="9.140625" style="14"/>
  </cols>
  <sheetData>
    <row r="1" spans="1:6" ht="15.75">
      <c r="A1" s="30" t="s">
        <v>65</v>
      </c>
      <c r="B1" s="30"/>
      <c r="C1" s="30"/>
      <c r="D1" s="30"/>
      <c r="E1" s="18" t="s">
        <v>66</v>
      </c>
      <c r="F1" s="19"/>
    </row>
    <row r="3" spans="1:6" ht="15.75">
      <c r="A3" s="25" t="s">
        <v>108</v>
      </c>
      <c r="B3" s="25" t="s">
        <v>109</v>
      </c>
      <c r="C3" s="25" t="s">
        <v>110</v>
      </c>
      <c r="D3" s="25" t="s">
        <v>111</v>
      </c>
      <c r="E3" s="26" t="s">
        <v>112</v>
      </c>
      <c r="F3" s="23" t="s">
        <v>114</v>
      </c>
    </row>
    <row r="4" spans="1:6">
      <c r="A4" s="20" t="s">
        <v>84</v>
      </c>
      <c r="B4" s="20" t="s">
        <v>85</v>
      </c>
      <c r="C4" s="20" t="s">
        <v>59</v>
      </c>
      <c r="D4" s="20" t="s">
        <v>81</v>
      </c>
      <c r="E4" s="16">
        <v>38438</v>
      </c>
      <c r="F4" s="29">
        <v>22600</v>
      </c>
    </row>
    <row r="5" spans="1:6">
      <c r="A5" s="20" t="s">
        <v>25</v>
      </c>
      <c r="B5" s="20" t="s">
        <v>95</v>
      </c>
      <c r="C5" s="20" t="s">
        <v>53</v>
      </c>
      <c r="D5" s="20" t="s">
        <v>78</v>
      </c>
      <c r="E5" s="16">
        <v>37592</v>
      </c>
      <c r="F5" s="29">
        <v>1800</v>
      </c>
    </row>
    <row r="6" spans="1:6">
      <c r="A6" s="20" t="s">
        <v>26</v>
      </c>
      <c r="B6" s="20" t="s">
        <v>87</v>
      </c>
      <c r="C6" s="20" t="s">
        <v>48</v>
      </c>
      <c r="D6" s="20" t="s">
        <v>81</v>
      </c>
      <c r="E6" s="16">
        <v>37953</v>
      </c>
      <c r="F6" s="29">
        <v>19300</v>
      </c>
    </row>
    <row r="7" spans="1:6">
      <c r="A7" s="20" t="s">
        <v>17</v>
      </c>
      <c r="B7" s="20" t="s">
        <v>88</v>
      </c>
      <c r="C7" s="20" t="s">
        <v>44</v>
      </c>
      <c r="D7" s="20" t="s">
        <v>77</v>
      </c>
      <c r="E7" s="16">
        <v>37140</v>
      </c>
      <c r="F7" s="29">
        <v>11000</v>
      </c>
    </row>
    <row r="8" spans="1:6">
      <c r="A8" s="20" t="s">
        <v>8</v>
      </c>
      <c r="B8" s="20" t="s">
        <v>89</v>
      </c>
      <c r="C8" s="20" t="s">
        <v>14</v>
      </c>
      <c r="D8" s="20" t="s">
        <v>77</v>
      </c>
      <c r="E8" s="16">
        <v>36961</v>
      </c>
      <c r="F8" s="29">
        <v>7000</v>
      </c>
    </row>
    <row r="9" spans="1:6">
      <c r="A9" s="20" t="s">
        <v>16</v>
      </c>
      <c r="B9" s="20" t="s">
        <v>90</v>
      </c>
      <c r="C9" s="20" t="s">
        <v>58</v>
      </c>
      <c r="D9" s="20" t="s">
        <v>77</v>
      </c>
      <c r="E9" s="16">
        <v>38072</v>
      </c>
      <c r="F9" s="29">
        <v>5000</v>
      </c>
    </row>
    <row r="10" spans="1:6">
      <c r="A10" s="20" t="s">
        <v>29</v>
      </c>
      <c r="B10" s="20" t="s">
        <v>99</v>
      </c>
      <c r="C10" s="20" t="s">
        <v>60</v>
      </c>
      <c r="D10" s="20" t="s">
        <v>80</v>
      </c>
      <c r="E10" s="16">
        <v>38711</v>
      </c>
      <c r="F10" s="29">
        <v>9000</v>
      </c>
    </row>
    <row r="11" spans="1:6">
      <c r="A11" s="20" t="s">
        <v>18</v>
      </c>
      <c r="B11" s="20" t="s">
        <v>86</v>
      </c>
      <c r="C11" s="20" t="s">
        <v>45</v>
      </c>
      <c r="D11" s="20" t="s">
        <v>77</v>
      </c>
      <c r="E11" s="16">
        <v>37159</v>
      </c>
      <c r="F11" s="29">
        <v>21200</v>
      </c>
    </row>
    <row r="12" spans="1:6">
      <c r="A12" s="20" t="s">
        <v>15</v>
      </c>
      <c r="B12" s="20" t="s">
        <v>101</v>
      </c>
      <c r="C12" s="20" t="s">
        <v>42</v>
      </c>
      <c r="D12" s="20" t="s">
        <v>81</v>
      </c>
      <c r="E12" s="16">
        <v>36989</v>
      </c>
      <c r="F12" s="29">
        <v>4500</v>
      </c>
    </row>
    <row r="13" spans="1:6">
      <c r="A13" s="20" t="s">
        <v>102</v>
      </c>
      <c r="B13" s="20" t="s">
        <v>103</v>
      </c>
      <c r="C13" s="20" t="s">
        <v>56</v>
      </c>
      <c r="D13" s="20" t="s">
        <v>80</v>
      </c>
      <c r="E13" s="16">
        <v>38049</v>
      </c>
      <c r="F13" s="29">
        <v>150</v>
      </c>
    </row>
    <row r="14" spans="1:6">
      <c r="A14" s="20" t="s">
        <v>24</v>
      </c>
      <c r="B14" s="20" t="s">
        <v>96</v>
      </c>
      <c r="C14" s="20" t="s">
        <v>52</v>
      </c>
      <c r="D14" s="20" t="s">
        <v>78</v>
      </c>
      <c r="E14" s="16">
        <v>37573</v>
      </c>
      <c r="F14" s="29">
        <v>250</v>
      </c>
    </row>
    <row r="15" spans="1:6">
      <c r="A15" s="20" t="s">
        <v>24</v>
      </c>
      <c r="B15" s="20" t="s">
        <v>97</v>
      </c>
      <c r="C15" s="20" t="s">
        <v>55</v>
      </c>
      <c r="D15" s="20" t="s">
        <v>78</v>
      </c>
      <c r="E15" s="16">
        <v>38039</v>
      </c>
      <c r="F15" s="29">
        <v>100</v>
      </c>
    </row>
    <row r="16" spans="1:6">
      <c r="A16" s="20" t="s">
        <v>16</v>
      </c>
      <c r="B16" s="20" t="s">
        <v>28</v>
      </c>
      <c r="C16" s="20" t="s">
        <v>57</v>
      </c>
      <c r="D16" s="20" t="s">
        <v>79</v>
      </c>
      <c r="E16" s="16">
        <v>38068</v>
      </c>
      <c r="F16" s="29">
        <v>1343</v>
      </c>
    </row>
    <row r="17" spans="1:8">
      <c r="A17" s="20" t="s">
        <v>9</v>
      </c>
      <c r="B17" s="20" t="s">
        <v>10</v>
      </c>
      <c r="C17" s="20" t="s">
        <v>40</v>
      </c>
      <c r="D17" s="20" t="s">
        <v>77</v>
      </c>
      <c r="E17" s="16">
        <v>36921</v>
      </c>
      <c r="F17" s="29">
        <v>75</v>
      </c>
    </row>
    <row r="18" spans="1:8">
      <c r="A18" s="20" t="s">
        <v>19</v>
      </c>
      <c r="B18" s="20" t="s">
        <v>20</v>
      </c>
      <c r="C18" s="20" t="s">
        <v>49</v>
      </c>
      <c r="D18" s="20" t="s">
        <v>79</v>
      </c>
      <c r="E18" s="16">
        <v>37220</v>
      </c>
      <c r="F18" s="29">
        <v>25</v>
      </c>
    </row>
    <row r="19" spans="1:8">
      <c r="A19" s="20" t="s">
        <v>16</v>
      </c>
      <c r="B19" s="20" t="s">
        <v>98</v>
      </c>
      <c r="C19" s="20" t="s">
        <v>43</v>
      </c>
      <c r="D19" s="20" t="s">
        <v>80</v>
      </c>
      <c r="E19" s="16">
        <v>37007</v>
      </c>
      <c r="F19" s="29">
        <v>10500</v>
      </c>
    </row>
    <row r="20" spans="1:8">
      <c r="A20" s="20" t="s">
        <v>6</v>
      </c>
      <c r="B20" s="20" t="s">
        <v>100</v>
      </c>
      <c r="C20" s="20" t="s">
        <v>7</v>
      </c>
      <c r="D20" s="20" t="s">
        <v>78</v>
      </c>
      <c r="E20" s="16">
        <v>36688</v>
      </c>
      <c r="F20" s="29">
        <v>4900</v>
      </c>
    </row>
    <row r="21" spans="1:8">
      <c r="A21" s="20" t="s">
        <v>5</v>
      </c>
      <c r="B21" s="20" t="s">
        <v>105</v>
      </c>
      <c r="C21" s="20" t="s">
        <v>39</v>
      </c>
      <c r="D21" s="20" t="s">
        <v>78</v>
      </c>
      <c r="E21" s="16">
        <v>38309</v>
      </c>
      <c r="F21" s="29">
        <v>29500</v>
      </c>
    </row>
    <row r="22" spans="1:8">
      <c r="A22" s="20" t="s">
        <v>21</v>
      </c>
      <c r="B22" s="20" t="s">
        <v>22</v>
      </c>
      <c r="C22" s="20" t="s">
        <v>50</v>
      </c>
      <c r="D22" s="20" t="s">
        <v>80</v>
      </c>
      <c r="E22" s="16">
        <v>37623</v>
      </c>
      <c r="F22" s="29">
        <v>17600</v>
      </c>
    </row>
    <row r="23" spans="1:8">
      <c r="A23" s="20" t="s">
        <v>91</v>
      </c>
      <c r="B23" s="20" t="s">
        <v>92</v>
      </c>
      <c r="C23" s="20" t="s">
        <v>41</v>
      </c>
      <c r="D23" s="20" t="s">
        <v>77</v>
      </c>
      <c r="E23" s="16">
        <v>36942</v>
      </c>
      <c r="F23" s="29">
        <v>500</v>
      </c>
    </row>
    <row r="24" spans="1:8">
      <c r="A24" s="20" t="s">
        <v>9</v>
      </c>
      <c r="B24" s="20" t="s">
        <v>104</v>
      </c>
      <c r="C24" s="20" t="s">
        <v>47</v>
      </c>
      <c r="D24" s="20" t="s">
        <v>79</v>
      </c>
      <c r="E24" s="16">
        <v>37200</v>
      </c>
      <c r="F24" s="29">
        <v>30000</v>
      </c>
      <c r="H24" s="22"/>
    </row>
    <row r="25" spans="1:8">
      <c r="A25" s="20" t="s">
        <v>26</v>
      </c>
      <c r="B25" s="20" t="s">
        <v>93</v>
      </c>
      <c r="C25" s="20" t="s">
        <v>54</v>
      </c>
      <c r="D25" s="20" t="s">
        <v>77</v>
      </c>
      <c r="E25" s="16">
        <v>38042</v>
      </c>
      <c r="F25" s="29">
        <v>160</v>
      </c>
      <c r="G25" s="17"/>
    </row>
    <row r="26" spans="1:8">
      <c r="A26" s="20" t="s">
        <v>23</v>
      </c>
      <c r="B26" s="20" t="s">
        <v>106</v>
      </c>
      <c r="C26" s="20" t="s">
        <v>51</v>
      </c>
      <c r="D26" s="20" t="s">
        <v>81</v>
      </c>
      <c r="E26" s="16">
        <v>37543</v>
      </c>
      <c r="F26" s="29">
        <v>450</v>
      </c>
    </row>
    <row r="27" spans="1:8">
      <c r="A27" s="20" t="s">
        <v>27</v>
      </c>
      <c r="B27" s="20" t="s">
        <v>13</v>
      </c>
      <c r="C27" s="20" t="s">
        <v>61</v>
      </c>
      <c r="D27" s="20" t="s">
        <v>81</v>
      </c>
      <c r="E27" s="16">
        <v>38055</v>
      </c>
      <c r="F27" s="29">
        <v>300</v>
      </c>
    </row>
    <row r="28" spans="1:8">
      <c r="A28" s="20" t="s">
        <v>82</v>
      </c>
      <c r="B28" s="20" t="s">
        <v>83</v>
      </c>
      <c r="C28" s="20" t="s">
        <v>46</v>
      </c>
      <c r="D28" s="20" t="s">
        <v>77</v>
      </c>
      <c r="E28" s="16">
        <v>38477</v>
      </c>
      <c r="F28" s="29">
        <v>35000</v>
      </c>
    </row>
    <row r="29" spans="1:8">
      <c r="A29" s="20" t="s">
        <v>11</v>
      </c>
      <c r="B29" s="20" t="s">
        <v>94</v>
      </c>
      <c r="C29" s="20" t="s">
        <v>12</v>
      </c>
      <c r="D29" s="20" t="s">
        <v>77</v>
      </c>
      <c r="E29" s="16">
        <v>36934</v>
      </c>
      <c r="F29" s="29">
        <v>50</v>
      </c>
    </row>
    <row r="32" spans="1:8">
      <c r="A32" s="20"/>
      <c r="B32" s="20"/>
      <c r="C32" s="20"/>
      <c r="D32" s="20"/>
      <c r="E32" s="16"/>
      <c r="F32" s="29"/>
    </row>
    <row r="33" spans="1:6">
      <c r="A33" s="20"/>
      <c r="B33" s="20"/>
      <c r="C33" s="20"/>
      <c r="D33" s="20"/>
      <c r="E33" s="16"/>
      <c r="F33" s="29"/>
    </row>
    <row r="34" spans="1:6" ht="15.75">
      <c r="A34" s="18" t="s">
        <v>115</v>
      </c>
    </row>
    <row r="36" spans="1:6" ht="15.75">
      <c r="A36" s="25" t="s">
        <v>108</v>
      </c>
      <c r="B36" s="25" t="s">
        <v>109</v>
      </c>
      <c r="C36" s="25" t="s">
        <v>110</v>
      </c>
      <c r="D36" s="25" t="s">
        <v>111</v>
      </c>
      <c r="E36" s="26" t="s">
        <v>112</v>
      </c>
      <c r="F36" s="23" t="s">
        <v>107</v>
      </c>
    </row>
    <row r="37" spans="1:6">
      <c r="A37" s="20"/>
      <c r="B37" s="20"/>
      <c r="C37" s="20"/>
      <c r="D37" s="20"/>
      <c r="E37" s="16"/>
      <c r="F37" s="29"/>
    </row>
    <row r="38" spans="1:6">
      <c r="A38" s="20"/>
      <c r="B38" s="20"/>
      <c r="C38" s="20"/>
      <c r="D38" s="20"/>
      <c r="E38" s="16"/>
      <c r="F38" s="29"/>
    </row>
    <row r="39" spans="1:6">
      <c r="A39" s="20"/>
      <c r="B39" s="20"/>
      <c r="C39" s="20"/>
      <c r="D39" s="20"/>
      <c r="E39" s="16"/>
      <c r="F39" s="29"/>
    </row>
    <row r="40" spans="1:6">
      <c r="A40" s="20"/>
      <c r="B40" s="20"/>
      <c r="C40" s="20"/>
      <c r="D40" s="20"/>
      <c r="E40" s="16"/>
      <c r="F40" s="29"/>
    </row>
    <row r="41" spans="1:6">
      <c r="A41" s="20"/>
      <c r="B41" s="20"/>
      <c r="C41" s="20"/>
      <c r="D41" s="20"/>
      <c r="E41" s="16"/>
      <c r="F41" s="29"/>
    </row>
  </sheetData>
  <phoneticPr fontId="7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13"/>
    <pageSetUpPr fitToPage="1"/>
  </sheetPr>
  <dimension ref="A1:J36"/>
  <sheetViews>
    <sheetView tabSelected="1" workbookViewId="0">
      <selection activeCell="D35" sqref="D35"/>
    </sheetView>
  </sheetViews>
  <sheetFormatPr defaultColWidth="11.42578125" defaultRowHeight="15"/>
  <cols>
    <col min="1" max="1" width="30.42578125" style="1" customWidth="1"/>
    <col min="2" max="2" width="14.28515625" style="1" bestFit="1" customWidth="1"/>
    <col min="3" max="3" width="12.28515625" style="1" customWidth="1"/>
    <col min="4" max="4" width="18.7109375" style="1" customWidth="1"/>
    <col min="5" max="16384" width="11.42578125" style="1"/>
  </cols>
  <sheetData>
    <row r="1" spans="1:10" ht="15.75">
      <c r="A1" s="5" t="s">
        <v>76</v>
      </c>
      <c r="B1" s="5"/>
      <c r="C1" s="5"/>
      <c r="D1" s="5"/>
    </row>
    <row r="2" spans="1:10" ht="20.100000000000001" customHeight="1">
      <c r="F2" s="35" t="s">
        <v>64</v>
      </c>
      <c r="G2" s="35"/>
      <c r="H2" s="35"/>
      <c r="I2" s="35"/>
      <c r="J2" s="35"/>
    </row>
    <row r="3" spans="1:10" ht="31.5">
      <c r="A3" s="32" t="s">
        <v>63</v>
      </c>
      <c r="B3" s="33" t="s">
        <v>73</v>
      </c>
      <c r="C3" s="33" t="s">
        <v>72</v>
      </c>
      <c r="D3" s="34" t="s">
        <v>71</v>
      </c>
    </row>
    <row r="4" spans="1:10">
      <c r="A4" s="1" t="s">
        <v>70</v>
      </c>
      <c r="B4" s="4">
        <v>8545</v>
      </c>
      <c r="C4" s="4">
        <v>12500</v>
      </c>
      <c r="D4" s="4">
        <f t="shared" ref="D4:D5" si="0">SUM(B4:C4)</f>
        <v>21045</v>
      </c>
    </row>
    <row r="5" spans="1:10">
      <c r="A5" s="1" t="s">
        <v>69</v>
      </c>
      <c r="B5" s="4">
        <v>21090</v>
      </c>
      <c r="C5" s="4">
        <v>22600</v>
      </c>
      <c r="D5" s="4">
        <f t="shared" si="0"/>
        <v>43690</v>
      </c>
    </row>
    <row r="6" spans="1:10">
      <c r="A6" s="1" t="s">
        <v>68</v>
      </c>
      <c r="B6" s="4">
        <v>4000</v>
      </c>
      <c r="C6" s="4">
        <v>6580</v>
      </c>
      <c r="D6" s="4">
        <f>SUM(B6:C6)</f>
        <v>10580</v>
      </c>
    </row>
    <row r="7" spans="1:10">
      <c r="A7" s="1" t="s">
        <v>67</v>
      </c>
      <c r="B7" s="4">
        <v>86500</v>
      </c>
      <c r="C7" s="4">
        <v>102350</v>
      </c>
      <c r="D7" s="4">
        <f>SUM(B7:C7)</f>
        <v>188850</v>
      </c>
    </row>
    <row r="8" spans="1:10">
      <c r="A8" s="3" t="s">
        <v>113</v>
      </c>
      <c r="B8" s="4">
        <v>15954</v>
      </c>
      <c r="C8" s="4">
        <v>29550</v>
      </c>
      <c r="D8" s="4">
        <f>SUM(B8:C8)</f>
        <v>45504</v>
      </c>
    </row>
    <row r="9" spans="1:10" ht="15.75" thickBot="1">
      <c r="B9" s="4"/>
      <c r="C9" s="4"/>
      <c r="D9" s="4"/>
    </row>
    <row r="10" spans="1:10" ht="16.5" thickBot="1">
      <c r="A10" s="2" t="s">
        <v>4</v>
      </c>
      <c r="B10" s="21">
        <f>B4+B5+B6+B7+B8</f>
        <v>136089</v>
      </c>
      <c r="C10" s="21">
        <f>SUM(C4:C8)</f>
        <v>173580</v>
      </c>
      <c r="D10" s="21">
        <f>SUM(D4:D8)</f>
        <v>309669</v>
      </c>
      <c r="G10" s="28"/>
      <c r="H10" s="27"/>
      <c r="I10" s="27"/>
      <c r="J10" s="27"/>
    </row>
    <row r="11" spans="1:10" ht="20.100000000000001" customHeight="1" thickTop="1">
      <c r="B11" s="12"/>
    </row>
    <row r="13" spans="1:10" ht="15.75">
      <c r="D13" s="2"/>
    </row>
    <row r="27" spans="1:4" ht="20.100000000000001" customHeight="1"/>
    <row r="28" spans="1:4" ht="20.100000000000001" customHeight="1"/>
    <row r="29" spans="1:4" ht="20.100000000000001" customHeight="1"/>
    <row r="30" spans="1:4" ht="15.75">
      <c r="A30" s="4"/>
      <c r="B30" s="36" t="s">
        <v>62</v>
      </c>
      <c r="C30" s="10"/>
      <c r="D30" s="13"/>
    </row>
    <row r="31" spans="1:4">
      <c r="A31" s="1" t="s">
        <v>74</v>
      </c>
      <c r="B31" s="9">
        <v>358453</v>
      </c>
      <c r="C31" s="11"/>
      <c r="D31" s="4"/>
    </row>
    <row r="32" spans="1:4">
      <c r="A32" s="1" t="s">
        <v>1</v>
      </c>
      <c r="B32" s="9">
        <v>55784</v>
      </c>
      <c r="C32" s="11"/>
      <c r="D32" s="4"/>
    </row>
    <row r="33" spans="1:4">
      <c r="A33" s="1" t="s">
        <v>2</v>
      </c>
      <c r="B33" s="9">
        <v>177325</v>
      </c>
      <c r="C33" s="11"/>
      <c r="D33" s="4"/>
    </row>
    <row r="34" spans="1:4" ht="15.75" thickBot="1">
      <c r="A34" s="1" t="s">
        <v>75</v>
      </c>
      <c r="B34" s="9">
        <v>14715.85</v>
      </c>
      <c r="C34" s="11"/>
      <c r="D34" s="4"/>
    </row>
    <row r="35" spans="1:4" ht="16.5" thickBot="1">
      <c r="A35" s="2" t="s">
        <v>3</v>
      </c>
      <c r="B35" s="24"/>
      <c r="C35" s="12"/>
      <c r="D35" s="4"/>
    </row>
    <row r="36" spans="1:4" ht="15.75" thickTop="1"/>
  </sheetData>
  <mergeCells count="1">
    <mergeCell ref="F2:J2"/>
  </mergeCells>
  <phoneticPr fontId="2" type="noConversion"/>
  <pageMargins left="0.3" right="0.25" top="0.48" bottom="0.33" header="0.24" footer="0.17"/>
  <pageSetup paperSize="9" scale="72" fitToHeight="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F14" sqref="F14"/>
    </sheetView>
  </sheetViews>
  <sheetFormatPr defaultRowHeight="12.75"/>
  <cols>
    <col min="1" max="1" width="16.140625" customWidth="1"/>
    <col min="2" max="2" width="15.42578125" customWidth="1"/>
    <col min="3" max="3" width="25" customWidth="1"/>
    <col min="4" max="4" width="16.7109375" customWidth="1"/>
  </cols>
  <sheetData>
    <row r="1" spans="1:5" s="14" customFormat="1" ht="15.75">
      <c r="A1" s="30" t="s">
        <v>65</v>
      </c>
      <c r="B1" s="30"/>
      <c r="C1" s="30"/>
      <c r="D1" s="30"/>
      <c r="E1" s="19"/>
    </row>
    <row r="3" spans="1:5" ht="15">
      <c r="A3" s="38" t="s">
        <v>116</v>
      </c>
    </row>
    <row r="4" spans="1:5">
      <c r="A4" s="37"/>
    </row>
    <row r="5" spans="1:5" ht="15.75">
      <c r="A5" s="25" t="s">
        <v>108</v>
      </c>
      <c r="B5" s="25" t="s">
        <v>109</v>
      </c>
      <c r="C5" s="25" t="s">
        <v>110</v>
      </c>
      <c r="D5" s="25" t="s">
        <v>111</v>
      </c>
    </row>
    <row r="6" spans="1:5" ht="15">
      <c r="A6" s="20" t="s">
        <v>17</v>
      </c>
      <c r="B6" s="20" t="s">
        <v>88</v>
      </c>
      <c r="C6" s="20" t="s">
        <v>44</v>
      </c>
      <c r="D6" s="20" t="s">
        <v>77</v>
      </c>
    </row>
    <row r="7" spans="1:5" ht="15">
      <c r="A7" s="20" t="s">
        <v>8</v>
      </c>
      <c r="B7" s="20" t="s">
        <v>89</v>
      </c>
      <c r="C7" s="20" t="s">
        <v>14</v>
      </c>
      <c r="D7" s="20" t="s">
        <v>77</v>
      </c>
    </row>
    <row r="8" spans="1:5" ht="15">
      <c r="A8" s="20" t="s">
        <v>16</v>
      </c>
      <c r="B8" s="20" t="s">
        <v>90</v>
      </c>
      <c r="C8" s="20" t="s">
        <v>58</v>
      </c>
      <c r="D8" s="20" t="s">
        <v>77</v>
      </c>
    </row>
    <row r="9" spans="1:5" ht="15">
      <c r="A9" s="20" t="s">
        <v>29</v>
      </c>
      <c r="B9" s="20" t="s">
        <v>99</v>
      </c>
      <c r="C9" s="20" t="s">
        <v>60</v>
      </c>
      <c r="D9" s="20" t="s">
        <v>80</v>
      </c>
    </row>
    <row r="10" spans="1:5" ht="15">
      <c r="A10" s="20" t="s">
        <v>18</v>
      </c>
      <c r="B10" s="20" t="s">
        <v>86</v>
      </c>
      <c r="C10" s="20" t="s">
        <v>45</v>
      </c>
      <c r="D10" s="20" t="s">
        <v>77</v>
      </c>
    </row>
    <row r="11" spans="1:5" ht="15">
      <c r="A11" s="20" t="s">
        <v>15</v>
      </c>
      <c r="B11" s="20" t="s">
        <v>101</v>
      </c>
      <c r="C11" s="20" t="s">
        <v>42</v>
      </c>
      <c r="D11" s="20" t="s">
        <v>81</v>
      </c>
    </row>
    <row r="12" spans="1:5" ht="15">
      <c r="A12" s="20" t="s">
        <v>102</v>
      </c>
      <c r="B12" s="20" t="s">
        <v>103</v>
      </c>
      <c r="C12" s="20" t="s">
        <v>56</v>
      </c>
      <c r="D12" s="20" t="s">
        <v>80</v>
      </c>
    </row>
    <row r="13" spans="1:5" ht="15">
      <c r="A13" s="20" t="s">
        <v>24</v>
      </c>
      <c r="B13" s="20" t="s">
        <v>97</v>
      </c>
      <c r="C13" s="20" t="s">
        <v>55</v>
      </c>
      <c r="D13" s="20" t="s">
        <v>78</v>
      </c>
    </row>
    <row r="14" spans="1:5" ht="15">
      <c r="A14" s="20" t="s">
        <v>16</v>
      </c>
      <c r="B14" s="20" t="s">
        <v>28</v>
      </c>
      <c r="C14" s="20" t="s">
        <v>57</v>
      </c>
      <c r="D14" s="20" t="s">
        <v>79</v>
      </c>
    </row>
    <row r="15" spans="1:5" ht="15">
      <c r="A15" s="20" t="s">
        <v>9</v>
      </c>
      <c r="B15" s="20" t="s">
        <v>10</v>
      </c>
      <c r="C15" s="20" t="s">
        <v>40</v>
      </c>
      <c r="D15" s="20" t="s">
        <v>77</v>
      </c>
    </row>
    <row r="16" spans="1:5" ht="15">
      <c r="A16" s="20" t="s">
        <v>19</v>
      </c>
      <c r="B16" s="20" t="s">
        <v>20</v>
      </c>
      <c r="C16" s="20" t="s">
        <v>49</v>
      </c>
      <c r="D16" s="20" t="s">
        <v>79</v>
      </c>
    </row>
    <row r="17" spans="1:4" ht="15">
      <c r="A17" s="20" t="s">
        <v>16</v>
      </c>
      <c r="B17" s="20" t="s">
        <v>98</v>
      </c>
      <c r="C17" s="20" t="s">
        <v>43</v>
      </c>
      <c r="D17" s="20" t="s">
        <v>80</v>
      </c>
    </row>
    <row r="18" spans="1:4" ht="15">
      <c r="A18" s="20" t="s">
        <v>6</v>
      </c>
      <c r="B18" s="20" t="s">
        <v>100</v>
      </c>
      <c r="C18" s="20" t="s">
        <v>7</v>
      </c>
      <c r="D18" s="20" t="s">
        <v>78</v>
      </c>
    </row>
    <row r="19" spans="1:4" ht="15">
      <c r="A19" s="20" t="s">
        <v>5</v>
      </c>
      <c r="B19" s="20" t="s">
        <v>105</v>
      </c>
      <c r="C19" s="20" t="s">
        <v>39</v>
      </c>
      <c r="D19" s="20" t="s">
        <v>78</v>
      </c>
    </row>
    <row r="20" spans="1:4" ht="15">
      <c r="A20" s="20" t="s">
        <v>21</v>
      </c>
      <c r="B20" s="20" t="s">
        <v>22</v>
      </c>
      <c r="C20" s="20" t="s">
        <v>50</v>
      </c>
      <c r="D20" s="20" t="s">
        <v>80</v>
      </c>
    </row>
    <row r="21" spans="1:4" ht="15">
      <c r="A21" s="20" t="s">
        <v>91</v>
      </c>
      <c r="B21" s="20" t="s">
        <v>92</v>
      </c>
      <c r="C21" s="20" t="s">
        <v>41</v>
      </c>
      <c r="D21" s="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estimates</vt:lpstr>
      <vt:lpstr>donations 2011</vt:lpstr>
      <vt:lpstr>totals</vt:lpstr>
      <vt:lpstr>research</vt:lpstr>
      <vt:lpstr>tblDonor</vt:lpstr>
    </vt:vector>
  </TitlesOfParts>
  <Company>European Computer Driving Licence Foundation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 Computer Driving Licence Foundation Ltd.</dc:creator>
  <cp:lastModifiedBy>Helen</cp:lastModifiedBy>
  <cp:lastPrinted>2007-12-18T10:14:06Z</cp:lastPrinted>
  <dcterms:created xsi:type="dcterms:W3CDTF">2007-07-02T10:46:14Z</dcterms:created>
  <dcterms:modified xsi:type="dcterms:W3CDTF">2012-11-22T01:12:13Z</dcterms:modified>
</cp:coreProperties>
</file>