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4955" windowHeight="8445"/>
  </bookViews>
  <sheets>
    <sheet name="accounts" sheetId="4" r:id="rId1"/>
    <sheet name="projects" sheetId="8" r:id="rId2"/>
  </sheets>
  <definedNames>
    <definedName name="tblDonor">#REF!</definedName>
    <definedName name="tblProject">projects!$A$6:$B$12</definedName>
  </definedNames>
  <calcPr calcId="125725"/>
</workbook>
</file>

<file path=xl/calcChain.xml><?xml version="1.0" encoding="utf-8"?>
<calcChain xmlns="http://schemas.openxmlformats.org/spreadsheetml/2006/main">
  <c r="C18" i="4"/>
  <c r="D18"/>
  <c r="E18"/>
  <c r="B18"/>
  <c r="C9"/>
  <c r="D9"/>
  <c r="E9"/>
  <c r="B14" i="8" l="1"/>
  <c r="F12" i="4"/>
  <c r="F7"/>
  <c r="F4"/>
  <c r="F5"/>
  <c r="F6"/>
  <c r="B9"/>
  <c r="F13"/>
  <c r="F14"/>
  <c r="F15"/>
  <c r="F16"/>
  <c r="F9" l="1"/>
  <c r="F18"/>
  <c r="G4"/>
  <c r="F20" l="1"/>
</calcChain>
</file>

<file path=xl/sharedStrings.xml><?xml version="1.0" encoding="utf-8"?>
<sst xmlns="http://schemas.openxmlformats.org/spreadsheetml/2006/main" count="33" uniqueCount="31">
  <si>
    <t>Qtr 1</t>
  </si>
  <si>
    <t>Qtr 2</t>
  </si>
  <si>
    <t>Qtr 3</t>
  </si>
  <si>
    <t>Qtr 4</t>
  </si>
  <si>
    <t>Total</t>
  </si>
  <si>
    <t>%</t>
  </si>
  <si>
    <t>Government Funding</t>
  </si>
  <si>
    <t>Corporate Sponsorship</t>
  </si>
  <si>
    <t>Total Income</t>
  </si>
  <si>
    <t>Total Expenses</t>
  </si>
  <si>
    <t>Target Reached?</t>
  </si>
  <si>
    <t>Title</t>
  </si>
  <si>
    <t>Budget</t>
  </si>
  <si>
    <t>Night shelter for the homeless</t>
  </si>
  <si>
    <t>Ambulance for local hospital</t>
  </si>
  <si>
    <t>Operating Surplus</t>
  </si>
  <si>
    <t>Convert disused building to childrens home</t>
  </si>
  <si>
    <t>Assistance for the disadvantaged</t>
  </si>
  <si>
    <t>Income £</t>
  </si>
  <si>
    <t>Expenses £</t>
  </si>
  <si>
    <t>Regular Sponsors Donations</t>
  </si>
  <si>
    <t>Gift Aid</t>
  </si>
  <si>
    <t>Services</t>
  </si>
  <si>
    <t>Rent</t>
  </si>
  <si>
    <t>Buildings Insurance</t>
  </si>
  <si>
    <t>Wages</t>
  </si>
  <si>
    <t>Recruitment fees</t>
  </si>
  <si>
    <t>Technical Research Ergonomic Environmental Services (TREES)</t>
  </si>
  <si>
    <t>Projects 2013</t>
  </si>
  <si>
    <t>Provide recycled water for irrigation</t>
  </si>
  <si>
    <t>Sport kits for playgroup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</si>
</sst>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5" formatCode="0.0"/>
    <numFmt numFmtId="169" formatCode="&quot;£&quot;#,##0"/>
  </numFmts>
  <fonts count="9">
    <font>
      <sz val="10"/>
      <name val="Arial"/>
    </font>
    <font>
      <sz val="10"/>
      <name val="Arial"/>
    </font>
    <font>
      <sz val="12"/>
      <name val="Arial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MS Sans Serif"/>
    </font>
    <font>
      <b/>
      <sz val="12"/>
      <color indexed="9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</cellStyleXfs>
  <cellXfs count="29">
    <xf numFmtId="0" fontId="0" fillId="0" borderId="0" xfId="0"/>
    <xf numFmtId="0" fontId="2" fillId="0" borderId="0" xfId="2"/>
    <xf numFmtId="0" fontId="4" fillId="0" borderId="0" xfId="2" applyFont="1"/>
    <xf numFmtId="0" fontId="5" fillId="0" borderId="0" xfId="2" applyFont="1"/>
    <xf numFmtId="165" fontId="2" fillId="0" borderId="0" xfId="2" applyNumberFormat="1"/>
    <xf numFmtId="2" fontId="2" fillId="0" borderId="0" xfId="2" applyNumberFormat="1"/>
    <xf numFmtId="165" fontId="2" fillId="0" borderId="1" xfId="2" applyNumberFormat="1" applyBorder="1"/>
    <xf numFmtId="43" fontId="5" fillId="0" borderId="0" xfId="1" applyFont="1"/>
    <xf numFmtId="0" fontId="5" fillId="0" borderId="0" xfId="3" applyFont="1"/>
    <xf numFmtId="0" fontId="3" fillId="2" borderId="0" xfId="2" applyFont="1" applyFill="1" applyAlignment="1">
      <alignment vertical="top"/>
    </xf>
    <xf numFmtId="0" fontId="5" fillId="0" borderId="0" xfId="3" applyFont="1" applyAlignment="1">
      <alignment vertical="top"/>
    </xf>
    <xf numFmtId="0" fontId="5" fillId="0" borderId="0" xfId="3" quotePrefix="1" applyNumberFormat="1" applyFont="1" applyAlignment="1">
      <alignment vertical="top"/>
    </xf>
    <xf numFmtId="0" fontId="7" fillId="3" borderId="0" xfId="3" quotePrefix="1" applyNumberFormat="1" applyFont="1" applyFill="1" applyAlignment="1">
      <alignment vertical="top"/>
    </xf>
    <xf numFmtId="0" fontId="7" fillId="3" borderId="0" xfId="3" quotePrefix="1" applyNumberFormat="1" applyFont="1" applyFill="1" applyAlignment="1">
      <alignment horizontal="left"/>
    </xf>
    <xf numFmtId="0" fontId="5" fillId="0" borderId="0" xfId="3" applyNumberFormat="1" applyFont="1" applyAlignment="1">
      <alignment vertical="top"/>
    </xf>
    <xf numFmtId="0" fontId="3" fillId="0" borderId="0" xfId="2" applyFont="1" applyFill="1" applyAlignment="1">
      <alignment vertical="top"/>
    </xf>
    <xf numFmtId="1" fontId="2" fillId="0" borderId="0" xfId="2" applyNumberFormat="1"/>
    <xf numFmtId="1" fontId="2" fillId="0" borderId="1" xfId="2" applyNumberFormat="1" applyBorder="1"/>
    <xf numFmtId="0" fontId="4" fillId="0" borderId="0" xfId="3" applyFont="1" applyAlignment="1">
      <alignment horizontal="right" vertical="top"/>
    </xf>
    <xf numFmtId="0" fontId="5" fillId="0" borderId="0" xfId="3" applyFont="1" applyAlignment="1">
      <alignment horizontal="right" vertical="top"/>
    </xf>
    <xf numFmtId="0" fontId="2" fillId="0" borderId="0" xfId="2" applyBorder="1"/>
    <xf numFmtId="0" fontId="2" fillId="0" borderId="1" xfId="2" applyBorder="1"/>
    <xf numFmtId="0" fontId="2" fillId="0" borderId="0" xfId="2" applyAlignment="1">
      <alignment horizontal="right"/>
    </xf>
    <xf numFmtId="169" fontId="5" fillId="0" borderId="0" xfId="3" quotePrefix="1" applyNumberFormat="1" applyFont="1"/>
    <xf numFmtId="169" fontId="5" fillId="0" borderId="2" xfId="3" applyNumberFormat="1" applyFont="1" applyBorder="1"/>
    <xf numFmtId="2" fontId="5" fillId="0" borderId="0" xfId="2" applyNumberFormat="1" applyFont="1"/>
    <xf numFmtId="2" fontId="2" fillId="0" borderId="0" xfId="2" applyNumberFormat="1" applyBorder="1"/>
    <xf numFmtId="0" fontId="2" fillId="0" borderId="0" xfId="2" applyNumberFormat="1"/>
    <xf numFmtId="0" fontId="8" fillId="4" borderId="0" xfId="2" applyFont="1" applyFill="1" applyAlignment="1">
      <alignment horizontal="right"/>
    </xf>
  </cellXfs>
  <cellStyles count="4">
    <cellStyle name="Comma" xfId="1" builtinId="3"/>
    <cellStyle name="Normal" xfId="0" builtinId="0"/>
    <cellStyle name="Normal_charity" xfId="2"/>
    <cellStyle name="Normal_Project" xfId="3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8"/>
  </sheetPr>
  <dimension ref="A1:G35"/>
  <sheetViews>
    <sheetView tabSelected="1" workbookViewId="0">
      <selection activeCell="C22" sqref="C22"/>
    </sheetView>
  </sheetViews>
  <sheetFormatPr defaultColWidth="11.42578125" defaultRowHeight="15"/>
  <cols>
    <col min="1" max="1" width="30.85546875" style="1" customWidth="1"/>
    <col min="2" max="7" width="14.42578125" style="1" customWidth="1"/>
    <col min="8" max="16384" width="11.42578125" style="1"/>
  </cols>
  <sheetData>
    <row r="1" spans="1:7" ht="18" customHeight="1">
      <c r="A1" s="9" t="s">
        <v>27</v>
      </c>
      <c r="B1" s="9"/>
      <c r="C1" s="9"/>
      <c r="D1" s="9"/>
    </row>
    <row r="2" spans="1:7" ht="18" customHeight="1"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</row>
    <row r="3" spans="1:7" ht="18" customHeight="1">
      <c r="A3" s="2" t="s">
        <v>18</v>
      </c>
    </row>
    <row r="4" spans="1:7" ht="18" customHeight="1">
      <c r="A4" s="3" t="s">
        <v>20</v>
      </c>
      <c r="B4" s="3">
        <v>88722</v>
      </c>
      <c r="C4" s="3">
        <v>89239</v>
      </c>
      <c r="D4" s="3">
        <v>88850</v>
      </c>
      <c r="E4" s="3">
        <v>91642</v>
      </c>
      <c r="F4" s="4">
        <f>SUM(B4:E4)</f>
        <v>358453</v>
      </c>
      <c r="G4" s="5">
        <f>F4/F9</f>
        <v>0.58500398213912685</v>
      </c>
    </row>
    <row r="5" spans="1:7" ht="18" customHeight="1">
      <c r="A5" s="3" t="s">
        <v>6</v>
      </c>
      <c r="B5" s="3">
        <v>1750</v>
      </c>
      <c r="C5" s="3">
        <v>17750</v>
      </c>
      <c r="D5" s="3">
        <v>18142</v>
      </c>
      <c r="E5" s="25">
        <v>18142</v>
      </c>
      <c r="F5" s="4">
        <f>SUM(B5:E5)</f>
        <v>55784</v>
      </c>
      <c r="G5" s="5"/>
    </row>
    <row r="6" spans="1:7" ht="18" customHeight="1">
      <c r="A6" s="3" t="s">
        <v>7</v>
      </c>
      <c r="B6" s="3">
        <v>42150</v>
      </c>
      <c r="C6" s="3">
        <v>35960</v>
      </c>
      <c r="D6" s="3">
        <v>50950</v>
      </c>
      <c r="E6" s="3">
        <v>48265</v>
      </c>
      <c r="F6" s="4">
        <f>SUM(B6:E6)</f>
        <v>177325</v>
      </c>
      <c r="G6" s="5"/>
    </row>
    <row r="7" spans="1:7" ht="18" customHeight="1">
      <c r="A7" s="3" t="s">
        <v>21</v>
      </c>
      <c r="B7" s="27">
        <v>6459</v>
      </c>
      <c r="C7" s="5">
        <v>2285</v>
      </c>
      <c r="D7" s="5">
        <v>10177.5</v>
      </c>
      <c r="E7" s="4">
        <v>2252.5</v>
      </c>
      <c r="F7" s="4">
        <f>SUM(B7:E7)</f>
        <v>21174</v>
      </c>
      <c r="G7" s="5"/>
    </row>
    <row r="8" spans="1:7" ht="18" customHeight="1" thickBot="1">
      <c r="B8" s="5"/>
      <c r="C8" s="5"/>
      <c r="D8" s="5"/>
      <c r="E8" s="4"/>
      <c r="F8" s="4"/>
      <c r="G8" s="16"/>
    </row>
    <row r="9" spans="1:7" ht="18" customHeight="1">
      <c r="A9" s="2" t="s">
        <v>8</v>
      </c>
      <c r="B9" s="6">
        <f t="shared" ref="B9:F9" si="0">SUM(B4:B7)</f>
        <v>139081</v>
      </c>
      <c r="C9" s="6">
        <f t="shared" si="0"/>
        <v>145234</v>
      </c>
      <c r="D9" s="6">
        <f t="shared" si="0"/>
        <v>168119.5</v>
      </c>
      <c r="E9" s="6">
        <f t="shared" si="0"/>
        <v>160301.5</v>
      </c>
      <c r="F9" s="6">
        <f t="shared" si="0"/>
        <v>612736</v>
      </c>
      <c r="G9" s="17"/>
    </row>
    <row r="10" spans="1:7" ht="18" customHeight="1"/>
    <row r="11" spans="1:7" ht="18" customHeight="1">
      <c r="A11" s="2" t="s">
        <v>19</v>
      </c>
    </row>
    <row r="12" spans="1:7" ht="18" customHeight="1">
      <c r="A12" s="3" t="s">
        <v>22</v>
      </c>
      <c r="B12" s="3">
        <v>690</v>
      </c>
      <c r="C12" s="3">
        <v>805</v>
      </c>
      <c r="D12" s="3">
        <v>632.5</v>
      </c>
      <c r="E12" s="3">
        <v>908.5</v>
      </c>
      <c r="F12" s="1">
        <f>SUM(B12:E12)</f>
        <v>3036</v>
      </c>
    </row>
    <row r="13" spans="1:7" ht="18" customHeight="1">
      <c r="A13" s="3" t="s">
        <v>23</v>
      </c>
      <c r="B13" s="3">
        <v>3000</v>
      </c>
      <c r="C13" s="25">
        <v>4275</v>
      </c>
      <c r="D13" s="3">
        <v>3000</v>
      </c>
      <c r="E13" s="3">
        <v>3000</v>
      </c>
      <c r="F13" s="1">
        <f>SUM(B13:E13)</f>
        <v>13275</v>
      </c>
    </row>
    <row r="14" spans="1:7" ht="18" customHeight="1">
      <c r="A14" s="3" t="s">
        <v>24</v>
      </c>
      <c r="B14" s="3">
        <v>750</v>
      </c>
      <c r="C14" s="3">
        <v>750</v>
      </c>
      <c r="D14" s="7">
        <v>1142</v>
      </c>
      <c r="E14" s="3">
        <v>1142</v>
      </c>
      <c r="F14" s="1">
        <f>SUM(B14:E14)</f>
        <v>3784</v>
      </c>
    </row>
    <row r="15" spans="1:7" ht="18" customHeight="1">
      <c r="A15" s="3" t="s">
        <v>25</v>
      </c>
      <c r="B15" s="3">
        <v>28500</v>
      </c>
      <c r="C15" s="3">
        <v>28500</v>
      </c>
      <c r="D15" s="3">
        <v>28500</v>
      </c>
      <c r="E15" s="3">
        <v>29500</v>
      </c>
      <c r="F15" s="1">
        <f>SUM(B15:E15)</f>
        <v>115000</v>
      </c>
    </row>
    <row r="16" spans="1:7" ht="18" customHeight="1">
      <c r="A16" s="3" t="s">
        <v>26</v>
      </c>
      <c r="B16" s="20">
        <v>9200</v>
      </c>
      <c r="C16" s="26">
        <v>1800</v>
      </c>
      <c r="D16" s="26">
        <v>6900</v>
      </c>
      <c r="E16" s="26">
        <v>9200</v>
      </c>
      <c r="F16" s="26">
        <f>SUM(B16:E16)</f>
        <v>27100</v>
      </c>
    </row>
    <row r="17" spans="1:6" ht="18" customHeight="1" thickBot="1">
      <c r="B17" s="20"/>
      <c r="C17" s="20"/>
      <c r="D17" s="20"/>
      <c r="E17" s="20"/>
      <c r="F17" s="20"/>
    </row>
    <row r="18" spans="1:6" ht="18" customHeight="1">
      <c r="A18" s="2" t="s">
        <v>9</v>
      </c>
      <c r="B18" s="21">
        <f>SUM(B12:B16)</f>
        <v>42140</v>
      </c>
      <c r="C18" s="21">
        <f t="shared" ref="C18:F18" si="1">SUM(C12:C16)</f>
        <v>36130</v>
      </c>
      <c r="D18" s="21">
        <f t="shared" si="1"/>
        <v>40174.5</v>
      </c>
      <c r="E18" s="21">
        <f t="shared" si="1"/>
        <v>43750.5</v>
      </c>
      <c r="F18" s="21">
        <f t="shared" si="1"/>
        <v>162195</v>
      </c>
    </row>
    <row r="19" spans="1:6" ht="18" customHeight="1"/>
    <row r="20" spans="1:6" ht="18" customHeight="1">
      <c r="A20" s="2" t="s">
        <v>15</v>
      </c>
      <c r="B20" s="4"/>
      <c r="C20" s="4"/>
      <c r="D20" s="4"/>
      <c r="E20" s="4"/>
      <c r="F20" s="4">
        <f>F9-F18</f>
        <v>450541</v>
      </c>
    </row>
    <row r="21" spans="1:6" ht="18" customHeight="1"/>
    <row r="22" spans="1:6" ht="18" customHeight="1">
      <c r="A22" s="2" t="s">
        <v>10</v>
      </c>
    </row>
    <row r="23" spans="1:6" ht="18" customHeight="1"/>
    <row r="24" spans="1:6" ht="18" customHeight="1"/>
    <row r="25" spans="1:6" ht="18" customHeight="1"/>
    <row r="26" spans="1:6" ht="18" customHeight="1">
      <c r="F26" s="22"/>
    </row>
    <row r="27" spans="1:6" ht="18" customHeight="1"/>
    <row r="28" spans="1:6" ht="18" customHeight="1"/>
    <row r="29" spans="1:6" ht="18" customHeight="1"/>
    <row r="30" spans="1:6" ht="18" customHeight="1"/>
    <row r="31" spans="1:6" ht="18" customHeight="1"/>
    <row r="32" spans="1:6" ht="18" customHeight="1"/>
    <row r="33" ht="18" customHeight="1"/>
    <row r="34" ht="18" customHeight="1"/>
    <row r="35" ht="18" customHeight="1"/>
  </sheetData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60"/>
  </sheetPr>
  <dimension ref="A1:G16"/>
  <sheetViews>
    <sheetView workbookViewId="0">
      <selection activeCell="E24" sqref="E24"/>
    </sheetView>
  </sheetViews>
  <sheetFormatPr defaultRowHeight="15"/>
  <cols>
    <col min="1" max="1" width="44.85546875" style="10" bestFit="1" customWidth="1"/>
    <col min="2" max="2" width="10.85546875" style="8" bestFit="1" customWidth="1"/>
    <col min="3" max="16384" width="9.140625" style="8"/>
  </cols>
  <sheetData>
    <row r="1" spans="1:7" ht="15.75">
      <c r="A1" s="9" t="s">
        <v>27</v>
      </c>
      <c r="B1" s="9"/>
      <c r="C1" s="9"/>
      <c r="D1" s="9"/>
    </row>
    <row r="2" spans="1:7" ht="15.75">
      <c r="A2" s="9"/>
      <c r="B2" s="9"/>
      <c r="C2" s="9"/>
      <c r="D2" s="9"/>
    </row>
    <row r="3" spans="1:7" ht="15.75">
      <c r="A3" s="15"/>
      <c r="E3"/>
      <c r="F3"/>
      <c r="G3"/>
    </row>
    <row r="4" spans="1:7" ht="15.75">
      <c r="A4" s="15" t="s">
        <v>28</v>
      </c>
      <c r="E4"/>
      <c r="F4"/>
      <c r="G4"/>
    </row>
    <row r="5" spans="1:7">
      <c r="E5"/>
      <c r="F5"/>
      <c r="G5"/>
    </row>
    <row r="6" spans="1:7" ht="15.75">
      <c r="A6" s="12" t="s">
        <v>11</v>
      </c>
      <c r="B6" s="13" t="s">
        <v>12</v>
      </c>
      <c r="E6"/>
      <c r="F6"/>
      <c r="G6"/>
    </row>
    <row r="7" spans="1:7">
      <c r="A7" s="14" t="s">
        <v>30</v>
      </c>
      <c r="B7" s="23">
        <v>5500</v>
      </c>
      <c r="E7"/>
      <c r="F7"/>
      <c r="G7"/>
    </row>
    <row r="8" spans="1:7">
      <c r="A8" s="14" t="s">
        <v>14</v>
      </c>
      <c r="B8" s="23">
        <v>45500</v>
      </c>
      <c r="E8"/>
      <c r="F8"/>
      <c r="G8"/>
    </row>
    <row r="9" spans="1:7">
      <c r="A9" s="14" t="s">
        <v>29</v>
      </c>
      <c r="B9" s="23">
        <v>125000</v>
      </c>
      <c r="E9"/>
      <c r="F9"/>
      <c r="G9"/>
    </row>
    <row r="10" spans="1:7">
      <c r="A10" s="14" t="s">
        <v>16</v>
      </c>
      <c r="B10" s="23">
        <v>245000</v>
      </c>
      <c r="E10"/>
      <c r="F10"/>
      <c r="G10"/>
    </row>
    <row r="11" spans="1:7">
      <c r="A11" s="14" t="s">
        <v>17</v>
      </c>
      <c r="B11" s="23">
        <v>185000</v>
      </c>
      <c r="E11"/>
      <c r="F11"/>
      <c r="G11"/>
    </row>
    <row r="12" spans="1:7">
      <c r="A12" s="14" t="s">
        <v>13</v>
      </c>
      <c r="B12" s="23">
        <v>275000</v>
      </c>
    </row>
    <row r="13" spans="1:7" ht="15.75" thickBot="1">
      <c r="A13" s="11"/>
      <c r="B13" s="23"/>
    </row>
    <row r="14" spans="1:7" ht="16.5" thickBot="1">
      <c r="A14" s="18" t="s">
        <v>4</v>
      </c>
      <c r="B14" s="24">
        <f>SUM(B7:B8)</f>
        <v>51000</v>
      </c>
    </row>
    <row r="15" spans="1:7" ht="15.75" thickTop="1">
      <c r="A15" s="19"/>
    </row>
    <row r="16" spans="1:7" ht="15.75">
      <c r="A16" s="18"/>
    </row>
  </sheetData>
  <phoneticPr fontId="6" type="noConversion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accounts</vt:lpstr>
      <vt:lpstr>projects</vt:lpstr>
      <vt:lpstr>tblProject</vt:lpstr>
    </vt:vector>
  </TitlesOfParts>
  <Company>European Computer Driving Licence Foundation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Computer Driving Licence Foundation Ltd.</dc:creator>
  <cp:lastModifiedBy>Helen</cp:lastModifiedBy>
  <cp:lastPrinted>2012-11-22T00:52:41Z</cp:lastPrinted>
  <dcterms:created xsi:type="dcterms:W3CDTF">2007-07-02T10:46:14Z</dcterms:created>
  <dcterms:modified xsi:type="dcterms:W3CDTF">2012-11-22T01:11:13Z</dcterms:modified>
</cp:coreProperties>
</file>