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9935" windowHeight="8010"/>
  </bookViews>
  <sheets>
    <sheet name="Sheet1" sheetId="1" r:id="rId1"/>
    <sheet name="Sheet2" sheetId="5" state="hidden" r:id="rId2"/>
  </sheets>
  <definedNames>
    <definedName name="_xlnm.Print_Area" localSheetId="0">Sheet1!$A$1:$L$27</definedName>
  </definedNames>
  <calcPr calcId="145621"/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E5" i="1"/>
  <c r="E6" i="1"/>
  <c r="E7" i="1"/>
  <c r="E8" i="1"/>
  <c r="E9" i="1"/>
  <c r="K25" i="1" l="1"/>
  <c r="K24" i="1"/>
  <c r="K23" i="1"/>
  <c r="K22" i="1"/>
  <c r="K21" i="1"/>
  <c r="I25" i="1"/>
  <c r="I24" i="1"/>
  <c r="I23" i="1"/>
  <c r="I22" i="1"/>
  <c r="I21" i="1"/>
  <c r="G25" i="1"/>
  <c r="G24" i="1"/>
  <c r="G23" i="1"/>
  <c r="G22" i="1"/>
  <c r="G21" i="1"/>
  <c r="E25" i="1"/>
  <c r="E24" i="1"/>
  <c r="E23" i="1"/>
  <c r="E22" i="1"/>
  <c r="E21" i="1"/>
  <c r="C25" i="1"/>
  <c r="C24" i="1"/>
  <c r="C23" i="1"/>
  <c r="C22" i="1"/>
  <c r="C21" i="1"/>
  <c r="B25" i="1"/>
  <c r="B24" i="1"/>
  <c r="B23" i="1"/>
  <c r="B22" i="1"/>
  <c r="B21" i="1"/>
  <c r="K17" i="1"/>
  <c r="K16" i="1"/>
  <c r="K15" i="1"/>
  <c r="K14" i="1"/>
  <c r="K13" i="1"/>
  <c r="I17" i="1"/>
  <c r="I16" i="1"/>
  <c r="I15" i="1"/>
  <c r="I14" i="1"/>
  <c r="I13" i="1"/>
  <c r="G17" i="1"/>
  <c r="G16" i="1"/>
  <c r="G15" i="1"/>
  <c r="G14" i="1"/>
  <c r="G13" i="1"/>
  <c r="E17" i="1"/>
  <c r="E16" i="1"/>
  <c r="E15" i="1"/>
  <c r="E14" i="1"/>
  <c r="E13" i="1"/>
  <c r="C17" i="1"/>
  <c r="C16" i="1"/>
  <c r="C15" i="1"/>
  <c r="C14" i="1"/>
  <c r="C13" i="1"/>
  <c r="B17" i="1"/>
  <c r="B16" i="1"/>
  <c r="B15" i="1"/>
  <c r="B14" i="1"/>
  <c r="B13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J13" i="1" l="1"/>
  <c r="F25" i="1"/>
  <c r="F24" i="1"/>
  <c r="L23" i="1"/>
  <c r="L21" i="1"/>
  <c r="D13" i="1"/>
  <c r="L15" i="1"/>
  <c r="H22" i="1"/>
  <c r="L22" i="1"/>
  <c r="F16" i="1"/>
  <c r="F15" i="1"/>
  <c r="J15" i="1"/>
  <c r="L16" i="1"/>
  <c r="F23" i="1"/>
  <c r="F22" i="1"/>
  <c r="J22" i="1"/>
  <c r="L24" i="1"/>
  <c r="D17" i="1"/>
  <c r="H17" i="1"/>
  <c r="J17" i="1"/>
  <c r="D21" i="1"/>
  <c r="H15" i="1"/>
  <c r="H14" i="1"/>
  <c r="L25" i="1"/>
  <c r="D25" i="1"/>
  <c r="D24" i="1"/>
  <c r="H24" i="1"/>
  <c r="D23" i="1"/>
  <c r="F14" i="1"/>
  <c r="D22" i="1"/>
  <c r="D14" i="1"/>
  <c r="D16" i="1"/>
  <c r="J25" i="1"/>
  <c r="H25" i="1"/>
  <c r="J24" i="1"/>
  <c r="L13" i="1"/>
  <c r="F21" i="1"/>
  <c r="J23" i="1"/>
  <c r="J21" i="1"/>
  <c r="H23" i="1"/>
  <c r="H21" i="1"/>
  <c r="L17" i="1"/>
  <c r="L14" i="1"/>
  <c r="J16" i="1"/>
  <c r="J14" i="1"/>
  <c r="H16" i="1"/>
  <c r="H13" i="1"/>
  <c r="F17" i="1"/>
  <c r="F13" i="1"/>
  <c r="D15" i="1"/>
  <c r="D8" i="1"/>
  <c r="D9" i="1" l="1"/>
  <c r="D7" i="1" l="1"/>
  <c r="D6" i="1"/>
  <c r="F6" i="1"/>
  <c r="H6" i="1"/>
  <c r="J6" i="1"/>
  <c r="L6" i="1"/>
  <c r="L9" i="1" l="1"/>
  <c r="L8" i="1"/>
  <c r="L7" i="1"/>
  <c r="L5" i="1"/>
  <c r="J9" i="1"/>
  <c r="J8" i="1"/>
  <c r="J7" i="1"/>
  <c r="J5" i="1"/>
  <c r="H9" i="1"/>
  <c r="H8" i="1"/>
  <c r="H7" i="1"/>
  <c r="H5" i="1"/>
  <c r="F9" i="1"/>
  <c r="F8" i="1"/>
  <c r="F7" i="1"/>
  <c r="F5" i="1"/>
  <c r="D5" i="1"/>
</calcChain>
</file>

<file path=xl/sharedStrings.xml><?xml version="1.0" encoding="utf-8"?>
<sst xmlns="http://schemas.openxmlformats.org/spreadsheetml/2006/main" count="62" uniqueCount="19">
  <si>
    <t>BOPSM</t>
  </si>
  <si>
    <t>BP</t>
  </si>
  <si>
    <t>BOPSM-BP</t>
  </si>
  <si>
    <t>OF</t>
  </si>
  <si>
    <t>BP-OF</t>
  </si>
  <si>
    <t>PD</t>
  </si>
  <si>
    <t>OF-PD</t>
  </si>
  <si>
    <t>D</t>
  </si>
  <si>
    <t>PD-D</t>
  </si>
  <si>
    <t>BOP</t>
  </si>
  <si>
    <t>BOP-BOPSM</t>
  </si>
  <si>
    <t>SEASON</t>
  </si>
  <si>
    <t>EST</t>
  </si>
  <si>
    <t>BLF</t>
  </si>
  <si>
    <t>EST &amp; BLF COMBINED</t>
  </si>
  <si>
    <t>GRADE</t>
  </si>
  <si>
    <t>Totals</t>
  </si>
  <si>
    <t>DUST</t>
  </si>
  <si>
    <r>
      <t>Siliguri Auction Grade to Grade gap for last 5 Years</t>
    </r>
    <r>
      <rPr>
        <b/>
        <sz val="14"/>
        <color rgb="FF000000"/>
        <rFont val="Times New Roman"/>
        <family val="1"/>
      </rPr>
      <t xml:space="preserve"> : (Sale 14 to 05)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</si>
</sst>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8"/>
      <color rgb="FF008000"/>
      <name val="Monotype Corsiva"/>
      <family val="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  <xf numFmtId="0" fontId="10" fillId="4" borderId="2" xfId="0" applyFont="1" applyFill="1" applyBorder="1"/>
    <xf numFmtId="4" fontId="9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4" fontId="12" fillId="0" borderId="2" xfId="0" applyNumberFormat="1" applyFont="1" applyBorder="1" applyAlignment="1">
      <alignment horizontal="center"/>
    </xf>
    <xf numFmtId="4" fontId="11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" fontId="0" fillId="0" borderId="2" xfId="0" applyNumberFormat="1" applyBorder="1"/>
    <xf numFmtId="0" fontId="4" fillId="0" borderId="0" xfId="0" applyFont="1" applyAlignment="1">
      <alignment horizontal="left"/>
    </xf>
    <xf numFmtId="0" fontId="8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abSelected="1" zoomScaleNormal="100" workbookViewId="0">
      <selection activeCell="P13" sqref="P13"/>
    </sheetView>
  </sheetViews>
  <sheetFormatPr defaultRowHeight="15" x14ac:dyDescent="0.25"/>
  <cols>
    <col min="2" max="2" width="8.5703125" customWidth="1"/>
    <col min="3" max="3" width="8.42578125" bestFit="1" customWidth="1"/>
    <col min="4" max="4" width="13.42578125" bestFit="1" customWidth="1"/>
    <col min="6" max="6" width="11.85546875" bestFit="1" customWidth="1"/>
    <col min="8" max="8" width="7.28515625" bestFit="1" customWidth="1"/>
    <col min="10" max="10" width="7.42578125" bestFit="1" customWidth="1"/>
    <col min="11" max="11" width="7.85546875" customWidth="1"/>
    <col min="12" max="12" width="6.42578125" bestFit="1" customWidth="1"/>
    <col min="13" max="13" width="1.5703125" customWidth="1"/>
  </cols>
  <sheetData>
    <row r="2" spans="1:12" ht="18.75" x14ac:dyDescent="0.3">
      <c r="A2" s="19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7" customFormat="1" ht="18" customHeight="1" x14ac:dyDescent="0.25">
      <c r="A3" s="20" t="s">
        <v>12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s="7" customFormat="1" ht="18" customHeight="1" x14ac:dyDescent="0.25">
      <c r="A4" s="3" t="s">
        <v>11</v>
      </c>
      <c r="B4" s="3" t="s">
        <v>9</v>
      </c>
      <c r="C4" s="3" t="s">
        <v>0</v>
      </c>
      <c r="D4" s="4" t="s">
        <v>10</v>
      </c>
      <c r="E4" s="3" t="s">
        <v>1</v>
      </c>
      <c r="F4" s="4" t="s">
        <v>2</v>
      </c>
      <c r="G4" s="3" t="s">
        <v>3</v>
      </c>
      <c r="H4" s="4" t="s">
        <v>4</v>
      </c>
      <c r="I4" s="3" t="s">
        <v>5</v>
      </c>
      <c r="J4" s="4" t="s">
        <v>6</v>
      </c>
      <c r="K4" s="3" t="s">
        <v>7</v>
      </c>
      <c r="L4" s="4" t="s">
        <v>8</v>
      </c>
    </row>
    <row r="5" spans="1:12" s="7" customFormat="1" ht="18" customHeight="1" x14ac:dyDescent="0.25">
      <c r="A5" s="1">
        <v>2019</v>
      </c>
      <c r="B5" s="2">
        <f>Sheet2!C3</f>
        <v>141.46587672295959</v>
      </c>
      <c r="C5" s="2">
        <f>Sheet2!C4</f>
        <v>160.61686453440359</v>
      </c>
      <c r="D5" s="5">
        <f>B5-C5</f>
        <v>-19.150987811443997</v>
      </c>
      <c r="E5" s="2">
        <f>Sheet2!C5</f>
        <v>174.7027541864517</v>
      </c>
      <c r="F5" s="5">
        <f>C5-E5</f>
        <v>-14.08588965204811</v>
      </c>
      <c r="G5" s="2">
        <f>Sheet2!C7</f>
        <v>166.3850188638888</v>
      </c>
      <c r="H5" s="5">
        <f>E5-G5</f>
        <v>8.3177353225628963</v>
      </c>
      <c r="I5" s="2">
        <f>Sheet2!C8</f>
        <v>153.06406849024029</v>
      </c>
      <c r="J5" s="5">
        <f>G5-I5</f>
        <v>13.320950373648515</v>
      </c>
      <c r="K5" s="2">
        <f>Sheet2!C6</f>
        <v>146.74901372658869</v>
      </c>
      <c r="L5" s="5">
        <f>I5-K5</f>
        <v>6.3150547636516023</v>
      </c>
    </row>
    <row r="6" spans="1:12" s="7" customFormat="1" ht="18" customHeight="1" x14ac:dyDescent="0.25">
      <c r="A6" s="1">
        <v>2018</v>
      </c>
      <c r="B6" s="2">
        <f>Sheet2!F3</f>
        <v>140.92081810810461</v>
      </c>
      <c r="C6" s="2">
        <f>Sheet2!F4</f>
        <v>156.29066799347819</v>
      </c>
      <c r="D6" s="5">
        <f>B6-C6</f>
        <v>-15.369849885373583</v>
      </c>
      <c r="E6" s="2">
        <f>Sheet2!F5</f>
        <v>171.18322827846691</v>
      </c>
      <c r="F6" s="5">
        <f>C6-E6</f>
        <v>-14.892560284988718</v>
      </c>
      <c r="G6" s="2">
        <f>Sheet2!F7</f>
        <v>166.7971173112962</v>
      </c>
      <c r="H6" s="5">
        <f>E6-G6</f>
        <v>4.3861109671707084</v>
      </c>
      <c r="I6" s="2">
        <f>Sheet2!F8</f>
        <v>158.2680516596798</v>
      </c>
      <c r="J6" s="5">
        <f>G6-I6</f>
        <v>8.5290656516164063</v>
      </c>
      <c r="K6" s="2">
        <f>Sheet2!F6</f>
        <v>153.30508654044399</v>
      </c>
      <c r="L6" s="5">
        <f>I6-K6</f>
        <v>4.962965119235804</v>
      </c>
    </row>
    <row r="7" spans="1:12" s="7" customFormat="1" ht="18" customHeight="1" x14ac:dyDescent="0.25">
      <c r="A7" s="1">
        <v>2017</v>
      </c>
      <c r="B7" s="2">
        <f>Sheet2!I3</f>
        <v>128.3052672296449</v>
      </c>
      <c r="C7" s="2">
        <f>Sheet2!I4</f>
        <v>149.78407177580289</v>
      </c>
      <c r="D7" s="5">
        <f>B7-C7</f>
        <v>-21.478804546157988</v>
      </c>
      <c r="E7" s="2">
        <f>Sheet2!I5</f>
        <v>164.68819713404591</v>
      </c>
      <c r="F7" s="5">
        <f>C7-E7</f>
        <v>-14.904125358243022</v>
      </c>
      <c r="G7" s="2">
        <f>Sheet2!I7</f>
        <v>160.9016895370498</v>
      </c>
      <c r="H7" s="5">
        <f>E7-G7</f>
        <v>3.7865075969961026</v>
      </c>
      <c r="I7" s="2">
        <f>Sheet2!I8</f>
        <v>152.0085401747684</v>
      </c>
      <c r="J7" s="5">
        <f>G7-I7</f>
        <v>8.893149362281406</v>
      </c>
      <c r="K7" s="2">
        <f>Sheet2!I6</f>
        <v>145.08015708286689</v>
      </c>
      <c r="L7" s="5">
        <f>I7-K7</f>
        <v>6.9283830919015088</v>
      </c>
    </row>
    <row r="8" spans="1:12" s="7" customFormat="1" ht="18" customHeight="1" x14ac:dyDescent="0.25">
      <c r="A8" s="1">
        <v>2016</v>
      </c>
      <c r="B8" s="2">
        <f>Sheet2!L3</f>
        <v>126.5989451854804</v>
      </c>
      <c r="C8" s="2">
        <f>Sheet2!L4</f>
        <v>145.56259144317249</v>
      </c>
      <c r="D8" s="5">
        <f>B8-C8</f>
        <v>-18.963646257692091</v>
      </c>
      <c r="E8" s="2">
        <f>Sheet2!L5</f>
        <v>157.17140006652249</v>
      </c>
      <c r="F8" s="5">
        <f>C8-E8</f>
        <v>-11.608808623350001</v>
      </c>
      <c r="G8" s="2">
        <f>Sheet2!L7</f>
        <v>150.65631129742891</v>
      </c>
      <c r="H8" s="5">
        <f>E8-G8</f>
        <v>6.5150887690935804</v>
      </c>
      <c r="I8" s="2">
        <f>Sheet2!L8</f>
        <v>140.59102820747739</v>
      </c>
      <c r="J8" s="5">
        <f>G8-I8</f>
        <v>10.065283089951521</v>
      </c>
      <c r="K8" s="2">
        <f>Sheet2!L6</f>
        <v>134.1589238900799</v>
      </c>
      <c r="L8" s="5">
        <f>I8-K8</f>
        <v>6.4321043173974886</v>
      </c>
    </row>
    <row r="9" spans="1:12" s="7" customFormat="1" ht="18" customHeight="1" x14ac:dyDescent="0.25">
      <c r="A9" s="1">
        <v>2015</v>
      </c>
      <c r="B9" s="2">
        <f>Sheet2!O3</f>
        <v>125.2988896031122</v>
      </c>
      <c r="C9" s="2">
        <f>Sheet2!O4</f>
        <v>149.60386963337481</v>
      </c>
      <c r="D9" s="5">
        <f>B9-C9</f>
        <v>-24.304980030262612</v>
      </c>
      <c r="E9" s="2">
        <f>Sheet2!O5</f>
        <v>158.74556170289759</v>
      </c>
      <c r="F9" s="5">
        <f>C9-E9</f>
        <v>-9.1416920695227759</v>
      </c>
      <c r="G9" s="2">
        <f>Sheet2!O7</f>
        <v>150.8794228611352</v>
      </c>
      <c r="H9" s="5">
        <f>E9-G9</f>
        <v>7.8661388417623925</v>
      </c>
      <c r="I9" s="2">
        <f>Sheet2!O8</f>
        <v>139.67022754539559</v>
      </c>
      <c r="J9" s="5">
        <f>G9-I9</f>
        <v>11.209195315739606</v>
      </c>
      <c r="K9" s="2">
        <f>Sheet2!O6</f>
        <v>133.15630999435581</v>
      </c>
      <c r="L9" s="5">
        <f>I9-K9</f>
        <v>6.513917551039782</v>
      </c>
    </row>
    <row r="10" spans="1:12" s="7" customFormat="1" ht="18" customHeight="1" x14ac:dyDescent="0.25"/>
    <row r="11" spans="1:12" s="7" customFormat="1" ht="18" customHeight="1" x14ac:dyDescent="0.25">
      <c r="A11" s="20" t="s">
        <v>13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s="7" customFormat="1" ht="18" customHeight="1" x14ac:dyDescent="0.25">
      <c r="A12" s="3" t="s">
        <v>11</v>
      </c>
      <c r="B12" s="3" t="s">
        <v>9</v>
      </c>
      <c r="C12" s="3" t="s">
        <v>0</v>
      </c>
      <c r="D12" s="4" t="s">
        <v>10</v>
      </c>
      <c r="E12" s="3" t="s">
        <v>1</v>
      </c>
      <c r="F12" s="4" t="s">
        <v>2</v>
      </c>
      <c r="G12" s="3" t="s">
        <v>3</v>
      </c>
      <c r="H12" s="4" t="s">
        <v>4</v>
      </c>
      <c r="I12" s="3" t="s">
        <v>5</v>
      </c>
      <c r="J12" s="4" t="s">
        <v>6</v>
      </c>
      <c r="K12" s="3" t="s">
        <v>7</v>
      </c>
      <c r="L12" s="4" t="s">
        <v>8</v>
      </c>
    </row>
    <row r="13" spans="1:12" s="7" customFormat="1" ht="18" customHeight="1" x14ac:dyDescent="0.25">
      <c r="A13" s="1">
        <v>2019</v>
      </c>
      <c r="B13" s="2">
        <f>Sheet2!D3</f>
        <v>96.595800790189656</v>
      </c>
      <c r="C13" s="2">
        <f>Sheet2!D4</f>
        <v>102.80647061411879</v>
      </c>
      <c r="D13" s="5">
        <f>B13-C13</f>
        <v>-6.2106698239291376</v>
      </c>
      <c r="E13" s="2">
        <f>Sheet2!D5</f>
        <v>105.8980662953556</v>
      </c>
      <c r="F13" s="5">
        <f>C13-E13</f>
        <v>-3.0915956812368108</v>
      </c>
      <c r="G13" s="2">
        <f>Sheet2!D7</f>
        <v>105.4768444257043</v>
      </c>
      <c r="H13" s="5">
        <f>E13-G13</f>
        <v>0.42122186965130481</v>
      </c>
      <c r="I13" s="2">
        <f>Sheet2!D8</f>
        <v>104.67931167712339</v>
      </c>
      <c r="J13" s="5">
        <f>G13-I13</f>
        <v>0.79753274858090606</v>
      </c>
      <c r="K13" s="2">
        <f>Sheet2!D6</f>
        <v>108.56917145305511</v>
      </c>
      <c r="L13" s="5">
        <f>I13-K13</f>
        <v>-3.8898597759317113</v>
      </c>
    </row>
    <row r="14" spans="1:12" s="7" customFormat="1" ht="18" customHeight="1" x14ac:dyDescent="0.25">
      <c r="A14" s="1">
        <v>2018</v>
      </c>
      <c r="B14" s="2">
        <f>Sheet2!G3</f>
        <v>107.0354401509862</v>
      </c>
      <c r="C14" s="2">
        <f>Sheet2!G4</f>
        <v>113.89174973282719</v>
      </c>
      <c r="D14" s="5">
        <f>B14-C14</f>
        <v>-6.8563095818409892</v>
      </c>
      <c r="E14" s="2">
        <f>Sheet2!G5</f>
        <v>117.45461204610049</v>
      </c>
      <c r="F14" s="5">
        <f>C14-E14</f>
        <v>-3.5628623132732997</v>
      </c>
      <c r="G14" s="2">
        <f>Sheet2!G7</f>
        <v>121.168783272287</v>
      </c>
      <c r="H14" s="5">
        <f>E14-G14</f>
        <v>-3.7141712261865081</v>
      </c>
      <c r="I14" s="2">
        <f>Sheet2!G8</f>
        <v>122.3828925800114</v>
      </c>
      <c r="J14" s="5">
        <f>G14-I14</f>
        <v>-1.2141093077243994</v>
      </c>
      <c r="K14" s="2">
        <f>Sheet2!G6</f>
        <v>122.2674424053185</v>
      </c>
      <c r="L14" s="5">
        <f>I14-K14</f>
        <v>0.11545017469289576</v>
      </c>
    </row>
    <row r="15" spans="1:12" s="7" customFormat="1" ht="18" customHeight="1" x14ac:dyDescent="0.25">
      <c r="A15" s="1">
        <v>2017</v>
      </c>
      <c r="B15" s="2">
        <f>Sheet2!J3</f>
        <v>85.0034731610927</v>
      </c>
      <c r="C15" s="2">
        <f>Sheet2!J4</f>
        <v>95.858786713608765</v>
      </c>
      <c r="D15" s="5">
        <f>B15-C15</f>
        <v>-10.855313552516066</v>
      </c>
      <c r="E15" s="2">
        <f>Sheet2!J5</f>
        <v>101.076268521842</v>
      </c>
      <c r="F15" s="5">
        <f>C15-E15</f>
        <v>-5.2174818082332308</v>
      </c>
      <c r="G15" s="2">
        <f>Sheet2!J7</f>
        <v>108.08182206778631</v>
      </c>
      <c r="H15" s="5">
        <f>E15-G15</f>
        <v>-7.0055535459443092</v>
      </c>
      <c r="I15" s="2">
        <f>Sheet2!J8</f>
        <v>108.91110334134061</v>
      </c>
      <c r="J15" s="5">
        <f>G15-I15</f>
        <v>-0.82928127355430092</v>
      </c>
      <c r="K15" s="2">
        <f>Sheet2!J6</f>
        <v>111.6241922632915</v>
      </c>
      <c r="L15" s="5">
        <f>I15-K15</f>
        <v>-2.7130889219508987</v>
      </c>
    </row>
    <row r="16" spans="1:12" s="7" customFormat="1" ht="18" customHeight="1" x14ac:dyDescent="0.25">
      <c r="A16" s="1">
        <v>2016</v>
      </c>
      <c r="B16" s="2">
        <f>Sheet2!M3</f>
        <v>98.976019520446073</v>
      </c>
      <c r="C16" s="2">
        <f>Sheet2!M4</f>
        <v>106.2276067849911</v>
      </c>
      <c r="D16" s="5">
        <f>B16-C16</f>
        <v>-7.251587264545023</v>
      </c>
      <c r="E16" s="2">
        <f>Sheet2!M5</f>
        <v>109.4769496405045</v>
      </c>
      <c r="F16" s="5">
        <f>C16-E16</f>
        <v>-3.2493428555134045</v>
      </c>
      <c r="G16" s="2">
        <f>Sheet2!M7</f>
        <v>111.9081519592436</v>
      </c>
      <c r="H16" s="5">
        <f>E16-G16</f>
        <v>-2.4312023187390963</v>
      </c>
      <c r="I16" s="2">
        <f>Sheet2!M8</f>
        <v>110.3824581676934</v>
      </c>
      <c r="J16" s="5">
        <f>G16-I16</f>
        <v>1.5256937915501965</v>
      </c>
      <c r="K16" s="2">
        <f>Sheet2!M6</f>
        <v>109.7082106921506</v>
      </c>
      <c r="L16" s="5">
        <f>I16-K16</f>
        <v>0.67424747554279918</v>
      </c>
    </row>
    <row r="17" spans="1:12" s="7" customFormat="1" ht="18" customHeight="1" x14ac:dyDescent="0.25">
      <c r="A17" s="1">
        <v>2015</v>
      </c>
      <c r="B17" s="2">
        <f>Sheet2!P3</f>
        <v>77.16937042946843</v>
      </c>
      <c r="C17" s="2">
        <f>Sheet2!P4</f>
        <v>92.742801240477675</v>
      </c>
      <c r="D17" s="5">
        <f>B17-C17</f>
        <v>-15.573430811009246</v>
      </c>
      <c r="E17" s="2">
        <f>Sheet2!P5</f>
        <v>98.648707424244932</v>
      </c>
      <c r="F17" s="5">
        <f>C17-E17</f>
        <v>-5.9059061837672573</v>
      </c>
      <c r="G17" s="2">
        <f>Sheet2!P7</f>
        <v>100.03152695798779</v>
      </c>
      <c r="H17" s="5">
        <f>E17-G17</f>
        <v>-1.382819533742861</v>
      </c>
      <c r="I17" s="2">
        <f>Sheet2!P8</f>
        <v>96.562719946703638</v>
      </c>
      <c r="J17" s="5">
        <f>G17-I17</f>
        <v>3.4688070112841558</v>
      </c>
      <c r="K17" s="2">
        <f>Sheet2!P6</f>
        <v>92.037437556113332</v>
      </c>
      <c r="L17" s="5">
        <f>I17-K17</f>
        <v>4.5252823905903057</v>
      </c>
    </row>
    <row r="18" spans="1:12" s="7" customFormat="1" ht="18" customHeight="1" x14ac:dyDescent="0.25"/>
    <row r="19" spans="1:12" s="7" customFormat="1" ht="18" customHeight="1" x14ac:dyDescent="0.25">
      <c r="A19" s="20" t="s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s="7" customFormat="1" ht="18" customHeight="1" x14ac:dyDescent="0.25">
      <c r="A20" s="3" t="s">
        <v>11</v>
      </c>
      <c r="B20" s="3" t="s">
        <v>9</v>
      </c>
      <c r="C20" s="3" t="s">
        <v>0</v>
      </c>
      <c r="D20" s="4" t="s">
        <v>10</v>
      </c>
      <c r="E20" s="3" t="s">
        <v>1</v>
      </c>
      <c r="F20" s="4" t="s">
        <v>2</v>
      </c>
      <c r="G20" s="3" t="s">
        <v>3</v>
      </c>
      <c r="H20" s="4" t="s">
        <v>4</v>
      </c>
      <c r="I20" s="3" t="s">
        <v>5</v>
      </c>
      <c r="J20" s="4" t="s">
        <v>6</v>
      </c>
      <c r="K20" s="3" t="s">
        <v>7</v>
      </c>
      <c r="L20" s="4" t="s">
        <v>8</v>
      </c>
    </row>
    <row r="21" spans="1:12" s="7" customFormat="1" ht="18" customHeight="1" x14ac:dyDescent="0.25">
      <c r="A21" s="1">
        <v>2019</v>
      </c>
      <c r="B21" s="2">
        <f>Sheet2!B3</f>
        <v>119.654392744944</v>
      </c>
      <c r="C21" s="2">
        <f>Sheet2!B4</f>
        <v>131.8939836610561</v>
      </c>
      <c r="D21" s="5">
        <f>B21-C21</f>
        <v>-12.239590916112093</v>
      </c>
      <c r="E21" s="2">
        <f>Sheet2!B5</f>
        <v>145.809468174117</v>
      </c>
      <c r="F21" s="5">
        <f>C21-E21</f>
        <v>-13.915484513060903</v>
      </c>
      <c r="G21" s="2">
        <f>Sheet2!B7</f>
        <v>142.02411175943601</v>
      </c>
      <c r="H21" s="5">
        <f>E21-G21</f>
        <v>3.7853564146809902</v>
      </c>
      <c r="I21" s="2">
        <f>Sheet2!B8</f>
        <v>136.10588591654741</v>
      </c>
      <c r="J21" s="5">
        <f>G21-I21</f>
        <v>5.918225842888603</v>
      </c>
      <c r="K21" s="2">
        <f>Sheet2!B6</f>
        <v>137.49504073755091</v>
      </c>
      <c r="L21" s="5">
        <f>I21-K21</f>
        <v>-1.3891548210035012</v>
      </c>
    </row>
    <row r="22" spans="1:12" s="7" customFormat="1" ht="18" customHeight="1" x14ac:dyDescent="0.25">
      <c r="A22" s="1">
        <v>2018</v>
      </c>
      <c r="B22" s="2">
        <f>Sheet2!E3</f>
        <v>125.05779566861879</v>
      </c>
      <c r="C22" s="2">
        <f>Sheet2!E4</f>
        <v>134.7186069000843</v>
      </c>
      <c r="D22" s="5">
        <f>B22-C22</f>
        <v>-9.6608112314655017</v>
      </c>
      <c r="E22" s="2">
        <f>Sheet2!E5</f>
        <v>148.85103618067859</v>
      </c>
      <c r="F22" s="5">
        <f>C22-E22</f>
        <v>-14.132429280594295</v>
      </c>
      <c r="G22" s="2">
        <f>Sheet2!E7</f>
        <v>148.74105908585531</v>
      </c>
      <c r="H22" s="5">
        <f>E22-G22</f>
        <v>0.10997709482327878</v>
      </c>
      <c r="I22" s="2">
        <f>Sheet2!E8</f>
        <v>145.0967368337472</v>
      </c>
      <c r="J22" s="5">
        <f>G22-I22</f>
        <v>3.6443222521081111</v>
      </c>
      <c r="K22" s="2">
        <f>Sheet2!E6</f>
        <v>143.99315650586769</v>
      </c>
      <c r="L22" s="5">
        <f>I22-K22</f>
        <v>1.1035803278795129</v>
      </c>
    </row>
    <row r="23" spans="1:12" s="7" customFormat="1" ht="18" customHeight="1" x14ac:dyDescent="0.25">
      <c r="A23" s="1">
        <v>2017</v>
      </c>
      <c r="B23" s="2">
        <f>Sheet2!H3</f>
        <v>107.8315642732309</v>
      </c>
      <c r="C23" s="2">
        <f>Sheet2!H4</f>
        <v>121.67651258342769</v>
      </c>
      <c r="D23" s="5">
        <f>B23-C23</f>
        <v>-13.844948310196799</v>
      </c>
      <c r="E23" s="2">
        <f>Sheet2!H5</f>
        <v>137.19637926906961</v>
      </c>
      <c r="F23" s="5">
        <f>C23-E23</f>
        <v>-15.519866685641915</v>
      </c>
      <c r="G23" s="2">
        <f>Sheet2!H7</f>
        <v>140.8689740539553</v>
      </c>
      <c r="H23" s="5">
        <f>E23-G23</f>
        <v>-3.672594784885689</v>
      </c>
      <c r="I23" s="2">
        <f>Sheet2!H8</f>
        <v>137.09639313351289</v>
      </c>
      <c r="J23" s="5">
        <f>G23-I23</f>
        <v>3.7725809204424081</v>
      </c>
      <c r="K23" s="2">
        <f>Sheet2!H6</f>
        <v>136.8009819885944</v>
      </c>
      <c r="L23" s="5">
        <f>I23-K23</f>
        <v>0.2954111449184893</v>
      </c>
    </row>
    <row r="24" spans="1:12" s="7" customFormat="1" ht="18" customHeight="1" x14ac:dyDescent="0.25">
      <c r="A24" s="1">
        <v>2016</v>
      </c>
      <c r="B24" s="2">
        <f>Sheet2!K3</f>
        <v>113.7978607532975</v>
      </c>
      <c r="C24" s="2">
        <f>Sheet2!K4</f>
        <v>126.57686164414589</v>
      </c>
      <c r="D24" s="5">
        <f>B24-C24</f>
        <v>-12.779000890848394</v>
      </c>
      <c r="E24" s="2">
        <f>Sheet2!K5</f>
        <v>137.42680200763971</v>
      </c>
      <c r="F24" s="5">
        <f>C24-E24</f>
        <v>-10.849940363493815</v>
      </c>
      <c r="G24" s="2">
        <f>Sheet2!K7</f>
        <v>135.88307467029799</v>
      </c>
      <c r="H24" s="5">
        <f>E24-G24</f>
        <v>1.5437273373417213</v>
      </c>
      <c r="I24" s="2">
        <f>Sheet2!K8</f>
        <v>131.09629017570259</v>
      </c>
      <c r="J24" s="5">
        <f>G24-I24</f>
        <v>4.7867844945953948</v>
      </c>
      <c r="K24" s="2">
        <f>Sheet2!K6</f>
        <v>128.36672729975339</v>
      </c>
      <c r="L24" s="5">
        <f>I24-K24</f>
        <v>2.729562875949199</v>
      </c>
    </row>
    <row r="25" spans="1:12" s="7" customFormat="1" ht="18" customHeight="1" x14ac:dyDescent="0.25">
      <c r="A25" s="1">
        <v>2015</v>
      </c>
      <c r="B25" s="2">
        <f>Sheet2!N3</f>
        <v>102.11214135630679</v>
      </c>
      <c r="C25" s="2">
        <f>Sheet2!N4</f>
        <v>121.2942910029027</v>
      </c>
      <c r="D25" s="5">
        <f>B25-C25</f>
        <v>-19.182149646595903</v>
      </c>
      <c r="E25" s="2">
        <f>Sheet2!N5</f>
        <v>133.5702924868522</v>
      </c>
      <c r="F25" s="5">
        <f>C25-E25</f>
        <v>-12.2760014839495</v>
      </c>
      <c r="G25" s="2">
        <f>Sheet2!N7</f>
        <v>131.5208554897921</v>
      </c>
      <c r="H25" s="5">
        <f>E25-G25</f>
        <v>2.0494369970600985</v>
      </c>
      <c r="I25" s="2">
        <f>Sheet2!N8</f>
        <v>126.1174321523042</v>
      </c>
      <c r="J25" s="5">
        <f>G25-I25</f>
        <v>5.4034233374878937</v>
      </c>
      <c r="K25" s="2">
        <f>Sheet2!N6</f>
        <v>122.89257429867349</v>
      </c>
      <c r="L25" s="5">
        <f>I25-K25</f>
        <v>3.2248578536307093</v>
      </c>
    </row>
    <row r="26" spans="1:12" s="7" customFormat="1" ht="18" customHeight="1" x14ac:dyDescent="0.25"/>
    <row r="27" spans="1:12" s="6" customFormat="1" ht="23.25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 s="6" customFormat="1" ht="14.25" x14ac:dyDescent="0.2"/>
    <row r="29" spans="1:12" s="6" customFormat="1" ht="14.25" x14ac:dyDescent="0.2"/>
  </sheetData>
  <mergeCells count="5">
    <mergeCell ref="A2:L2"/>
    <mergeCell ref="A3:L3"/>
    <mergeCell ref="A11:L11"/>
    <mergeCell ref="A19:L19"/>
    <mergeCell ref="A27:L27"/>
  </mergeCells>
  <pageMargins left="0.17" right="0.16" top="1.65" bottom="0.75" header="0.56000000000000005" footer="0.3"/>
  <pageSetup paperSize="9" scale="93" orientation="portrait" verticalDpi="0" r:id="rId1"/>
  <headerFooter>
    <oddHeader>&amp;L&amp;G&amp;C
&amp;G</oddHeader>
    <oddFooter>&amp;C&amp;"+,Regular"&amp;K008000____________________________________________________________________
Home Land – 4th Floor,3rd Mile Sevoke Road,Siliguri – 734008
Tele : 2542910/2546249, Website : www.parcon-india.com , Email : edpslg@parcon.in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5" sqref="L15"/>
    </sheetView>
  </sheetViews>
  <sheetFormatPr defaultRowHeight="15" x14ac:dyDescent="0.25"/>
  <cols>
    <col min="2" max="2" width="7.7109375" style="15" customWidth="1"/>
    <col min="3" max="3" width="7.7109375" style="16" customWidth="1"/>
    <col min="4" max="4" width="7.7109375" style="17" customWidth="1"/>
    <col min="5" max="5" width="7.7109375" style="15" customWidth="1"/>
    <col min="6" max="6" width="7.7109375" style="16" customWidth="1"/>
    <col min="7" max="7" width="7.7109375" style="17" customWidth="1"/>
    <col min="8" max="8" width="7.7109375" style="15" customWidth="1"/>
    <col min="9" max="9" width="7.7109375" style="16" customWidth="1"/>
    <col min="10" max="10" width="7.7109375" style="17" customWidth="1"/>
    <col min="11" max="11" width="7.7109375" style="15" customWidth="1"/>
    <col min="12" max="12" width="7.7109375" style="16" customWidth="1"/>
    <col min="13" max="13" width="7.7109375" style="17" customWidth="1"/>
    <col min="14" max="14" width="7.7109375" style="15" customWidth="1"/>
    <col min="15" max="15" width="7.7109375" style="16" customWidth="1"/>
    <col min="16" max="16" width="7.7109375" style="17" customWidth="1"/>
  </cols>
  <sheetData>
    <row r="1" spans="1:16" x14ac:dyDescent="0.25">
      <c r="A1" s="8"/>
      <c r="B1" s="22">
        <v>2019</v>
      </c>
      <c r="C1" s="22"/>
      <c r="D1" s="22"/>
      <c r="E1" s="22">
        <v>2018</v>
      </c>
      <c r="F1" s="22"/>
      <c r="G1" s="22"/>
      <c r="H1" s="23">
        <v>2017</v>
      </c>
      <c r="I1" s="24"/>
      <c r="J1" s="25"/>
      <c r="K1" s="23">
        <v>2016</v>
      </c>
      <c r="L1" s="24"/>
      <c r="M1" s="25"/>
      <c r="N1" s="23">
        <v>2015</v>
      </c>
      <c r="O1" s="24"/>
      <c r="P1" s="25"/>
    </row>
    <row r="2" spans="1:16" x14ac:dyDescent="0.25">
      <c r="A2" s="9" t="s">
        <v>15</v>
      </c>
      <c r="B2" s="10" t="s">
        <v>16</v>
      </c>
      <c r="C2" s="11" t="s">
        <v>12</v>
      </c>
      <c r="D2" s="12" t="s">
        <v>13</v>
      </c>
      <c r="E2" s="10" t="s">
        <v>16</v>
      </c>
      <c r="F2" s="11" t="s">
        <v>12</v>
      </c>
      <c r="G2" s="12" t="s">
        <v>13</v>
      </c>
      <c r="H2" s="10" t="s">
        <v>16</v>
      </c>
      <c r="I2" s="11" t="s">
        <v>12</v>
      </c>
      <c r="J2" s="12" t="s">
        <v>13</v>
      </c>
      <c r="K2" s="10" t="s">
        <v>16</v>
      </c>
      <c r="L2" s="11" t="s">
        <v>12</v>
      </c>
      <c r="M2" s="12" t="s">
        <v>13</v>
      </c>
      <c r="N2" s="10" t="s">
        <v>16</v>
      </c>
      <c r="O2" s="11" t="s">
        <v>12</v>
      </c>
      <c r="P2" s="12" t="s">
        <v>13</v>
      </c>
    </row>
    <row r="3" spans="1:16" x14ac:dyDescent="0.25">
      <c r="A3" s="8" t="s">
        <v>9</v>
      </c>
      <c r="B3" s="18">
        <v>119.654392744944</v>
      </c>
      <c r="C3" s="18">
        <v>141.46587672295959</v>
      </c>
      <c r="D3" s="18">
        <v>96.595800790189656</v>
      </c>
      <c r="E3" s="18">
        <v>125.05779566861879</v>
      </c>
      <c r="F3" s="18">
        <v>140.92081810810461</v>
      </c>
      <c r="G3" s="18">
        <v>107.0354401509862</v>
      </c>
      <c r="H3" s="18">
        <v>107.8315642732309</v>
      </c>
      <c r="I3" s="18">
        <v>128.3052672296449</v>
      </c>
      <c r="J3" s="18">
        <v>85.0034731610927</v>
      </c>
      <c r="K3" s="18">
        <v>113.7978607532975</v>
      </c>
      <c r="L3" s="18">
        <v>126.5989451854804</v>
      </c>
      <c r="M3" s="18">
        <v>98.976019520446073</v>
      </c>
      <c r="N3" s="18">
        <v>102.11214135630679</v>
      </c>
      <c r="O3" s="18">
        <v>125.2988896031122</v>
      </c>
      <c r="P3" s="18">
        <v>77.16937042946843</v>
      </c>
    </row>
    <row r="4" spans="1:16" x14ac:dyDescent="0.25">
      <c r="A4" s="8" t="s">
        <v>0</v>
      </c>
      <c r="B4" s="18">
        <v>131.8939836610561</v>
      </c>
      <c r="C4" s="18">
        <v>160.61686453440359</v>
      </c>
      <c r="D4" s="18">
        <v>102.80647061411879</v>
      </c>
      <c r="E4" s="18">
        <v>134.7186069000843</v>
      </c>
      <c r="F4" s="18">
        <v>156.29066799347819</v>
      </c>
      <c r="G4" s="18">
        <v>113.89174973282719</v>
      </c>
      <c r="H4" s="18">
        <v>121.67651258342769</v>
      </c>
      <c r="I4" s="18">
        <v>149.78407177580289</v>
      </c>
      <c r="J4" s="18">
        <v>95.858786713608765</v>
      </c>
      <c r="K4" s="18">
        <v>126.57686164414589</v>
      </c>
      <c r="L4" s="18">
        <v>145.56259144317249</v>
      </c>
      <c r="M4" s="18">
        <v>106.2276067849911</v>
      </c>
      <c r="N4" s="18">
        <v>121.2942910029027</v>
      </c>
      <c r="O4" s="18">
        <v>149.60386963337481</v>
      </c>
      <c r="P4" s="18">
        <v>92.742801240477675</v>
      </c>
    </row>
    <row r="5" spans="1:16" x14ac:dyDescent="0.25">
      <c r="A5" s="8" t="s">
        <v>1</v>
      </c>
      <c r="B5" s="18">
        <v>145.809468174117</v>
      </c>
      <c r="C5" s="18">
        <v>174.7027541864517</v>
      </c>
      <c r="D5" s="18">
        <v>105.8980662953556</v>
      </c>
      <c r="E5" s="18">
        <v>148.85103618067859</v>
      </c>
      <c r="F5" s="18">
        <v>171.18322827846691</v>
      </c>
      <c r="G5" s="18">
        <v>117.45461204610049</v>
      </c>
      <c r="H5" s="18">
        <v>137.19637926906961</v>
      </c>
      <c r="I5" s="18">
        <v>164.68819713404591</v>
      </c>
      <c r="J5" s="18">
        <v>101.076268521842</v>
      </c>
      <c r="K5" s="18">
        <v>137.42680200763971</v>
      </c>
      <c r="L5" s="18">
        <v>157.17140006652249</v>
      </c>
      <c r="M5" s="18">
        <v>109.4769496405045</v>
      </c>
      <c r="N5" s="18">
        <v>133.5702924868522</v>
      </c>
      <c r="O5" s="18">
        <v>158.74556170289759</v>
      </c>
      <c r="P5" s="18">
        <v>98.648707424244932</v>
      </c>
    </row>
    <row r="6" spans="1:16" x14ac:dyDescent="0.25">
      <c r="A6" s="8" t="s">
        <v>17</v>
      </c>
      <c r="B6" s="18">
        <v>137.49504073755091</v>
      </c>
      <c r="C6" s="18">
        <v>146.74901372658869</v>
      </c>
      <c r="D6" s="18">
        <v>108.56917145305511</v>
      </c>
      <c r="E6" s="18">
        <v>143.99315650586769</v>
      </c>
      <c r="F6" s="18">
        <v>153.30508654044399</v>
      </c>
      <c r="G6" s="18">
        <v>122.2674424053185</v>
      </c>
      <c r="H6" s="18">
        <v>136.8009819885944</v>
      </c>
      <c r="I6" s="18">
        <v>145.08015708286689</v>
      </c>
      <c r="J6" s="18">
        <v>111.6241922632915</v>
      </c>
      <c r="K6" s="18">
        <v>128.36672729975339</v>
      </c>
      <c r="L6" s="18">
        <v>134.1589238900799</v>
      </c>
      <c r="M6" s="18">
        <v>109.7082106921506</v>
      </c>
      <c r="N6" s="18">
        <v>122.89257429867349</v>
      </c>
      <c r="O6" s="18">
        <v>133.15630999435581</v>
      </c>
      <c r="P6" s="18">
        <v>92.037437556113332</v>
      </c>
    </row>
    <row r="7" spans="1:16" x14ac:dyDescent="0.25">
      <c r="A7" s="8" t="s">
        <v>3</v>
      </c>
      <c r="B7" s="18">
        <v>142.02411175943601</v>
      </c>
      <c r="C7" s="18">
        <v>166.3850188638888</v>
      </c>
      <c r="D7" s="18">
        <v>105.4768444257043</v>
      </c>
      <c r="E7" s="18">
        <v>148.74105908585531</v>
      </c>
      <c r="F7" s="18">
        <v>166.7971173112962</v>
      </c>
      <c r="G7" s="18">
        <v>121.168783272287</v>
      </c>
      <c r="H7" s="18">
        <v>140.8689740539553</v>
      </c>
      <c r="I7" s="18">
        <v>160.9016895370498</v>
      </c>
      <c r="J7" s="18">
        <v>108.08182206778631</v>
      </c>
      <c r="K7" s="18">
        <v>135.88307467029799</v>
      </c>
      <c r="L7" s="18">
        <v>150.65631129742891</v>
      </c>
      <c r="M7" s="18">
        <v>111.9081519592436</v>
      </c>
      <c r="N7" s="18">
        <v>131.5208554897921</v>
      </c>
      <c r="O7" s="18">
        <v>150.8794228611352</v>
      </c>
      <c r="P7" s="18">
        <v>100.03152695798779</v>
      </c>
    </row>
    <row r="8" spans="1:16" x14ac:dyDescent="0.25">
      <c r="A8" s="8" t="s">
        <v>5</v>
      </c>
      <c r="B8" s="18">
        <v>136.10588591654741</v>
      </c>
      <c r="C8" s="18">
        <v>153.06406849024029</v>
      </c>
      <c r="D8" s="18">
        <v>104.67931167712339</v>
      </c>
      <c r="E8" s="18">
        <v>145.0967368337472</v>
      </c>
      <c r="F8" s="18">
        <v>158.2680516596798</v>
      </c>
      <c r="G8" s="18">
        <v>122.3828925800114</v>
      </c>
      <c r="H8" s="18">
        <v>137.09639313351289</v>
      </c>
      <c r="I8" s="18">
        <v>152.0085401747684</v>
      </c>
      <c r="J8" s="18">
        <v>108.91110334134061</v>
      </c>
      <c r="K8" s="18">
        <v>131.09629017570259</v>
      </c>
      <c r="L8" s="18">
        <v>140.59102820747739</v>
      </c>
      <c r="M8" s="18">
        <v>110.3824581676934</v>
      </c>
      <c r="N8" s="18">
        <v>126.1174321523042</v>
      </c>
      <c r="O8" s="18">
        <v>139.67022754539559</v>
      </c>
      <c r="P8" s="18">
        <v>96.562719946703638</v>
      </c>
    </row>
    <row r="11" spans="1:16" x14ac:dyDescent="0.25">
      <c r="F11" s="13"/>
      <c r="G11" s="14"/>
    </row>
    <row r="12" spans="1:16" x14ac:dyDescent="0.25">
      <c r="F12" s="13"/>
      <c r="G12" s="14"/>
    </row>
    <row r="13" spans="1:16" x14ac:dyDescent="0.25">
      <c r="F13" s="13"/>
      <c r="G13" s="14"/>
    </row>
    <row r="14" spans="1:16" x14ac:dyDescent="0.25">
      <c r="F14" s="13"/>
      <c r="G14" s="14"/>
    </row>
    <row r="15" spans="1:16" x14ac:dyDescent="0.25">
      <c r="F15" s="13"/>
      <c r="G15" s="14"/>
    </row>
    <row r="16" spans="1:16" x14ac:dyDescent="0.25">
      <c r="F16" s="13"/>
      <c r="G16" s="14"/>
    </row>
  </sheetData>
  <mergeCells count="5">
    <mergeCell ref="E1:G1"/>
    <mergeCell ref="B1:D1"/>
    <mergeCell ref="H1:J1"/>
    <mergeCell ref="K1:M1"/>
    <mergeCell ref="N1:P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Avijit Saha</dc:creator>
  <cp:lastModifiedBy>user</cp:lastModifiedBy>
  <cp:lastPrinted>2019-12-27T06:11:18Z</cp:lastPrinted>
  <dcterms:created xsi:type="dcterms:W3CDTF">2016-06-06T07:51:31Z</dcterms:created>
  <dcterms:modified xsi:type="dcterms:W3CDTF">2020-04-21T09:31:53Z</dcterms:modified>
</cp:coreProperties>
</file>