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2" activeTab="3"/>
  </bookViews>
  <sheets>
    <sheet name="Sheet1" sheetId="1" state="hidden" r:id="rId1"/>
    <sheet name="Sheet2" sheetId="2" state="hidden" r:id="rId2"/>
    <sheet name="Sh1" sheetId="3" r:id="rId3"/>
    <sheet name="Main sheet" sheetId="4" r:id="rId4"/>
  </sheets>
  <calcPr calcId="144525"/>
</workbook>
</file>

<file path=xl/calcChain.xml><?xml version="1.0" encoding="utf-8"?>
<calcChain xmlns="http://schemas.openxmlformats.org/spreadsheetml/2006/main">
  <c r="E46" i="3" l="1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6" i="3"/>
  <c r="C46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2" i="3"/>
  <c r="C52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D60" i="3"/>
  <c r="C60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D74" i="3"/>
  <c r="C74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3" i="3"/>
  <c r="C43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7" i="3"/>
  <c r="C37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29" i="3"/>
  <c r="C29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4" i="3"/>
  <c r="C24" i="3"/>
  <c r="V11" i="3"/>
  <c r="U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T11" i="3"/>
  <c r="S11" i="3"/>
</calcChain>
</file>

<file path=xl/sharedStrings.xml><?xml version="1.0" encoding="utf-8"?>
<sst xmlns="http://schemas.openxmlformats.org/spreadsheetml/2006/main" count="864" uniqueCount="80">
  <si>
    <t>Group</t>
  </si>
  <si>
    <t>GRADE</t>
  </si>
  <si>
    <t>Sold Qty</t>
  </si>
  <si>
    <t>Avg Price</t>
  </si>
  <si>
    <t>APEEJAY</t>
  </si>
  <si>
    <t>Totals</t>
  </si>
  <si>
    <t>BOP(O)</t>
  </si>
  <si>
    <t>BOPF</t>
  </si>
  <si>
    <t>BPS(O)</t>
  </si>
  <si>
    <t>FBOP</t>
  </si>
  <si>
    <t>FBOP(S)</t>
  </si>
  <si>
    <t>FBOP1</t>
  </si>
  <si>
    <t>FOF</t>
  </si>
  <si>
    <t>FOP</t>
  </si>
  <si>
    <t>GBOP</t>
  </si>
  <si>
    <t>GBOP(S)</t>
  </si>
  <si>
    <t>GBOP1</t>
  </si>
  <si>
    <t>GFBOP</t>
  </si>
  <si>
    <t>GFBOP(S)</t>
  </si>
  <si>
    <t>GFBOP1</t>
  </si>
  <si>
    <t>GFOP</t>
  </si>
  <si>
    <t>GOF</t>
  </si>
  <si>
    <t>OBPS</t>
  </si>
  <si>
    <t>OF</t>
  </si>
  <si>
    <t>OP</t>
  </si>
  <si>
    <t>STGFOP1</t>
  </si>
  <si>
    <t>TGFOP</t>
  </si>
  <si>
    <t>TGFOP(S)</t>
  </si>
  <si>
    <t>TGFOP1</t>
  </si>
  <si>
    <t>GOODRICKE</t>
  </si>
  <si>
    <t>BPS</t>
  </si>
  <si>
    <t>GOLDENTIPS</t>
  </si>
  <si>
    <t>STGFOP1(S)</t>
  </si>
  <si>
    <t>ROSSELL             </t>
  </si>
  <si>
    <t>BOP1</t>
  </si>
  <si>
    <t>GFOP(S)</t>
  </si>
  <si>
    <t>GFOPS</t>
  </si>
  <si>
    <t>GOLDEN BUTTERFLY</t>
  </si>
  <si>
    <t>GOLDEN CARAMEL</t>
  </si>
  <si>
    <t>GOLDEN NEEDLE</t>
  </si>
  <si>
    <t>GTGFOP1</t>
  </si>
  <si>
    <t>MOONLIGHT SILVER</t>
  </si>
  <si>
    <t>SPECIAL TIPS</t>
  </si>
  <si>
    <t>M K SHAH</t>
  </si>
  <si>
    <t>BOP</t>
  </si>
  <si>
    <t>BOPF(SPL)</t>
  </si>
  <si>
    <t>BOPF1</t>
  </si>
  <si>
    <t>BPS(SPL)</t>
  </si>
  <si>
    <t>BPS1</t>
  </si>
  <si>
    <t>FBOP(SPL)</t>
  </si>
  <si>
    <t>GBOP(SPL)</t>
  </si>
  <si>
    <t>GFBOP(SPL)</t>
  </si>
  <si>
    <t>GFOP(SPL)</t>
  </si>
  <si>
    <t>GTGFOP</t>
  </si>
  <si>
    <t>GTGFOP(SPL)</t>
  </si>
  <si>
    <t>STGFOP</t>
  </si>
  <si>
    <t>TGFOP(SPL)</t>
  </si>
  <si>
    <t>TGFOP1(SPL)</t>
  </si>
  <si>
    <t>M K JOKAI</t>
  </si>
  <si>
    <t>sea</t>
  </si>
  <si>
    <t>FOP1</t>
  </si>
  <si>
    <t>GFOP1</t>
  </si>
  <si>
    <t>TGBOP</t>
  </si>
  <si>
    <t>TGOF</t>
  </si>
  <si>
    <t>STGFOP1SC</t>
  </si>
  <si>
    <t>GBOP(SM)</t>
  </si>
  <si>
    <t>GFOP(CL)</t>
  </si>
  <si>
    <t>TGFOP1(S)</t>
  </si>
  <si>
    <t>TGFOP1(TP)</t>
  </si>
  <si>
    <t>Row Labels</t>
  </si>
  <si>
    <t>Avg Pr</t>
  </si>
  <si>
    <t>Secondaries</t>
  </si>
  <si>
    <t>Fannings</t>
  </si>
  <si>
    <t>Green Tea/ Speciality Tea</t>
  </si>
  <si>
    <t>1st Line W.Leaf</t>
  </si>
  <si>
    <t>2nd Line W.Leaf</t>
  </si>
  <si>
    <t>Total</t>
  </si>
  <si>
    <t xml:space="preserve">ASSAM ESTATE GRADEWISE AVG </t>
  </si>
  <si>
    <t>Sold Kgs</t>
  </si>
  <si>
    <r>
      <t>*for grade details please see the</t>
    </r>
    <r>
      <rPr>
        <b/>
        <i/>
        <sz val="10"/>
        <rFont val="Calibri"/>
        <family val="2"/>
        <scheme val="minor"/>
      </rPr>
      <t xml:space="preserve"> Sheet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</si>
</sst>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name val="Calibri"/>
      <family val="2"/>
      <scheme val="minor"/>
    </font>
    <font>
      <b/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2" fillId="4" borderId="0" xfId="0" applyFont="1" applyFill="1"/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3" fontId="2" fillId="4" borderId="2" xfId="0" applyNumberFormat="1" applyFont="1" applyFill="1" applyBorder="1"/>
    <xf numFmtId="0" fontId="3" fillId="4" borderId="2" xfId="0" applyFont="1" applyFill="1" applyBorder="1" applyAlignment="1">
      <alignment horizontal="left"/>
    </xf>
    <xf numFmtId="3" fontId="3" fillId="4" borderId="2" xfId="0" applyNumberFormat="1" applyFont="1" applyFill="1" applyBorder="1"/>
    <xf numFmtId="0" fontId="3" fillId="4" borderId="0" xfId="0" applyFont="1" applyFill="1"/>
    <xf numFmtId="0" fontId="2" fillId="4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3" fontId="2" fillId="4" borderId="2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3" fontId="2" fillId="4" borderId="7" xfId="0" applyNumberFormat="1" applyFont="1" applyFill="1" applyBorder="1" applyAlignment="1">
      <alignment vertical="center"/>
    </xf>
    <xf numFmtId="3" fontId="3" fillId="4" borderId="9" xfId="0" applyNumberFormat="1" applyFont="1" applyFill="1" applyBorder="1" applyAlignment="1">
      <alignment vertical="center"/>
    </xf>
    <xf numFmtId="3" fontId="3" fillId="4" borderId="10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vertical="center"/>
    </xf>
    <xf numFmtId="3" fontId="2" fillId="4" borderId="15" xfId="0" applyNumberFormat="1" applyFont="1" applyFill="1" applyBorder="1" applyAlignment="1">
      <alignment vertical="center"/>
    </xf>
    <xf numFmtId="3" fontId="3" fillId="4" borderId="16" xfId="0" applyNumberFormat="1" applyFont="1" applyFill="1" applyBorder="1" applyAlignment="1">
      <alignment vertical="center"/>
    </xf>
    <xf numFmtId="3" fontId="2" fillId="4" borderId="6" xfId="0" applyNumberFormat="1" applyFont="1" applyFill="1" applyBorder="1" applyAlignment="1">
      <alignment vertical="center"/>
    </xf>
    <xf numFmtId="3" fontId="3" fillId="4" borderId="8" xfId="0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3" fontId="2" fillId="4" borderId="18" xfId="0" applyNumberFormat="1" applyFont="1" applyFill="1" applyBorder="1" applyAlignment="1">
      <alignment vertical="center"/>
    </xf>
    <xf numFmtId="3" fontId="3" fillId="4" borderId="19" xfId="0" applyNumberFormat="1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workbookViewId="0">
      <selection sqref="A1:E261"/>
    </sheetView>
  </sheetViews>
  <sheetFormatPr defaultRowHeight="15" x14ac:dyDescent="0.25"/>
  <cols>
    <col min="1" max="1" width="5" bestFit="1" customWidth="1"/>
    <col min="2" max="2" width="14" bestFit="1" customWidth="1"/>
    <col min="3" max="3" width="18.5703125" bestFit="1" customWidth="1"/>
    <col min="4" max="4" width="9.140625" style="1" bestFit="1" customWidth="1"/>
    <col min="5" max="5" width="9.140625" style="2" bestFit="1" customWidth="1"/>
  </cols>
  <sheetData>
    <row r="1" spans="1:5" x14ac:dyDescent="0.25">
      <c r="A1" s="3" t="s">
        <v>59</v>
      </c>
      <c r="B1" s="4" t="s">
        <v>0</v>
      </c>
      <c r="C1" s="4" t="s">
        <v>1</v>
      </c>
      <c r="D1" s="5" t="s">
        <v>2</v>
      </c>
      <c r="E1" s="6" t="s">
        <v>3</v>
      </c>
    </row>
    <row r="2" spans="1:5" x14ac:dyDescent="0.25">
      <c r="A2" s="3">
        <v>19</v>
      </c>
      <c r="B2" s="7" t="s">
        <v>4</v>
      </c>
      <c r="C2" s="3" t="s">
        <v>5</v>
      </c>
      <c r="D2" s="5">
        <v>7844297.5799999814</v>
      </c>
      <c r="E2" s="6">
        <v>192.4542156290816</v>
      </c>
    </row>
    <row r="3" spans="1:5" x14ac:dyDescent="0.25">
      <c r="A3" s="3">
        <v>19</v>
      </c>
      <c r="B3" s="7" t="s">
        <v>4</v>
      </c>
      <c r="C3" s="3" t="s">
        <v>6</v>
      </c>
      <c r="D3" s="5">
        <v>353</v>
      </c>
      <c r="E3" s="6">
        <v>236</v>
      </c>
    </row>
    <row r="4" spans="1:5" x14ac:dyDescent="0.25">
      <c r="A4" s="3">
        <v>19</v>
      </c>
      <c r="B4" s="7" t="s">
        <v>4</v>
      </c>
      <c r="C4" s="3" t="s">
        <v>7</v>
      </c>
      <c r="D4" s="5">
        <v>10893.5</v>
      </c>
      <c r="E4" s="6">
        <v>140.99958690962501</v>
      </c>
    </row>
    <row r="5" spans="1:5" x14ac:dyDescent="0.25">
      <c r="A5" s="3">
        <v>19</v>
      </c>
      <c r="B5" s="7" t="s">
        <v>4</v>
      </c>
      <c r="C5" s="3" t="s">
        <v>8</v>
      </c>
      <c r="D5" s="5">
        <v>14821.7</v>
      </c>
      <c r="E5" s="6">
        <v>234.8375017710519</v>
      </c>
    </row>
    <row r="6" spans="1:5" x14ac:dyDescent="0.25">
      <c r="A6" s="3">
        <v>19</v>
      </c>
      <c r="B6" s="7" t="s">
        <v>4</v>
      </c>
      <c r="C6" s="3" t="s">
        <v>9</v>
      </c>
      <c r="D6" s="5">
        <v>824421.99999999825</v>
      </c>
      <c r="E6" s="6">
        <v>207.54137189449139</v>
      </c>
    </row>
    <row r="7" spans="1:5" x14ac:dyDescent="0.25">
      <c r="A7" s="3">
        <v>19</v>
      </c>
      <c r="B7" s="7" t="s">
        <v>4</v>
      </c>
      <c r="C7" s="3" t="s">
        <v>10</v>
      </c>
      <c r="D7" s="5">
        <v>320637.2</v>
      </c>
      <c r="E7" s="6">
        <v>142.3597508336525</v>
      </c>
    </row>
    <row r="8" spans="1:5" x14ac:dyDescent="0.25">
      <c r="A8" s="3">
        <v>19</v>
      </c>
      <c r="B8" s="7" t="s">
        <v>4</v>
      </c>
      <c r="C8" s="3" t="s">
        <v>11</v>
      </c>
      <c r="D8" s="5">
        <v>333970.59999999998</v>
      </c>
      <c r="E8" s="6">
        <v>101.8903226810983</v>
      </c>
    </row>
    <row r="9" spans="1:5" x14ac:dyDescent="0.25">
      <c r="A9" s="3">
        <v>19</v>
      </c>
      <c r="B9" s="7" t="s">
        <v>4</v>
      </c>
      <c r="C9" s="3" t="s">
        <v>12</v>
      </c>
      <c r="D9" s="5">
        <v>622599.93999999785</v>
      </c>
      <c r="E9" s="6">
        <v>152.42960935717451</v>
      </c>
    </row>
    <row r="10" spans="1:5" x14ac:dyDescent="0.25">
      <c r="A10" s="3">
        <v>19</v>
      </c>
      <c r="B10" s="7" t="s">
        <v>4</v>
      </c>
      <c r="C10" s="3" t="s">
        <v>13</v>
      </c>
      <c r="D10" s="5">
        <v>638128.49999999662</v>
      </c>
      <c r="E10" s="6">
        <v>164.55843674118969</v>
      </c>
    </row>
    <row r="11" spans="1:5" x14ac:dyDescent="0.25">
      <c r="A11" s="3">
        <v>19</v>
      </c>
      <c r="B11" s="7" t="s">
        <v>4</v>
      </c>
      <c r="C11" s="3" t="s">
        <v>14</v>
      </c>
      <c r="D11" s="5">
        <v>1029580.5399999981</v>
      </c>
      <c r="E11" s="6">
        <v>202.8351901833735</v>
      </c>
    </row>
    <row r="12" spans="1:5" x14ac:dyDescent="0.25">
      <c r="A12" s="3">
        <v>19</v>
      </c>
      <c r="B12" s="7" t="s">
        <v>4</v>
      </c>
      <c r="C12" s="3" t="s">
        <v>15</v>
      </c>
      <c r="D12" s="5">
        <v>162232.1</v>
      </c>
      <c r="E12" s="6">
        <v>130.4839849820103</v>
      </c>
    </row>
    <row r="13" spans="1:5" x14ac:dyDescent="0.25">
      <c r="A13" s="3">
        <v>19</v>
      </c>
      <c r="B13" s="7" t="s">
        <v>4</v>
      </c>
      <c r="C13" s="3" t="s">
        <v>16</v>
      </c>
      <c r="D13" s="5">
        <v>321514.19999999978</v>
      </c>
      <c r="E13" s="6">
        <v>99.269714059285789</v>
      </c>
    </row>
    <row r="14" spans="1:5" x14ac:dyDescent="0.25">
      <c r="A14" s="3">
        <v>19</v>
      </c>
      <c r="B14" s="7" t="s">
        <v>4</v>
      </c>
      <c r="C14" s="3" t="s">
        <v>17</v>
      </c>
      <c r="D14" s="5">
        <v>922187.53999999771</v>
      </c>
      <c r="E14" s="6">
        <v>211.16553953873671</v>
      </c>
    </row>
    <row r="15" spans="1:5" x14ac:dyDescent="0.25">
      <c r="A15" s="3">
        <v>19</v>
      </c>
      <c r="B15" s="7" t="s">
        <v>4</v>
      </c>
      <c r="C15" s="3" t="s">
        <v>18</v>
      </c>
      <c r="D15" s="5">
        <v>6612</v>
      </c>
      <c r="E15" s="6">
        <v>218.47459165154271</v>
      </c>
    </row>
    <row r="16" spans="1:5" x14ac:dyDescent="0.25">
      <c r="A16" s="3">
        <v>19</v>
      </c>
      <c r="B16" s="7" t="s">
        <v>4</v>
      </c>
      <c r="C16" s="3" t="s">
        <v>19</v>
      </c>
      <c r="D16" s="5">
        <v>1970</v>
      </c>
      <c r="E16" s="6">
        <v>182.0857868020305</v>
      </c>
    </row>
    <row r="17" spans="1:5" x14ac:dyDescent="0.25">
      <c r="A17" s="3">
        <v>19</v>
      </c>
      <c r="B17" s="7" t="s">
        <v>4</v>
      </c>
      <c r="C17" s="3" t="s">
        <v>20</v>
      </c>
      <c r="D17" s="5">
        <v>371598.79999999842</v>
      </c>
      <c r="E17" s="6">
        <v>244.524262457253</v>
      </c>
    </row>
    <row r="18" spans="1:5" x14ac:dyDescent="0.25">
      <c r="A18" s="3">
        <v>19</v>
      </c>
      <c r="B18" s="7" t="s">
        <v>4</v>
      </c>
      <c r="C18" s="3" t="s">
        <v>21</v>
      </c>
      <c r="D18" s="5">
        <v>527460.29999999807</v>
      </c>
      <c r="E18" s="6">
        <v>181.47850786116069</v>
      </c>
    </row>
    <row r="19" spans="1:5" x14ac:dyDescent="0.25">
      <c r="A19" s="3">
        <v>19</v>
      </c>
      <c r="B19" s="7" t="s">
        <v>4</v>
      </c>
      <c r="C19" s="3" t="s">
        <v>22</v>
      </c>
      <c r="D19" s="5">
        <v>42589.599999999991</v>
      </c>
      <c r="E19" s="6">
        <v>236.75124208727021</v>
      </c>
    </row>
    <row r="20" spans="1:5" x14ac:dyDescent="0.25">
      <c r="A20" s="3">
        <v>19</v>
      </c>
      <c r="B20" s="7" t="s">
        <v>4</v>
      </c>
      <c r="C20" s="3" t="s">
        <v>23</v>
      </c>
      <c r="D20" s="5">
        <v>6019.4</v>
      </c>
      <c r="E20" s="6">
        <v>87.387862577665558</v>
      </c>
    </row>
    <row r="21" spans="1:5" x14ac:dyDescent="0.25">
      <c r="A21" s="3">
        <v>19</v>
      </c>
      <c r="B21" s="7" t="s">
        <v>4</v>
      </c>
      <c r="C21" s="3" t="s">
        <v>24</v>
      </c>
      <c r="D21" s="5">
        <v>134694.10000000021</v>
      </c>
      <c r="E21" s="6">
        <v>179.95499060463649</v>
      </c>
    </row>
    <row r="22" spans="1:5" x14ac:dyDescent="0.25">
      <c r="A22" s="3">
        <v>19</v>
      </c>
      <c r="B22" s="7" t="s">
        <v>4</v>
      </c>
      <c r="C22" s="3" t="s">
        <v>25</v>
      </c>
      <c r="D22" s="5">
        <v>746</v>
      </c>
      <c r="E22" s="6">
        <v>600</v>
      </c>
    </row>
    <row r="23" spans="1:5" x14ac:dyDescent="0.25">
      <c r="A23" s="3">
        <v>19</v>
      </c>
      <c r="B23" s="7" t="s">
        <v>4</v>
      </c>
      <c r="C23" s="3" t="s">
        <v>26</v>
      </c>
      <c r="D23" s="5">
        <v>629429.89999999735</v>
      </c>
      <c r="E23" s="6">
        <v>247.5058440979694</v>
      </c>
    </row>
    <row r="24" spans="1:5" x14ac:dyDescent="0.25">
      <c r="A24" s="3">
        <v>19</v>
      </c>
      <c r="B24" s="7" t="s">
        <v>4</v>
      </c>
      <c r="C24" s="3" t="s">
        <v>27</v>
      </c>
      <c r="D24" s="5">
        <v>467874.11999999877</v>
      </c>
      <c r="E24" s="6">
        <v>189.4719424959861</v>
      </c>
    </row>
    <row r="25" spans="1:5" x14ac:dyDescent="0.25">
      <c r="A25" s="3">
        <v>19</v>
      </c>
      <c r="B25" s="7" t="s">
        <v>4</v>
      </c>
      <c r="C25" s="3" t="s">
        <v>28</v>
      </c>
      <c r="D25" s="5">
        <v>453962.53999999922</v>
      </c>
      <c r="E25" s="6">
        <v>284.38987882127918</v>
      </c>
    </row>
    <row r="26" spans="1:5" x14ac:dyDescent="0.25">
      <c r="A26" s="3">
        <v>19</v>
      </c>
      <c r="B26" s="7" t="s">
        <v>29</v>
      </c>
      <c r="C26" s="3" t="s">
        <v>5</v>
      </c>
      <c r="D26" s="5">
        <v>2627197.600000001</v>
      </c>
      <c r="E26" s="6">
        <v>250.8509327962235</v>
      </c>
    </row>
    <row r="27" spans="1:5" x14ac:dyDescent="0.25">
      <c r="A27" s="3">
        <v>19</v>
      </c>
      <c r="B27" s="7" t="s">
        <v>29</v>
      </c>
      <c r="C27" s="3" t="s">
        <v>30</v>
      </c>
      <c r="D27" s="5">
        <v>19776.599999999999</v>
      </c>
      <c r="E27" s="6">
        <v>223.6982797852007</v>
      </c>
    </row>
    <row r="28" spans="1:5" x14ac:dyDescent="0.25">
      <c r="A28" s="3">
        <v>19</v>
      </c>
      <c r="B28" s="7" t="s">
        <v>29</v>
      </c>
      <c r="C28" s="3" t="s">
        <v>8</v>
      </c>
      <c r="D28" s="5">
        <v>276.7</v>
      </c>
      <c r="E28" s="6">
        <v>239.73942898445961</v>
      </c>
    </row>
    <row r="29" spans="1:5" x14ac:dyDescent="0.25">
      <c r="A29" s="3">
        <v>19</v>
      </c>
      <c r="B29" s="7" t="s">
        <v>29</v>
      </c>
      <c r="C29" s="3" t="s">
        <v>9</v>
      </c>
      <c r="D29" s="5">
        <v>588034.1</v>
      </c>
      <c r="E29" s="6">
        <v>240.32898653326399</v>
      </c>
    </row>
    <row r="30" spans="1:5" x14ac:dyDescent="0.25">
      <c r="A30" s="3">
        <v>19</v>
      </c>
      <c r="B30" s="7" t="s">
        <v>29</v>
      </c>
      <c r="C30" s="3" t="s">
        <v>11</v>
      </c>
      <c r="D30" s="5">
        <v>21845</v>
      </c>
      <c r="E30" s="6">
        <v>118.2411078049897</v>
      </c>
    </row>
    <row r="31" spans="1:5" x14ac:dyDescent="0.25">
      <c r="A31" s="3">
        <v>19</v>
      </c>
      <c r="B31" s="7" t="s">
        <v>29</v>
      </c>
      <c r="C31" s="3" t="s">
        <v>12</v>
      </c>
      <c r="D31" s="5">
        <v>36958.500000000007</v>
      </c>
      <c r="E31" s="6">
        <v>191.99202078006411</v>
      </c>
    </row>
    <row r="32" spans="1:5" x14ac:dyDescent="0.25">
      <c r="A32" s="3">
        <v>19</v>
      </c>
      <c r="B32" s="7" t="s">
        <v>29</v>
      </c>
      <c r="C32" s="3" t="s">
        <v>13</v>
      </c>
      <c r="D32" s="5">
        <v>2611</v>
      </c>
      <c r="E32" s="6">
        <v>212.74837227116041</v>
      </c>
    </row>
    <row r="33" spans="1:5" x14ac:dyDescent="0.25">
      <c r="A33" s="3">
        <v>19</v>
      </c>
      <c r="B33" s="7" t="s">
        <v>29</v>
      </c>
      <c r="C33" s="3" t="s">
        <v>14</v>
      </c>
      <c r="D33" s="5">
        <v>62970.2</v>
      </c>
      <c r="E33" s="6">
        <v>222.22903532146961</v>
      </c>
    </row>
    <row r="34" spans="1:5" x14ac:dyDescent="0.25">
      <c r="A34" s="3">
        <v>19</v>
      </c>
      <c r="B34" s="7" t="s">
        <v>29</v>
      </c>
      <c r="C34" s="3" t="s">
        <v>17</v>
      </c>
      <c r="D34" s="5">
        <v>9745.2000000000007</v>
      </c>
      <c r="E34" s="6">
        <v>248.70812297336121</v>
      </c>
    </row>
    <row r="35" spans="1:5" x14ac:dyDescent="0.25">
      <c r="A35" s="3">
        <v>19</v>
      </c>
      <c r="B35" s="7" t="s">
        <v>29</v>
      </c>
      <c r="C35" s="3" t="s">
        <v>18</v>
      </c>
      <c r="D35" s="5">
        <v>749365.90000000037</v>
      </c>
      <c r="E35" s="6">
        <v>242.06142086262531</v>
      </c>
    </row>
    <row r="36" spans="1:5" x14ac:dyDescent="0.25">
      <c r="A36" s="3">
        <v>19</v>
      </c>
      <c r="B36" s="7" t="s">
        <v>29</v>
      </c>
      <c r="C36" s="3" t="s">
        <v>20</v>
      </c>
      <c r="D36" s="5">
        <v>29985.499999999989</v>
      </c>
      <c r="E36" s="6">
        <v>249.18102416167821</v>
      </c>
    </row>
    <row r="37" spans="1:5" x14ac:dyDescent="0.25">
      <c r="A37" s="3">
        <v>19</v>
      </c>
      <c r="B37" s="7" t="s">
        <v>29</v>
      </c>
      <c r="C37" s="3" t="s">
        <v>31</v>
      </c>
      <c r="D37" s="5">
        <v>4</v>
      </c>
      <c r="E37" s="6">
        <v>16312.875</v>
      </c>
    </row>
    <row r="38" spans="1:5" x14ac:dyDescent="0.25">
      <c r="A38" s="3">
        <v>19</v>
      </c>
      <c r="B38" s="7" t="s">
        <v>29</v>
      </c>
      <c r="C38" s="3" t="s">
        <v>32</v>
      </c>
      <c r="D38" s="5">
        <v>611944.80000000005</v>
      </c>
      <c r="E38" s="6">
        <v>290.49886002789788</v>
      </c>
    </row>
    <row r="39" spans="1:5" x14ac:dyDescent="0.25">
      <c r="A39" s="3">
        <v>19</v>
      </c>
      <c r="B39" s="7" t="s">
        <v>29</v>
      </c>
      <c r="C39" s="3" t="s">
        <v>26</v>
      </c>
      <c r="D39" s="5">
        <v>8683.7999999999993</v>
      </c>
      <c r="E39" s="6">
        <v>169.97511458117421</v>
      </c>
    </row>
    <row r="40" spans="1:5" x14ac:dyDescent="0.25">
      <c r="A40" s="3">
        <v>19</v>
      </c>
      <c r="B40" s="7" t="s">
        <v>29</v>
      </c>
      <c r="C40" s="3" t="s">
        <v>27</v>
      </c>
      <c r="D40" s="5">
        <v>428901.49999999988</v>
      </c>
      <c r="E40" s="6">
        <v>248.08410695695869</v>
      </c>
    </row>
    <row r="41" spans="1:5" x14ac:dyDescent="0.25">
      <c r="A41" s="3">
        <v>19</v>
      </c>
      <c r="B41" s="7" t="s">
        <v>29</v>
      </c>
      <c r="C41" s="3" t="s">
        <v>28</v>
      </c>
      <c r="D41" s="5">
        <v>56094.8</v>
      </c>
      <c r="E41" s="6">
        <v>213.7934140062894</v>
      </c>
    </row>
    <row r="42" spans="1:5" x14ac:dyDescent="0.25">
      <c r="A42" s="3">
        <v>19</v>
      </c>
      <c r="B42" s="7" t="s">
        <v>33</v>
      </c>
      <c r="C42" s="3" t="s">
        <v>5</v>
      </c>
      <c r="D42" s="5">
        <v>2299485.2999999998</v>
      </c>
      <c r="E42" s="6">
        <v>245.09427013949599</v>
      </c>
    </row>
    <row r="43" spans="1:5" x14ac:dyDescent="0.25">
      <c r="A43" s="3">
        <v>19</v>
      </c>
      <c r="B43" s="7" t="s">
        <v>33</v>
      </c>
      <c r="C43" s="3" t="s">
        <v>34</v>
      </c>
      <c r="D43" s="5">
        <v>20581.8</v>
      </c>
      <c r="E43" s="6">
        <v>110.6778367295378</v>
      </c>
    </row>
    <row r="44" spans="1:5" x14ac:dyDescent="0.25">
      <c r="A44" s="3">
        <v>19</v>
      </c>
      <c r="B44" s="7" t="s">
        <v>33</v>
      </c>
      <c r="C44" s="3" t="s">
        <v>7</v>
      </c>
      <c r="D44" s="5">
        <v>48031.5</v>
      </c>
      <c r="E44" s="6">
        <v>110.1722140678513</v>
      </c>
    </row>
    <row r="45" spans="1:5" x14ac:dyDescent="0.25">
      <c r="A45" s="3">
        <v>19</v>
      </c>
      <c r="B45" s="7" t="s">
        <v>33</v>
      </c>
      <c r="C45" s="3" t="s">
        <v>30</v>
      </c>
      <c r="D45" s="5">
        <v>105595.7</v>
      </c>
      <c r="E45" s="6">
        <v>235.21028413088791</v>
      </c>
    </row>
    <row r="46" spans="1:5" x14ac:dyDescent="0.25">
      <c r="A46" s="3">
        <v>19</v>
      </c>
      <c r="B46" s="7" t="s">
        <v>33</v>
      </c>
      <c r="C46" s="3" t="s">
        <v>8</v>
      </c>
      <c r="D46" s="5">
        <v>2064</v>
      </c>
      <c r="E46" s="6">
        <v>226.59980620155039</v>
      </c>
    </row>
    <row r="47" spans="1:5" x14ac:dyDescent="0.25">
      <c r="A47" s="3">
        <v>19</v>
      </c>
      <c r="B47" s="7" t="s">
        <v>33</v>
      </c>
      <c r="C47" s="3" t="s">
        <v>9</v>
      </c>
      <c r="D47" s="5">
        <v>529070.30000000005</v>
      </c>
      <c r="E47" s="6">
        <v>254.84819673302391</v>
      </c>
    </row>
    <row r="48" spans="1:5" x14ac:dyDescent="0.25">
      <c r="A48" s="3">
        <v>19</v>
      </c>
      <c r="B48" s="7" t="s">
        <v>33</v>
      </c>
      <c r="C48" s="3" t="s">
        <v>10</v>
      </c>
      <c r="D48" s="5">
        <v>35531.100000000013</v>
      </c>
      <c r="E48" s="6">
        <v>167.85643844406729</v>
      </c>
    </row>
    <row r="49" spans="1:5" x14ac:dyDescent="0.25">
      <c r="A49" s="3">
        <v>19</v>
      </c>
      <c r="B49" s="7" t="s">
        <v>33</v>
      </c>
      <c r="C49" s="3" t="s">
        <v>11</v>
      </c>
      <c r="D49" s="5">
        <v>52093.7</v>
      </c>
      <c r="E49" s="6">
        <v>104.7645569425861</v>
      </c>
    </row>
    <row r="50" spans="1:5" x14ac:dyDescent="0.25">
      <c r="A50" s="3">
        <v>19</v>
      </c>
      <c r="B50" s="7" t="s">
        <v>33</v>
      </c>
      <c r="C50" s="3" t="s">
        <v>12</v>
      </c>
      <c r="D50" s="5">
        <v>152283.70000000001</v>
      </c>
      <c r="E50" s="6">
        <v>187.72021496719611</v>
      </c>
    </row>
    <row r="51" spans="1:5" x14ac:dyDescent="0.25">
      <c r="A51" s="3">
        <v>19</v>
      </c>
      <c r="B51" s="7" t="s">
        <v>33</v>
      </c>
      <c r="C51" s="3" t="s">
        <v>13</v>
      </c>
      <c r="D51" s="5">
        <v>121550.9</v>
      </c>
      <c r="E51" s="6">
        <v>198.13334084733231</v>
      </c>
    </row>
    <row r="52" spans="1:5" x14ac:dyDescent="0.25">
      <c r="A52" s="3">
        <v>19</v>
      </c>
      <c r="B52" s="7" t="s">
        <v>33</v>
      </c>
      <c r="C52" s="3" t="s">
        <v>14</v>
      </c>
      <c r="D52" s="5">
        <v>91618.8</v>
      </c>
      <c r="E52" s="6">
        <v>226.27172152440329</v>
      </c>
    </row>
    <row r="53" spans="1:5" x14ac:dyDescent="0.25">
      <c r="A53" s="3">
        <v>19</v>
      </c>
      <c r="B53" s="7" t="s">
        <v>33</v>
      </c>
      <c r="C53" s="3" t="s">
        <v>17</v>
      </c>
      <c r="D53" s="5">
        <v>162309.70000000001</v>
      </c>
      <c r="E53" s="6">
        <v>249.70311447806259</v>
      </c>
    </row>
    <row r="54" spans="1:5" x14ac:dyDescent="0.25">
      <c r="A54" s="3">
        <v>19</v>
      </c>
      <c r="B54" s="7" t="s">
        <v>33</v>
      </c>
      <c r="C54" s="3" t="s">
        <v>20</v>
      </c>
      <c r="D54" s="5">
        <v>55518.8</v>
      </c>
      <c r="E54" s="6">
        <v>278.01854867180123</v>
      </c>
    </row>
    <row r="55" spans="1:5" x14ac:dyDescent="0.25">
      <c r="A55" s="3">
        <v>19</v>
      </c>
      <c r="B55" s="7" t="s">
        <v>33</v>
      </c>
      <c r="C55" s="3" t="s">
        <v>35</v>
      </c>
      <c r="D55" s="5">
        <v>44279.6</v>
      </c>
      <c r="E55" s="6">
        <v>189.0546120561161</v>
      </c>
    </row>
    <row r="56" spans="1:5" x14ac:dyDescent="0.25">
      <c r="A56" s="3">
        <v>19</v>
      </c>
      <c r="B56" s="7" t="s">
        <v>33</v>
      </c>
      <c r="C56" s="3" t="s">
        <v>36</v>
      </c>
      <c r="D56" s="5">
        <v>1606.4</v>
      </c>
      <c r="E56" s="6">
        <v>196.20474352589639</v>
      </c>
    </row>
    <row r="57" spans="1:5" x14ac:dyDescent="0.25">
      <c r="A57" s="3">
        <v>19</v>
      </c>
      <c r="B57" s="7" t="s">
        <v>33</v>
      </c>
      <c r="C57" s="3" t="s">
        <v>37</v>
      </c>
      <c r="D57" s="5">
        <v>1</v>
      </c>
      <c r="E57" s="6">
        <v>75000</v>
      </c>
    </row>
    <row r="58" spans="1:5" x14ac:dyDescent="0.25">
      <c r="A58" s="3">
        <v>19</v>
      </c>
      <c r="B58" s="7" t="s">
        <v>33</v>
      </c>
      <c r="C58" s="3" t="s">
        <v>38</v>
      </c>
      <c r="D58" s="5">
        <v>8</v>
      </c>
      <c r="E58" s="6">
        <v>10201</v>
      </c>
    </row>
    <row r="59" spans="1:5" x14ac:dyDescent="0.25">
      <c r="A59" s="3">
        <v>19</v>
      </c>
      <c r="B59" s="7" t="s">
        <v>33</v>
      </c>
      <c r="C59" s="3" t="s">
        <v>39</v>
      </c>
      <c r="D59" s="5">
        <v>2</v>
      </c>
      <c r="E59" s="6">
        <v>7001</v>
      </c>
    </row>
    <row r="60" spans="1:5" x14ac:dyDescent="0.25">
      <c r="A60" s="3">
        <v>19</v>
      </c>
      <c r="B60" s="7" t="s">
        <v>33</v>
      </c>
      <c r="C60" s="3" t="s">
        <v>31</v>
      </c>
      <c r="D60" s="5">
        <v>5</v>
      </c>
      <c r="E60" s="6">
        <v>7247</v>
      </c>
    </row>
    <row r="61" spans="1:5" x14ac:dyDescent="0.25">
      <c r="A61" s="3">
        <v>19</v>
      </c>
      <c r="B61" s="7" t="s">
        <v>33</v>
      </c>
      <c r="C61" s="3" t="s">
        <v>40</v>
      </c>
      <c r="D61" s="5">
        <v>264072.3</v>
      </c>
      <c r="E61" s="6">
        <v>297.6275747210139</v>
      </c>
    </row>
    <row r="62" spans="1:5" x14ac:dyDescent="0.25">
      <c r="A62" s="3">
        <v>19</v>
      </c>
      <c r="B62" s="7" t="s">
        <v>33</v>
      </c>
      <c r="C62" s="3" t="s">
        <v>41</v>
      </c>
      <c r="D62" s="5">
        <v>1</v>
      </c>
      <c r="E62" s="6">
        <v>5119</v>
      </c>
    </row>
    <row r="63" spans="1:5" x14ac:dyDescent="0.25">
      <c r="A63" s="3">
        <v>19</v>
      </c>
      <c r="B63" s="7" t="s">
        <v>33</v>
      </c>
      <c r="C63" s="3" t="s">
        <v>23</v>
      </c>
      <c r="D63" s="5">
        <v>4036.9</v>
      </c>
      <c r="E63" s="6">
        <v>174.17795833436551</v>
      </c>
    </row>
    <row r="64" spans="1:5" x14ac:dyDescent="0.25">
      <c r="A64" s="3">
        <v>19</v>
      </c>
      <c r="B64" s="7" t="s">
        <v>33</v>
      </c>
      <c r="C64" s="3" t="s">
        <v>42</v>
      </c>
      <c r="D64" s="5">
        <v>3</v>
      </c>
      <c r="E64" s="6">
        <v>3001</v>
      </c>
    </row>
    <row r="65" spans="1:5" x14ac:dyDescent="0.25">
      <c r="A65" s="3">
        <v>19</v>
      </c>
      <c r="B65" s="7" t="s">
        <v>33</v>
      </c>
      <c r="C65" s="3" t="s">
        <v>25</v>
      </c>
      <c r="D65" s="5">
        <v>119508.0000000001</v>
      </c>
      <c r="E65" s="6">
        <v>331.05610586738948</v>
      </c>
    </row>
    <row r="66" spans="1:5" x14ac:dyDescent="0.25">
      <c r="A66" s="3">
        <v>19</v>
      </c>
      <c r="B66" s="7" t="s">
        <v>33</v>
      </c>
      <c r="C66" s="3" t="s">
        <v>26</v>
      </c>
      <c r="D66" s="5">
        <v>285708.90000000002</v>
      </c>
      <c r="E66" s="6">
        <v>274.13808460289471</v>
      </c>
    </row>
    <row r="67" spans="1:5" x14ac:dyDescent="0.25">
      <c r="A67" s="3">
        <v>19</v>
      </c>
      <c r="B67" s="7" t="s">
        <v>33</v>
      </c>
      <c r="C67" s="3" t="s">
        <v>27</v>
      </c>
      <c r="D67" s="5">
        <v>99396.700000000012</v>
      </c>
      <c r="E67" s="6">
        <v>184.59273899435291</v>
      </c>
    </row>
    <row r="68" spans="1:5" x14ac:dyDescent="0.25">
      <c r="A68" s="3">
        <v>19</v>
      </c>
      <c r="B68" s="7" t="s">
        <v>33</v>
      </c>
      <c r="C68" s="3" t="s">
        <v>28</v>
      </c>
      <c r="D68" s="5">
        <v>104606.5</v>
      </c>
      <c r="E68" s="6">
        <v>293.05372610688619</v>
      </c>
    </row>
    <row r="69" spans="1:5" x14ac:dyDescent="0.25">
      <c r="A69" s="3">
        <v>19</v>
      </c>
      <c r="B69" s="7" t="s">
        <v>43</v>
      </c>
      <c r="C69" s="3" t="s">
        <v>5</v>
      </c>
      <c r="D69" s="5">
        <v>8678363.3000000045</v>
      </c>
      <c r="E69" s="6">
        <v>212.27464815859909</v>
      </c>
    </row>
    <row r="70" spans="1:5" x14ac:dyDescent="0.25">
      <c r="A70" s="3">
        <v>19</v>
      </c>
      <c r="B70" s="7" t="s">
        <v>43</v>
      </c>
      <c r="C70" s="3" t="s">
        <v>44</v>
      </c>
      <c r="D70" s="5">
        <v>632182.60000000033</v>
      </c>
      <c r="E70" s="6">
        <v>194.81515657026921</v>
      </c>
    </row>
    <row r="71" spans="1:5" x14ac:dyDescent="0.25">
      <c r="A71" s="3">
        <v>19</v>
      </c>
      <c r="B71" s="7" t="s">
        <v>43</v>
      </c>
      <c r="C71" s="3" t="s">
        <v>6</v>
      </c>
      <c r="D71" s="5">
        <v>553</v>
      </c>
      <c r="E71" s="6">
        <v>73</v>
      </c>
    </row>
    <row r="72" spans="1:5" x14ac:dyDescent="0.25">
      <c r="A72" s="3">
        <v>19</v>
      </c>
      <c r="B72" s="7" t="s">
        <v>43</v>
      </c>
      <c r="C72" s="3" t="s">
        <v>34</v>
      </c>
      <c r="D72" s="5">
        <v>15608.7</v>
      </c>
      <c r="E72" s="6">
        <v>90.88442983720617</v>
      </c>
    </row>
    <row r="73" spans="1:5" x14ac:dyDescent="0.25">
      <c r="A73" s="3">
        <v>19</v>
      </c>
      <c r="B73" s="7" t="s">
        <v>43</v>
      </c>
      <c r="C73" s="3" t="s">
        <v>7</v>
      </c>
      <c r="D73" s="5">
        <v>610051.60000000033</v>
      </c>
      <c r="E73" s="6">
        <v>180.3188592571513</v>
      </c>
    </row>
    <row r="74" spans="1:5" x14ac:dyDescent="0.25">
      <c r="A74" s="3">
        <v>19</v>
      </c>
      <c r="B74" s="7" t="s">
        <v>43</v>
      </c>
      <c r="C74" s="3" t="s">
        <v>45</v>
      </c>
      <c r="D74" s="5">
        <v>22986.899999999991</v>
      </c>
      <c r="E74" s="6">
        <v>243.0128768994515</v>
      </c>
    </row>
    <row r="75" spans="1:5" x14ac:dyDescent="0.25">
      <c r="A75" s="3">
        <v>19</v>
      </c>
      <c r="B75" s="7" t="s">
        <v>43</v>
      </c>
      <c r="C75" s="3" t="s">
        <v>46</v>
      </c>
      <c r="D75" s="5">
        <v>65731.700000000026</v>
      </c>
      <c r="E75" s="6">
        <v>85.126666433395116</v>
      </c>
    </row>
    <row r="76" spans="1:5" x14ac:dyDescent="0.25">
      <c r="A76" s="3">
        <v>19</v>
      </c>
      <c r="B76" s="7" t="s">
        <v>43</v>
      </c>
      <c r="C76" s="3" t="s">
        <v>30</v>
      </c>
      <c r="D76" s="5">
        <v>327209.19999999978</v>
      </c>
      <c r="E76" s="6">
        <v>226.7705082864419</v>
      </c>
    </row>
    <row r="77" spans="1:5" x14ac:dyDescent="0.25">
      <c r="A77" s="3">
        <v>19</v>
      </c>
      <c r="B77" s="7" t="s">
        <v>43</v>
      </c>
      <c r="C77" s="3" t="s">
        <v>47</v>
      </c>
      <c r="D77" s="5">
        <v>2161.5</v>
      </c>
      <c r="E77" s="6">
        <v>275.77931991672449</v>
      </c>
    </row>
    <row r="78" spans="1:5" x14ac:dyDescent="0.25">
      <c r="A78" s="3">
        <v>19</v>
      </c>
      <c r="B78" s="7" t="s">
        <v>43</v>
      </c>
      <c r="C78" s="3" t="s">
        <v>48</v>
      </c>
      <c r="D78" s="5">
        <v>383.6</v>
      </c>
      <c r="E78" s="6">
        <v>260.65641293013562</v>
      </c>
    </row>
    <row r="79" spans="1:5" x14ac:dyDescent="0.25">
      <c r="A79" s="3">
        <v>19</v>
      </c>
      <c r="B79" s="7" t="s">
        <v>43</v>
      </c>
      <c r="C79" s="3" t="s">
        <v>9</v>
      </c>
      <c r="D79" s="5">
        <v>1187911.600000001</v>
      </c>
      <c r="E79" s="6">
        <v>250.98059569415761</v>
      </c>
    </row>
    <row r="80" spans="1:5" x14ac:dyDescent="0.25">
      <c r="A80" s="3">
        <v>19</v>
      </c>
      <c r="B80" s="7" t="s">
        <v>43</v>
      </c>
      <c r="C80" s="3" t="s">
        <v>10</v>
      </c>
      <c r="D80" s="5">
        <v>11746</v>
      </c>
      <c r="E80" s="6">
        <v>174.8765537204155</v>
      </c>
    </row>
    <row r="81" spans="1:5" x14ac:dyDescent="0.25">
      <c r="A81" s="3">
        <v>19</v>
      </c>
      <c r="B81" s="7" t="s">
        <v>43</v>
      </c>
      <c r="C81" s="3" t="s">
        <v>49</v>
      </c>
      <c r="D81" s="5">
        <v>10840.999999999991</v>
      </c>
      <c r="E81" s="6">
        <v>365.549469606125</v>
      </c>
    </row>
    <row r="82" spans="1:5" x14ac:dyDescent="0.25">
      <c r="A82" s="3">
        <v>19</v>
      </c>
      <c r="B82" s="7" t="s">
        <v>43</v>
      </c>
      <c r="C82" s="3" t="s">
        <v>11</v>
      </c>
      <c r="D82" s="5">
        <v>847948.9000000041</v>
      </c>
      <c r="E82" s="6">
        <v>111.6995292994653</v>
      </c>
    </row>
    <row r="83" spans="1:5" x14ac:dyDescent="0.25">
      <c r="A83" s="3">
        <v>19</v>
      </c>
      <c r="B83" s="7" t="s">
        <v>43</v>
      </c>
      <c r="C83" s="3" t="s">
        <v>13</v>
      </c>
      <c r="D83" s="5">
        <v>504545.29999999882</v>
      </c>
      <c r="E83" s="6">
        <v>198.10748945634839</v>
      </c>
    </row>
    <row r="84" spans="1:5" x14ac:dyDescent="0.25">
      <c r="A84" s="3">
        <v>19</v>
      </c>
      <c r="B84" s="7" t="s">
        <v>43</v>
      </c>
      <c r="C84" s="3" t="s">
        <v>14</v>
      </c>
      <c r="D84" s="5">
        <v>888775.00000000105</v>
      </c>
      <c r="E84" s="6">
        <v>234.75480059632631</v>
      </c>
    </row>
    <row r="85" spans="1:5" x14ac:dyDescent="0.25">
      <c r="A85" s="3">
        <v>19</v>
      </c>
      <c r="B85" s="7" t="s">
        <v>43</v>
      </c>
      <c r="C85" s="3" t="s">
        <v>15</v>
      </c>
      <c r="D85" s="5">
        <v>5451</v>
      </c>
      <c r="E85" s="6">
        <v>159.3984589983489</v>
      </c>
    </row>
    <row r="86" spans="1:5" x14ac:dyDescent="0.25">
      <c r="A86" s="3">
        <v>19</v>
      </c>
      <c r="B86" s="7" t="s">
        <v>43</v>
      </c>
      <c r="C86" s="3" t="s">
        <v>50</v>
      </c>
      <c r="D86" s="5">
        <v>14100.599999999989</v>
      </c>
      <c r="E86" s="6">
        <v>297.83765939038062</v>
      </c>
    </row>
    <row r="87" spans="1:5" x14ac:dyDescent="0.25">
      <c r="A87" s="3">
        <v>19</v>
      </c>
      <c r="B87" s="7" t="s">
        <v>43</v>
      </c>
      <c r="C87" s="3" t="s">
        <v>16</v>
      </c>
      <c r="D87" s="5">
        <v>528616.49999999884</v>
      </c>
      <c r="E87" s="6">
        <v>109.94193843741181</v>
      </c>
    </row>
    <row r="88" spans="1:5" x14ac:dyDescent="0.25">
      <c r="A88" s="3">
        <v>19</v>
      </c>
      <c r="B88" s="7" t="s">
        <v>43</v>
      </c>
      <c r="C88" s="3" t="s">
        <v>17</v>
      </c>
      <c r="D88" s="5">
        <v>654861.69999999995</v>
      </c>
      <c r="E88" s="6">
        <v>250.7045877014948</v>
      </c>
    </row>
    <row r="89" spans="1:5" x14ac:dyDescent="0.25">
      <c r="A89" s="3">
        <v>19</v>
      </c>
      <c r="B89" s="7" t="s">
        <v>43</v>
      </c>
      <c r="C89" s="3" t="s">
        <v>51</v>
      </c>
      <c r="D89" s="5">
        <v>24181.300000000021</v>
      </c>
      <c r="E89" s="6">
        <v>326.56070600009082</v>
      </c>
    </row>
    <row r="90" spans="1:5" x14ac:dyDescent="0.25">
      <c r="A90" s="3">
        <v>19</v>
      </c>
      <c r="B90" s="7" t="s">
        <v>43</v>
      </c>
      <c r="C90" s="3" t="s">
        <v>20</v>
      </c>
      <c r="D90" s="5">
        <v>585603.89999999979</v>
      </c>
      <c r="E90" s="6">
        <v>265.62880165244832</v>
      </c>
    </row>
    <row r="91" spans="1:5" x14ac:dyDescent="0.25">
      <c r="A91" s="3">
        <v>19</v>
      </c>
      <c r="B91" s="7" t="s">
        <v>43</v>
      </c>
      <c r="C91" s="3" t="s">
        <v>35</v>
      </c>
      <c r="D91" s="5">
        <v>18490.900000000001</v>
      </c>
      <c r="E91" s="6">
        <v>96.528697900048144</v>
      </c>
    </row>
    <row r="92" spans="1:5" x14ac:dyDescent="0.25">
      <c r="A92" s="3">
        <v>19</v>
      </c>
      <c r="B92" s="7" t="s">
        <v>43</v>
      </c>
      <c r="C92" s="3" t="s">
        <v>52</v>
      </c>
      <c r="D92" s="5">
        <v>80.900000000000006</v>
      </c>
      <c r="E92" s="6">
        <v>294</v>
      </c>
    </row>
    <row r="93" spans="1:5" x14ac:dyDescent="0.25">
      <c r="A93" s="3">
        <v>19</v>
      </c>
      <c r="B93" s="7" t="s">
        <v>43</v>
      </c>
      <c r="C93" s="3" t="s">
        <v>53</v>
      </c>
      <c r="D93" s="5">
        <v>764.9</v>
      </c>
      <c r="E93" s="6">
        <v>429.30487645443861</v>
      </c>
    </row>
    <row r="94" spans="1:5" x14ac:dyDescent="0.25">
      <c r="A94" s="3">
        <v>19</v>
      </c>
      <c r="B94" s="7" t="s">
        <v>43</v>
      </c>
      <c r="C94" s="3" t="s">
        <v>54</v>
      </c>
      <c r="D94" s="5">
        <v>313.60000000000002</v>
      </c>
      <c r="E94" s="6">
        <v>361.2649872448979</v>
      </c>
    </row>
    <row r="95" spans="1:5" x14ac:dyDescent="0.25">
      <c r="A95" s="3">
        <v>19</v>
      </c>
      <c r="B95" s="7" t="s">
        <v>43</v>
      </c>
      <c r="C95" s="3" t="s">
        <v>40</v>
      </c>
      <c r="D95" s="5">
        <v>3516.3</v>
      </c>
      <c r="E95" s="6">
        <v>360.02988937235148</v>
      </c>
    </row>
    <row r="96" spans="1:5" x14ac:dyDescent="0.25">
      <c r="A96" s="3">
        <v>19</v>
      </c>
      <c r="B96" s="7" t="s">
        <v>43</v>
      </c>
      <c r="C96" s="3" t="s">
        <v>24</v>
      </c>
      <c r="D96" s="5">
        <v>527137.59999999963</v>
      </c>
      <c r="E96" s="6">
        <v>182.67314492458911</v>
      </c>
    </row>
    <row r="97" spans="1:5" x14ac:dyDescent="0.25">
      <c r="A97" s="3">
        <v>19</v>
      </c>
      <c r="B97" s="7" t="s">
        <v>43</v>
      </c>
      <c r="C97" s="3" t="s">
        <v>55</v>
      </c>
      <c r="D97" s="5">
        <v>2110.6</v>
      </c>
      <c r="E97" s="6">
        <v>374.95802141571119</v>
      </c>
    </row>
    <row r="98" spans="1:5" x14ac:dyDescent="0.25">
      <c r="A98" s="3">
        <v>19</v>
      </c>
      <c r="B98" s="7" t="s">
        <v>43</v>
      </c>
      <c r="C98" s="3" t="s">
        <v>25</v>
      </c>
      <c r="D98" s="5">
        <v>6090.5000000000009</v>
      </c>
      <c r="E98" s="6">
        <v>378.59046055332072</v>
      </c>
    </row>
    <row r="99" spans="1:5" x14ac:dyDescent="0.25">
      <c r="A99" s="3">
        <v>19</v>
      </c>
      <c r="B99" s="7" t="s">
        <v>43</v>
      </c>
      <c r="C99" s="3" t="s">
        <v>26</v>
      </c>
      <c r="D99" s="5">
        <v>819201.90000000014</v>
      </c>
      <c r="E99" s="6">
        <v>273.76393414126602</v>
      </c>
    </row>
    <row r="100" spans="1:5" x14ac:dyDescent="0.25">
      <c r="A100" s="3">
        <v>19</v>
      </c>
      <c r="B100" s="7" t="s">
        <v>43</v>
      </c>
      <c r="C100" s="3" t="s">
        <v>27</v>
      </c>
      <c r="D100" s="5">
        <v>69513.000000000029</v>
      </c>
      <c r="E100" s="6">
        <v>145.88309380979089</v>
      </c>
    </row>
    <row r="101" spans="1:5" x14ac:dyDescent="0.25">
      <c r="A101" s="3">
        <v>19</v>
      </c>
      <c r="B101" s="7" t="s">
        <v>43</v>
      </c>
      <c r="C101" s="3" t="s">
        <v>56</v>
      </c>
      <c r="D101" s="5">
        <v>820.40000000000009</v>
      </c>
      <c r="E101" s="6">
        <v>393.10799609946372</v>
      </c>
    </row>
    <row r="102" spans="1:5" x14ac:dyDescent="0.25">
      <c r="A102" s="3">
        <v>19</v>
      </c>
      <c r="B102" s="7" t="s">
        <v>43</v>
      </c>
      <c r="C102" s="3" t="s">
        <v>28</v>
      </c>
      <c r="D102" s="5">
        <v>281071.79999999987</v>
      </c>
      <c r="E102" s="6">
        <v>293.94661008325988</v>
      </c>
    </row>
    <row r="103" spans="1:5" x14ac:dyDescent="0.25">
      <c r="A103" s="3">
        <v>19</v>
      </c>
      <c r="B103" s="7" t="s">
        <v>43</v>
      </c>
      <c r="C103" s="3" t="s">
        <v>57</v>
      </c>
      <c r="D103" s="5">
        <v>7799.2999999999975</v>
      </c>
      <c r="E103" s="6">
        <v>378.37227699921789</v>
      </c>
    </row>
    <row r="104" spans="1:5" x14ac:dyDescent="0.25">
      <c r="A104" s="3">
        <v>19</v>
      </c>
      <c r="B104" s="7" t="s">
        <v>58</v>
      </c>
      <c r="C104" s="3" t="s">
        <v>5</v>
      </c>
      <c r="D104" s="5">
        <v>3505883.8</v>
      </c>
      <c r="E104" s="6">
        <v>220.2091835730551</v>
      </c>
    </row>
    <row r="105" spans="1:5" x14ac:dyDescent="0.25">
      <c r="A105" s="3">
        <v>19</v>
      </c>
      <c r="B105" s="7" t="s">
        <v>58</v>
      </c>
      <c r="C105" s="3" t="s">
        <v>44</v>
      </c>
      <c r="D105" s="5">
        <v>245466.3</v>
      </c>
      <c r="E105" s="6">
        <v>206.03747113147509</v>
      </c>
    </row>
    <row r="106" spans="1:5" x14ac:dyDescent="0.25">
      <c r="A106" s="3">
        <v>19</v>
      </c>
      <c r="B106" s="7" t="s">
        <v>58</v>
      </c>
      <c r="C106" s="3" t="s">
        <v>6</v>
      </c>
      <c r="D106" s="5">
        <v>1059.5</v>
      </c>
      <c r="E106" s="6">
        <v>252.91892402076451</v>
      </c>
    </row>
    <row r="107" spans="1:5" x14ac:dyDescent="0.25">
      <c r="A107" s="3">
        <v>19</v>
      </c>
      <c r="B107" s="7" t="s">
        <v>58</v>
      </c>
      <c r="C107" s="3" t="s">
        <v>7</v>
      </c>
      <c r="D107" s="5">
        <v>210134.3</v>
      </c>
      <c r="E107" s="6">
        <v>193.799875127478</v>
      </c>
    </row>
    <row r="108" spans="1:5" x14ac:dyDescent="0.25">
      <c r="A108" s="3">
        <v>19</v>
      </c>
      <c r="B108" s="7" t="s">
        <v>58</v>
      </c>
      <c r="C108" s="3" t="s">
        <v>46</v>
      </c>
      <c r="D108" s="5">
        <v>78702.400000000052</v>
      </c>
      <c r="E108" s="6">
        <v>101.6265399784504</v>
      </c>
    </row>
    <row r="109" spans="1:5" x14ac:dyDescent="0.25">
      <c r="A109" s="3">
        <v>19</v>
      </c>
      <c r="B109" s="7" t="s">
        <v>58</v>
      </c>
      <c r="C109" s="3" t="s">
        <v>30</v>
      </c>
      <c r="D109" s="5">
        <v>139252.20000000001</v>
      </c>
      <c r="E109" s="6">
        <v>232.47142881764159</v>
      </c>
    </row>
    <row r="110" spans="1:5" x14ac:dyDescent="0.25">
      <c r="A110" s="3">
        <v>19</v>
      </c>
      <c r="B110" s="7" t="s">
        <v>58</v>
      </c>
      <c r="C110" s="3" t="s">
        <v>9</v>
      </c>
      <c r="D110" s="5">
        <v>416999.2</v>
      </c>
      <c r="E110" s="6">
        <v>269.74869903827152</v>
      </c>
    </row>
    <row r="111" spans="1:5" x14ac:dyDescent="0.25">
      <c r="A111" s="3">
        <v>19</v>
      </c>
      <c r="B111" s="7" t="s">
        <v>58</v>
      </c>
      <c r="C111" s="3" t="s">
        <v>11</v>
      </c>
      <c r="D111" s="5">
        <v>178459.49999999991</v>
      </c>
      <c r="E111" s="6">
        <v>103.588792975437</v>
      </c>
    </row>
    <row r="112" spans="1:5" x14ac:dyDescent="0.25">
      <c r="A112" s="3">
        <v>19</v>
      </c>
      <c r="B112" s="7" t="s">
        <v>58</v>
      </c>
      <c r="C112" s="3" t="s">
        <v>12</v>
      </c>
      <c r="D112" s="5">
        <v>152638.20000000001</v>
      </c>
      <c r="E112" s="6">
        <v>159.83779420878921</v>
      </c>
    </row>
    <row r="113" spans="1:5" x14ac:dyDescent="0.25">
      <c r="A113" s="3">
        <v>19</v>
      </c>
      <c r="B113" s="7" t="s">
        <v>58</v>
      </c>
      <c r="C113" s="3" t="s">
        <v>13</v>
      </c>
      <c r="D113" s="5">
        <v>266693.90000000002</v>
      </c>
      <c r="E113" s="6">
        <v>189.4626138805574</v>
      </c>
    </row>
    <row r="114" spans="1:5" x14ac:dyDescent="0.25">
      <c r="A114" s="3">
        <v>19</v>
      </c>
      <c r="B114" s="7" t="s">
        <v>58</v>
      </c>
      <c r="C114" s="3" t="s">
        <v>14</v>
      </c>
      <c r="D114" s="5">
        <v>309186.5</v>
      </c>
      <c r="E114" s="6">
        <v>248.3481345401562</v>
      </c>
    </row>
    <row r="115" spans="1:5" x14ac:dyDescent="0.25">
      <c r="A115" s="3">
        <v>19</v>
      </c>
      <c r="B115" s="7" t="s">
        <v>58</v>
      </c>
      <c r="C115" s="3" t="s">
        <v>16</v>
      </c>
      <c r="D115" s="5">
        <v>222894.5</v>
      </c>
      <c r="E115" s="6">
        <v>113.9103400936317</v>
      </c>
    </row>
    <row r="116" spans="1:5" x14ac:dyDescent="0.25">
      <c r="A116" s="3">
        <v>19</v>
      </c>
      <c r="B116" s="7" t="s">
        <v>58</v>
      </c>
      <c r="C116" s="3" t="s">
        <v>17</v>
      </c>
      <c r="D116" s="5">
        <v>253311.9</v>
      </c>
      <c r="E116" s="6">
        <v>280.07666201232553</v>
      </c>
    </row>
    <row r="117" spans="1:5" x14ac:dyDescent="0.25">
      <c r="A117" s="3">
        <v>19</v>
      </c>
      <c r="B117" s="7" t="s">
        <v>58</v>
      </c>
      <c r="C117" s="3" t="s">
        <v>51</v>
      </c>
      <c r="D117" s="5">
        <v>301.8</v>
      </c>
      <c r="E117" s="6">
        <v>353.49536116633527</v>
      </c>
    </row>
    <row r="118" spans="1:5" x14ac:dyDescent="0.25">
      <c r="A118" s="3">
        <v>19</v>
      </c>
      <c r="B118" s="7" t="s">
        <v>58</v>
      </c>
      <c r="C118" s="3" t="s">
        <v>20</v>
      </c>
      <c r="D118" s="5">
        <v>210527.5</v>
      </c>
      <c r="E118" s="6">
        <v>262.49771550035041</v>
      </c>
    </row>
    <row r="119" spans="1:5" x14ac:dyDescent="0.25">
      <c r="A119" s="3">
        <v>19</v>
      </c>
      <c r="B119" s="7" t="s">
        <v>58</v>
      </c>
      <c r="C119" s="3" t="s">
        <v>35</v>
      </c>
      <c r="D119" s="5">
        <v>25931.1</v>
      </c>
      <c r="E119" s="6">
        <v>110.4002067016054</v>
      </c>
    </row>
    <row r="120" spans="1:5" x14ac:dyDescent="0.25">
      <c r="A120" s="3">
        <v>19</v>
      </c>
      <c r="B120" s="7" t="s">
        <v>58</v>
      </c>
      <c r="C120" s="3" t="s">
        <v>52</v>
      </c>
      <c r="D120" s="5">
        <v>155.9</v>
      </c>
      <c r="E120" s="6">
        <v>330</v>
      </c>
    </row>
    <row r="121" spans="1:5" x14ac:dyDescent="0.25">
      <c r="A121" s="3">
        <v>19</v>
      </c>
      <c r="B121" s="7" t="s">
        <v>58</v>
      </c>
      <c r="C121" s="3" t="s">
        <v>21</v>
      </c>
      <c r="D121" s="5">
        <v>235.9</v>
      </c>
      <c r="E121" s="6">
        <v>229</v>
      </c>
    </row>
    <row r="122" spans="1:5" x14ac:dyDescent="0.25">
      <c r="A122" s="3">
        <v>19</v>
      </c>
      <c r="B122" s="7" t="s">
        <v>58</v>
      </c>
      <c r="C122" s="3" t="s">
        <v>53</v>
      </c>
      <c r="D122" s="5">
        <v>744.5</v>
      </c>
      <c r="E122" s="6">
        <v>418.99959704499668</v>
      </c>
    </row>
    <row r="123" spans="1:5" x14ac:dyDescent="0.25">
      <c r="A123" s="3">
        <v>19</v>
      </c>
      <c r="B123" s="7" t="s">
        <v>58</v>
      </c>
      <c r="C123" s="3" t="s">
        <v>40</v>
      </c>
      <c r="D123" s="5">
        <v>95.9</v>
      </c>
      <c r="E123" s="6">
        <v>321</v>
      </c>
    </row>
    <row r="124" spans="1:5" x14ac:dyDescent="0.25">
      <c r="A124" s="3">
        <v>19</v>
      </c>
      <c r="B124" s="7" t="s">
        <v>58</v>
      </c>
      <c r="C124" s="3" t="s">
        <v>24</v>
      </c>
      <c r="D124" s="5">
        <v>65896.3</v>
      </c>
      <c r="E124" s="6">
        <v>257.7577648517443</v>
      </c>
    </row>
    <row r="125" spans="1:5" x14ac:dyDescent="0.25">
      <c r="A125" s="3">
        <v>19</v>
      </c>
      <c r="B125" s="7" t="s">
        <v>58</v>
      </c>
      <c r="C125" s="3" t="s">
        <v>55</v>
      </c>
      <c r="D125" s="5">
        <v>555.40000000000009</v>
      </c>
      <c r="E125" s="6">
        <v>415.70669787540498</v>
      </c>
    </row>
    <row r="126" spans="1:5" x14ac:dyDescent="0.25">
      <c r="A126" s="3">
        <v>19</v>
      </c>
      <c r="B126" s="7" t="s">
        <v>58</v>
      </c>
      <c r="C126" s="3" t="s">
        <v>25</v>
      </c>
      <c r="D126" s="5">
        <v>753.6</v>
      </c>
      <c r="E126" s="6">
        <v>409.63800424628448</v>
      </c>
    </row>
    <row r="127" spans="1:5" x14ac:dyDescent="0.25">
      <c r="A127" s="3">
        <v>19</v>
      </c>
      <c r="B127" s="7" t="s">
        <v>58</v>
      </c>
      <c r="C127" s="3" t="s">
        <v>26</v>
      </c>
      <c r="D127" s="5">
        <v>513749.1</v>
      </c>
      <c r="E127" s="6">
        <v>274.15148834323992</v>
      </c>
    </row>
    <row r="128" spans="1:5" x14ac:dyDescent="0.25">
      <c r="A128" s="3">
        <v>19</v>
      </c>
      <c r="B128" s="7" t="s">
        <v>58</v>
      </c>
      <c r="C128" s="3" t="s">
        <v>27</v>
      </c>
      <c r="D128" s="5">
        <v>113344.6</v>
      </c>
      <c r="E128" s="6">
        <v>115.2829848091572</v>
      </c>
    </row>
    <row r="129" spans="1:5" x14ac:dyDescent="0.25">
      <c r="A129" s="3">
        <v>19</v>
      </c>
      <c r="B129" s="7" t="s">
        <v>58</v>
      </c>
      <c r="C129" s="3" t="s">
        <v>28</v>
      </c>
      <c r="D129" s="5">
        <v>98793.800000000032</v>
      </c>
      <c r="E129" s="6">
        <v>313.30861956924417</v>
      </c>
    </row>
    <row r="130" spans="1:5" x14ac:dyDescent="0.25">
      <c r="A130" s="3">
        <v>2018</v>
      </c>
      <c r="B130" s="7" t="s">
        <v>4</v>
      </c>
      <c r="C130" s="3" t="s">
        <v>5</v>
      </c>
      <c r="D130" s="5">
        <v>5270199.290000001</v>
      </c>
      <c r="E130" s="6">
        <v>205.87198528501941</v>
      </c>
    </row>
    <row r="131" spans="1:5" x14ac:dyDescent="0.25">
      <c r="A131" s="3">
        <v>2018</v>
      </c>
      <c r="B131" s="7" t="s">
        <v>4</v>
      </c>
      <c r="C131" s="3" t="s">
        <v>7</v>
      </c>
      <c r="D131" s="5">
        <v>4590.5</v>
      </c>
      <c r="E131" s="6">
        <v>103.67060233090081</v>
      </c>
    </row>
    <row r="132" spans="1:5" x14ac:dyDescent="0.25">
      <c r="A132" s="3">
        <v>2018</v>
      </c>
      <c r="B132" s="7" t="s">
        <v>4</v>
      </c>
      <c r="C132" s="3" t="s">
        <v>8</v>
      </c>
      <c r="D132" s="5">
        <v>15908.35</v>
      </c>
      <c r="E132" s="6">
        <v>219.47628446696231</v>
      </c>
    </row>
    <row r="133" spans="1:5" x14ac:dyDescent="0.25">
      <c r="A133" s="3">
        <v>2018</v>
      </c>
      <c r="B133" s="7" t="s">
        <v>4</v>
      </c>
      <c r="C133" s="3" t="s">
        <v>9</v>
      </c>
      <c r="D133" s="5">
        <v>600692.13</v>
      </c>
      <c r="E133" s="6">
        <v>213.36058806030971</v>
      </c>
    </row>
    <row r="134" spans="1:5" x14ac:dyDescent="0.25">
      <c r="A134" s="3">
        <v>2018</v>
      </c>
      <c r="B134" s="7" t="s">
        <v>4</v>
      </c>
      <c r="C134" s="3" t="s">
        <v>10</v>
      </c>
      <c r="D134" s="5">
        <v>15319.61</v>
      </c>
      <c r="E134" s="6">
        <v>185.434208834298</v>
      </c>
    </row>
    <row r="135" spans="1:5" x14ac:dyDescent="0.25">
      <c r="A135" s="3">
        <v>2018</v>
      </c>
      <c r="B135" s="7" t="s">
        <v>4</v>
      </c>
      <c r="C135" s="3" t="s">
        <v>11</v>
      </c>
      <c r="D135" s="5">
        <v>310998.97000000009</v>
      </c>
      <c r="E135" s="6">
        <v>125.3051984384385</v>
      </c>
    </row>
    <row r="136" spans="1:5" x14ac:dyDescent="0.25">
      <c r="A136" s="3">
        <v>2018</v>
      </c>
      <c r="B136" s="7" t="s">
        <v>4</v>
      </c>
      <c r="C136" s="3" t="s">
        <v>12</v>
      </c>
      <c r="D136" s="5">
        <v>340591.85000000021</v>
      </c>
      <c r="E136" s="6">
        <v>152.38106637020229</v>
      </c>
    </row>
    <row r="137" spans="1:5" x14ac:dyDescent="0.25">
      <c r="A137" s="3">
        <v>2018</v>
      </c>
      <c r="B137" s="7" t="s">
        <v>4</v>
      </c>
      <c r="C137" s="3" t="s">
        <v>13</v>
      </c>
      <c r="D137" s="5">
        <v>353575.82000000012</v>
      </c>
      <c r="E137" s="6">
        <v>181.90995362748501</v>
      </c>
    </row>
    <row r="138" spans="1:5" x14ac:dyDescent="0.25">
      <c r="A138" s="3">
        <v>2018</v>
      </c>
      <c r="B138" s="7" t="s">
        <v>4</v>
      </c>
      <c r="C138" s="3" t="s">
        <v>60</v>
      </c>
      <c r="D138" s="5">
        <v>3880.8000000000011</v>
      </c>
      <c r="E138" s="6">
        <v>108.0267985982271</v>
      </c>
    </row>
    <row r="139" spans="1:5" x14ac:dyDescent="0.25">
      <c r="A139" s="3">
        <v>2018</v>
      </c>
      <c r="B139" s="7" t="s">
        <v>4</v>
      </c>
      <c r="C139" s="3" t="s">
        <v>14</v>
      </c>
      <c r="D139" s="5">
        <v>704657.50999999978</v>
      </c>
      <c r="E139" s="6">
        <v>214.37640092702631</v>
      </c>
    </row>
    <row r="140" spans="1:5" x14ac:dyDescent="0.25">
      <c r="A140" s="3">
        <v>2018</v>
      </c>
      <c r="B140" s="7" t="s">
        <v>4</v>
      </c>
      <c r="C140" s="3" t="s">
        <v>15</v>
      </c>
      <c r="D140" s="5">
        <v>3178.7</v>
      </c>
      <c r="E140" s="6">
        <v>197.92761191682129</v>
      </c>
    </row>
    <row r="141" spans="1:5" x14ac:dyDescent="0.25">
      <c r="A141" s="3">
        <v>2018</v>
      </c>
      <c r="B141" s="7" t="s">
        <v>4</v>
      </c>
      <c r="C141" s="3" t="s">
        <v>16</v>
      </c>
      <c r="D141" s="5">
        <v>185382.85</v>
      </c>
      <c r="E141" s="6">
        <v>137.26501669383109</v>
      </c>
    </row>
    <row r="142" spans="1:5" x14ac:dyDescent="0.25">
      <c r="A142" s="3">
        <v>2018</v>
      </c>
      <c r="B142" s="7" t="s">
        <v>4</v>
      </c>
      <c r="C142" s="3" t="s">
        <v>17</v>
      </c>
      <c r="D142" s="5">
        <v>659884.58000000007</v>
      </c>
      <c r="E142" s="6">
        <v>217.79779439610479</v>
      </c>
    </row>
    <row r="143" spans="1:5" x14ac:dyDescent="0.25">
      <c r="A143" s="3">
        <v>2018</v>
      </c>
      <c r="B143" s="7" t="s">
        <v>4</v>
      </c>
      <c r="C143" s="3" t="s">
        <v>51</v>
      </c>
      <c r="D143" s="5">
        <v>587.70000000000005</v>
      </c>
      <c r="E143" s="6">
        <v>254.55929896205549</v>
      </c>
    </row>
    <row r="144" spans="1:5" x14ac:dyDescent="0.25">
      <c r="A144" s="3">
        <v>2018</v>
      </c>
      <c r="B144" s="7" t="s">
        <v>4</v>
      </c>
      <c r="C144" s="3" t="s">
        <v>20</v>
      </c>
      <c r="D144" s="5">
        <v>320264.4000000002</v>
      </c>
      <c r="E144" s="6">
        <v>242.83182052079459</v>
      </c>
    </row>
    <row r="145" spans="1:5" x14ac:dyDescent="0.25">
      <c r="A145" s="3">
        <v>2018</v>
      </c>
      <c r="B145" s="7" t="s">
        <v>4</v>
      </c>
      <c r="C145" s="3" t="s">
        <v>61</v>
      </c>
      <c r="D145" s="5">
        <v>225.4</v>
      </c>
      <c r="E145" s="6">
        <v>130</v>
      </c>
    </row>
    <row r="146" spans="1:5" x14ac:dyDescent="0.25">
      <c r="A146" s="3">
        <v>2018</v>
      </c>
      <c r="B146" s="7" t="s">
        <v>4</v>
      </c>
      <c r="C146" s="3" t="s">
        <v>21</v>
      </c>
      <c r="D146" s="5">
        <v>252139.25000000009</v>
      </c>
      <c r="E146" s="6">
        <v>182.6346959071227</v>
      </c>
    </row>
    <row r="147" spans="1:5" x14ac:dyDescent="0.25">
      <c r="A147" s="3">
        <v>2018</v>
      </c>
      <c r="B147" s="7" t="s">
        <v>4</v>
      </c>
      <c r="C147" s="3" t="s">
        <v>22</v>
      </c>
      <c r="D147" s="5">
        <v>148346.79999999999</v>
      </c>
      <c r="E147" s="6">
        <v>219.54438046523421</v>
      </c>
    </row>
    <row r="148" spans="1:5" x14ac:dyDescent="0.25">
      <c r="A148" s="3">
        <v>2018</v>
      </c>
      <c r="B148" s="7" t="s">
        <v>4</v>
      </c>
      <c r="C148" s="3" t="s">
        <v>23</v>
      </c>
      <c r="D148" s="5">
        <v>2463.4</v>
      </c>
      <c r="E148" s="6">
        <v>145.0989689047658</v>
      </c>
    </row>
    <row r="149" spans="1:5" x14ac:dyDescent="0.25">
      <c r="A149" s="3">
        <v>2018</v>
      </c>
      <c r="B149" s="7" t="s">
        <v>4</v>
      </c>
      <c r="C149" s="3" t="s">
        <v>24</v>
      </c>
      <c r="D149" s="5">
        <v>147888.6</v>
      </c>
      <c r="E149" s="6">
        <v>165.0674744368396</v>
      </c>
    </row>
    <row r="150" spans="1:5" x14ac:dyDescent="0.25">
      <c r="A150" s="3">
        <v>2018</v>
      </c>
      <c r="B150" s="7" t="s">
        <v>4</v>
      </c>
      <c r="C150" s="3" t="s">
        <v>55</v>
      </c>
      <c r="D150" s="5">
        <v>2068.3000000000002</v>
      </c>
      <c r="E150" s="6">
        <v>292.03674515302419</v>
      </c>
    </row>
    <row r="151" spans="1:5" x14ac:dyDescent="0.25">
      <c r="A151" s="3">
        <v>2018</v>
      </c>
      <c r="B151" s="7" t="s">
        <v>4</v>
      </c>
      <c r="C151" s="3" t="s">
        <v>25</v>
      </c>
      <c r="D151" s="5">
        <v>8509.1000000000022</v>
      </c>
      <c r="E151" s="6">
        <v>409.25747728901979</v>
      </c>
    </row>
    <row r="152" spans="1:5" x14ac:dyDescent="0.25">
      <c r="A152" s="3">
        <v>2018</v>
      </c>
      <c r="B152" s="7" t="s">
        <v>4</v>
      </c>
      <c r="C152" s="3" t="s">
        <v>62</v>
      </c>
      <c r="D152" s="5">
        <v>952.6</v>
      </c>
      <c r="E152" s="6">
        <v>270.06403527188752</v>
      </c>
    </row>
    <row r="153" spans="1:5" x14ac:dyDescent="0.25">
      <c r="A153" s="3">
        <v>2018</v>
      </c>
      <c r="B153" s="7" t="s">
        <v>4</v>
      </c>
      <c r="C153" s="3" t="s">
        <v>26</v>
      </c>
      <c r="D153" s="5">
        <v>571903.03</v>
      </c>
      <c r="E153" s="6">
        <v>241.80004501812141</v>
      </c>
    </row>
    <row r="154" spans="1:5" x14ac:dyDescent="0.25">
      <c r="A154" s="3">
        <v>2018</v>
      </c>
      <c r="B154" s="7" t="s">
        <v>4</v>
      </c>
      <c r="C154" s="3" t="s">
        <v>27</v>
      </c>
      <c r="D154" s="5">
        <v>222126.3600000001</v>
      </c>
      <c r="E154" s="6">
        <v>202.36760184608431</v>
      </c>
    </row>
    <row r="155" spans="1:5" x14ac:dyDescent="0.25">
      <c r="A155" s="3">
        <v>2018</v>
      </c>
      <c r="B155" s="7" t="s">
        <v>4</v>
      </c>
      <c r="C155" s="3" t="s">
        <v>28</v>
      </c>
      <c r="D155" s="5">
        <v>393233.78</v>
      </c>
      <c r="E155" s="6">
        <v>265.5895780621899</v>
      </c>
    </row>
    <row r="156" spans="1:5" x14ac:dyDescent="0.25">
      <c r="A156" s="3">
        <v>2018</v>
      </c>
      <c r="B156" s="7" t="s">
        <v>4</v>
      </c>
      <c r="C156" s="3" t="s">
        <v>63</v>
      </c>
      <c r="D156" s="5">
        <v>828.9</v>
      </c>
      <c r="E156" s="6">
        <v>230.56508625889731</v>
      </c>
    </row>
    <row r="157" spans="1:5" x14ac:dyDescent="0.25">
      <c r="A157" s="3">
        <v>2018</v>
      </c>
      <c r="B157" s="7" t="s">
        <v>29</v>
      </c>
      <c r="C157" s="3" t="s">
        <v>5</v>
      </c>
      <c r="D157" s="5">
        <v>2377551.7999999998</v>
      </c>
      <c r="E157" s="6">
        <v>242.07590408755769</v>
      </c>
    </row>
    <row r="158" spans="1:5" x14ac:dyDescent="0.25">
      <c r="A158" s="3">
        <v>2018</v>
      </c>
      <c r="B158" s="7" t="s">
        <v>29</v>
      </c>
      <c r="C158" s="3" t="s">
        <v>7</v>
      </c>
      <c r="D158" s="5">
        <v>7322</v>
      </c>
      <c r="E158" s="6">
        <v>139.66470909587551</v>
      </c>
    </row>
    <row r="159" spans="1:5" x14ac:dyDescent="0.25">
      <c r="A159" s="3">
        <v>2018</v>
      </c>
      <c r="B159" s="7" t="s">
        <v>29</v>
      </c>
      <c r="C159" s="3" t="s">
        <v>30</v>
      </c>
      <c r="D159" s="5">
        <v>62804.1</v>
      </c>
      <c r="E159" s="6">
        <v>224.69851012911579</v>
      </c>
    </row>
    <row r="160" spans="1:5" x14ac:dyDescent="0.25">
      <c r="A160" s="3">
        <v>2018</v>
      </c>
      <c r="B160" s="7" t="s">
        <v>29</v>
      </c>
      <c r="C160" s="3" t="s">
        <v>8</v>
      </c>
      <c r="D160" s="5">
        <v>32995.5</v>
      </c>
      <c r="E160" s="6">
        <v>219.49265202830679</v>
      </c>
    </row>
    <row r="161" spans="1:5" x14ac:dyDescent="0.25">
      <c r="A161" s="3">
        <v>2018</v>
      </c>
      <c r="B161" s="7" t="s">
        <v>29</v>
      </c>
      <c r="C161" s="3" t="s">
        <v>48</v>
      </c>
      <c r="D161" s="5">
        <v>3151</v>
      </c>
      <c r="E161" s="6">
        <v>218.1805775944145</v>
      </c>
    </row>
    <row r="162" spans="1:5" x14ac:dyDescent="0.25">
      <c r="A162" s="3">
        <v>2018</v>
      </c>
      <c r="B162" s="7" t="s">
        <v>29</v>
      </c>
      <c r="C162" s="3" t="s">
        <v>9</v>
      </c>
      <c r="D162" s="5">
        <v>499423.1</v>
      </c>
      <c r="E162" s="6">
        <v>233.60742544748129</v>
      </c>
    </row>
    <row r="163" spans="1:5" x14ac:dyDescent="0.25">
      <c r="A163" s="3">
        <v>2018</v>
      </c>
      <c r="B163" s="7" t="s">
        <v>29</v>
      </c>
      <c r="C163" s="3" t="s">
        <v>11</v>
      </c>
      <c r="D163" s="5">
        <v>9955.5</v>
      </c>
      <c r="E163" s="6">
        <v>145.1113354427201</v>
      </c>
    </row>
    <row r="164" spans="1:5" x14ac:dyDescent="0.25">
      <c r="A164" s="3">
        <v>2018</v>
      </c>
      <c r="B164" s="7" t="s">
        <v>29</v>
      </c>
      <c r="C164" s="3" t="s">
        <v>12</v>
      </c>
      <c r="D164" s="5">
        <v>148705.29999999999</v>
      </c>
      <c r="E164" s="6">
        <v>160.93992816664911</v>
      </c>
    </row>
    <row r="165" spans="1:5" x14ac:dyDescent="0.25">
      <c r="A165" s="3">
        <v>2018</v>
      </c>
      <c r="B165" s="7" t="s">
        <v>29</v>
      </c>
      <c r="C165" s="3" t="s">
        <v>13</v>
      </c>
      <c r="D165" s="5">
        <v>21248.9</v>
      </c>
      <c r="E165" s="6">
        <v>201.8850152243175</v>
      </c>
    </row>
    <row r="166" spans="1:5" x14ac:dyDescent="0.25">
      <c r="A166" s="3">
        <v>2018</v>
      </c>
      <c r="B166" s="7" t="s">
        <v>29</v>
      </c>
      <c r="C166" s="3" t="s">
        <v>14</v>
      </c>
      <c r="D166" s="5">
        <v>46267.9</v>
      </c>
      <c r="E166" s="6">
        <v>214.1028250687842</v>
      </c>
    </row>
    <row r="167" spans="1:5" x14ac:dyDescent="0.25">
      <c r="A167" s="3">
        <v>2018</v>
      </c>
      <c r="B167" s="7" t="s">
        <v>29</v>
      </c>
      <c r="C167" s="3" t="s">
        <v>16</v>
      </c>
      <c r="D167" s="5">
        <v>4383.5</v>
      </c>
      <c r="E167" s="6">
        <v>114.7348922094217</v>
      </c>
    </row>
    <row r="168" spans="1:5" x14ac:dyDescent="0.25">
      <c r="A168" s="3">
        <v>2018</v>
      </c>
      <c r="B168" s="7" t="s">
        <v>29</v>
      </c>
      <c r="C168" s="3" t="s">
        <v>18</v>
      </c>
      <c r="D168" s="5">
        <v>560481.60000000009</v>
      </c>
      <c r="E168" s="6">
        <v>231.96849637882849</v>
      </c>
    </row>
    <row r="169" spans="1:5" x14ac:dyDescent="0.25">
      <c r="A169" s="3">
        <v>2018</v>
      </c>
      <c r="B169" s="7" t="s">
        <v>29</v>
      </c>
      <c r="C169" s="3" t="s">
        <v>20</v>
      </c>
      <c r="D169" s="5">
        <v>121576.1</v>
      </c>
      <c r="E169" s="6">
        <v>249.03822708575129</v>
      </c>
    </row>
    <row r="170" spans="1:5" x14ac:dyDescent="0.25">
      <c r="A170" s="3">
        <v>2018</v>
      </c>
      <c r="B170" s="7" t="s">
        <v>29</v>
      </c>
      <c r="C170" s="3" t="s">
        <v>32</v>
      </c>
      <c r="D170" s="5">
        <v>498127.4</v>
      </c>
      <c r="E170" s="6">
        <v>289.01237454514649</v>
      </c>
    </row>
    <row r="171" spans="1:5" x14ac:dyDescent="0.25">
      <c r="A171" s="3">
        <v>2018</v>
      </c>
      <c r="B171" s="7" t="s">
        <v>29</v>
      </c>
      <c r="C171" s="3" t="s">
        <v>64</v>
      </c>
      <c r="D171" s="5">
        <v>3537</v>
      </c>
      <c r="E171" s="6">
        <v>337</v>
      </c>
    </row>
    <row r="172" spans="1:5" x14ac:dyDescent="0.25">
      <c r="A172" s="3">
        <v>2018</v>
      </c>
      <c r="B172" s="7" t="s">
        <v>29</v>
      </c>
      <c r="C172" s="3" t="s">
        <v>26</v>
      </c>
      <c r="D172" s="5">
        <v>14938.8</v>
      </c>
      <c r="E172" s="6">
        <v>213.3042747744129</v>
      </c>
    </row>
    <row r="173" spans="1:5" x14ac:dyDescent="0.25">
      <c r="A173" s="3">
        <v>2018</v>
      </c>
      <c r="B173" s="7" t="s">
        <v>29</v>
      </c>
      <c r="C173" s="3" t="s">
        <v>27</v>
      </c>
      <c r="D173" s="5">
        <v>275493.5</v>
      </c>
      <c r="E173" s="6">
        <v>255.44619564526931</v>
      </c>
    </row>
    <row r="174" spans="1:5" x14ac:dyDescent="0.25">
      <c r="A174" s="3">
        <v>2018</v>
      </c>
      <c r="B174" s="7" t="s">
        <v>29</v>
      </c>
      <c r="C174" s="3" t="s">
        <v>28</v>
      </c>
      <c r="D174" s="5">
        <v>67140.600000000006</v>
      </c>
      <c r="E174" s="6">
        <v>249.18081905732149</v>
      </c>
    </row>
    <row r="175" spans="1:5" x14ac:dyDescent="0.25">
      <c r="A175" s="3">
        <v>2018</v>
      </c>
      <c r="B175" s="7" t="s">
        <v>33</v>
      </c>
      <c r="C175" s="3" t="s">
        <v>5</v>
      </c>
      <c r="D175" s="5">
        <v>1649782.4</v>
      </c>
      <c r="E175" s="6">
        <v>237.38945451230421</v>
      </c>
    </row>
    <row r="176" spans="1:5" x14ac:dyDescent="0.25">
      <c r="A176" s="3">
        <v>2018</v>
      </c>
      <c r="B176" s="7" t="s">
        <v>33</v>
      </c>
      <c r="C176" s="3" t="s">
        <v>34</v>
      </c>
      <c r="D176" s="5">
        <v>11194.8</v>
      </c>
      <c r="E176" s="6">
        <v>127.766686318648</v>
      </c>
    </row>
    <row r="177" spans="1:5" x14ac:dyDescent="0.25">
      <c r="A177" s="3">
        <v>2018</v>
      </c>
      <c r="B177" s="7" t="s">
        <v>33</v>
      </c>
      <c r="C177" s="3" t="s">
        <v>7</v>
      </c>
      <c r="D177" s="5">
        <v>49588.6</v>
      </c>
      <c r="E177" s="6">
        <v>118.5307308534623</v>
      </c>
    </row>
    <row r="178" spans="1:5" x14ac:dyDescent="0.25">
      <c r="A178" s="3">
        <v>2018</v>
      </c>
      <c r="B178" s="7" t="s">
        <v>33</v>
      </c>
      <c r="C178" s="3" t="s">
        <v>30</v>
      </c>
      <c r="D178" s="5">
        <v>110039.3</v>
      </c>
      <c r="E178" s="6">
        <v>237.97863672342521</v>
      </c>
    </row>
    <row r="179" spans="1:5" x14ac:dyDescent="0.25">
      <c r="A179" s="3">
        <v>2018</v>
      </c>
      <c r="B179" s="7" t="s">
        <v>33</v>
      </c>
      <c r="C179" s="3" t="s">
        <v>8</v>
      </c>
      <c r="D179" s="5">
        <v>1021.9</v>
      </c>
      <c r="E179" s="6">
        <v>229.67482141109701</v>
      </c>
    </row>
    <row r="180" spans="1:5" x14ac:dyDescent="0.25">
      <c r="A180" s="3">
        <v>2018</v>
      </c>
      <c r="B180" s="7" t="s">
        <v>33</v>
      </c>
      <c r="C180" s="3" t="s">
        <v>9</v>
      </c>
      <c r="D180" s="5">
        <v>335640.7</v>
      </c>
      <c r="E180" s="6">
        <v>244.8194357835626</v>
      </c>
    </row>
    <row r="181" spans="1:5" x14ac:dyDescent="0.25">
      <c r="A181" s="3">
        <v>2018</v>
      </c>
      <c r="B181" s="7" t="s">
        <v>33</v>
      </c>
      <c r="C181" s="3" t="s">
        <v>10</v>
      </c>
      <c r="D181" s="5">
        <v>31032.2</v>
      </c>
      <c r="E181" s="6">
        <v>180.0215453625589</v>
      </c>
    </row>
    <row r="182" spans="1:5" x14ac:dyDescent="0.25">
      <c r="A182" s="3">
        <v>2018</v>
      </c>
      <c r="B182" s="7" t="s">
        <v>33</v>
      </c>
      <c r="C182" s="3" t="s">
        <v>11</v>
      </c>
      <c r="D182" s="5">
        <v>76674.399999999994</v>
      </c>
      <c r="E182" s="6">
        <v>129.1704428075081</v>
      </c>
    </row>
    <row r="183" spans="1:5" x14ac:dyDescent="0.25">
      <c r="A183" s="3">
        <v>2018</v>
      </c>
      <c r="B183" s="7" t="s">
        <v>33</v>
      </c>
      <c r="C183" s="3" t="s">
        <v>12</v>
      </c>
      <c r="D183" s="5">
        <v>78552.599999999991</v>
      </c>
      <c r="E183" s="6">
        <v>179.9302174593839</v>
      </c>
    </row>
    <row r="184" spans="1:5" x14ac:dyDescent="0.25">
      <c r="A184" s="3">
        <v>2018</v>
      </c>
      <c r="B184" s="7" t="s">
        <v>33</v>
      </c>
      <c r="C184" s="3" t="s">
        <v>13</v>
      </c>
      <c r="D184" s="5">
        <v>57408.1</v>
      </c>
      <c r="E184" s="6">
        <v>203.65869276286799</v>
      </c>
    </row>
    <row r="185" spans="1:5" x14ac:dyDescent="0.25">
      <c r="A185" s="3">
        <v>2018</v>
      </c>
      <c r="B185" s="7" t="s">
        <v>33</v>
      </c>
      <c r="C185" s="3" t="s">
        <v>14</v>
      </c>
      <c r="D185" s="5">
        <v>43559.6</v>
      </c>
      <c r="E185" s="6">
        <v>226.62728767022651</v>
      </c>
    </row>
    <row r="186" spans="1:5" x14ac:dyDescent="0.25">
      <c r="A186" s="3">
        <v>2018</v>
      </c>
      <c r="B186" s="7" t="s">
        <v>33</v>
      </c>
      <c r="C186" s="3" t="s">
        <v>17</v>
      </c>
      <c r="D186" s="5">
        <v>201202</v>
      </c>
      <c r="E186" s="6">
        <v>241.3752790727726</v>
      </c>
    </row>
    <row r="187" spans="1:5" x14ac:dyDescent="0.25">
      <c r="A187" s="3">
        <v>2018</v>
      </c>
      <c r="B187" s="7" t="s">
        <v>33</v>
      </c>
      <c r="C187" s="3" t="s">
        <v>20</v>
      </c>
      <c r="D187" s="5">
        <v>61936.2</v>
      </c>
      <c r="E187" s="6">
        <v>263.29820686448312</v>
      </c>
    </row>
    <row r="188" spans="1:5" x14ac:dyDescent="0.25">
      <c r="A188" s="3">
        <v>2018</v>
      </c>
      <c r="B188" s="7" t="s">
        <v>33</v>
      </c>
      <c r="C188" s="3" t="s">
        <v>35</v>
      </c>
      <c r="D188" s="5">
        <v>42587.9</v>
      </c>
      <c r="E188" s="6">
        <v>215.8948339786653</v>
      </c>
    </row>
    <row r="189" spans="1:5" x14ac:dyDescent="0.25">
      <c r="A189" s="3">
        <v>2018</v>
      </c>
      <c r="B189" s="7" t="s">
        <v>33</v>
      </c>
      <c r="C189" s="3" t="s">
        <v>36</v>
      </c>
      <c r="D189" s="5">
        <v>666</v>
      </c>
      <c r="E189" s="6">
        <v>223</v>
      </c>
    </row>
    <row r="190" spans="1:5" x14ac:dyDescent="0.25">
      <c r="A190" s="3">
        <v>2018</v>
      </c>
      <c r="B190" s="7" t="s">
        <v>33</v>
      </c>
      <c r="C190" s="3" t="s">
        <v>31</v>
      </c>
      <c r="D190" s="5">
        <v>36</v>
      </c>
      <c r="E190" s="6">
        <v>12001</v>
      </c>
    </row>
    <row r="191" spans="1:5" x14ac:dyDescent="0.25">
      <c r="A191" s="3">
        <v>2018</v>
      </c>
      <c r="B191" s="7" t="s">
        <v>33</v>
      </c>
      <c r="C191" s="3" t="s">
        <v>40</v>
      </c>
      <c r="D191" s="5">
        <v>185328</v>
      </c>
      <c r="E191" s="6">
        <v>292.50146604938271</v>
      </c>
    </row>
    <row r="192" spans="1:5" x14ac:dyDescent="0.25">
      <c r="A192" s="3">
        <v>2018</v>
      </c>
      <c r="B192" s="7" t="s">
        <v>33</v>
      </c>
      <c r="C192" s="3" t="s">
        <v>23</v>
      </c>
      <c r="D192" s="5">
        <v>1832</v>
      </c>
      <c r="E192" s="6">
        <v>130.99235807860259</v>
      </c>
    </row>
    <row r="193" spans="1:5" x14ac:dyDescent="0.25">
      <c r="A193" s="3">
        <v>2018</v>
      </c>
      <c r="B193" s="7" t="s">
        <v>33</v>
      </c>
      <c r="C193" s="3" t="s">
        <v>25</v>
      </c>
      <c r="D193" s="5">
        <v>45174.9</v>
      </c>
      <c r="E193" s="6">
        <v>323.08044954167019</v>
      </c>
    </row>
    <row r="194" spans="1:5" x14ac:dyDescent="0.25">
      <c r="A194" s="3">
        <v>2018</v>
      </c>
      <c r="B194" s="7" t="s">
        <v>33</v>
      </c>
      <c r="C194" s="3" t="s">
        <v>26</v>
      </c>
      <c r="D194" s="5">
        <v>144830.70000000001</v>
      </c>
      <c r="E194" s="6">
        <v>261.16756875441462</v>
      </c>
    </row>
    <row r="195" spans="1:5" x14ac:dyDescent="0.25">
      <c r="A195" s="3">
        <v>2018</v>
      </c>
      <c r="B195" s="7" t="s">
        <v>33</v>
      </c>
      <c r="C195" s="3" t="s">
        <v>27</v>
      </c>
      <c r="D195" s="5">
        <v>89917.200000000012</v>
      </c>
      <c r="E195" s="6">
        <v>227.60056029324761</v>
      </c>
    </row>
    <row r="196" spans="1:5" x14ac:dyDescent="0.25">
      <c r="A196" s="3">
        <v>2018</v>
      </c>
      <c r="B196" s="7" t="s">
        <v>33</v>
      </c>
      <c r="C196" s="3" t="s">
        <v>28</v>
      </c>
      <c r="D196" s="5">
        <v>81559.3</v>
      </c>
      <c r="E196" s="6">
        <v>276.72822228734179</v>
      </c>
    </row>
    <row r="197" spans="1:5" x14ac:dyDescent="0.25">
      <c r="A197" s="3">
        <v>2018</v>
      </c>
      <c r="B197" s="7" t="s">
        <v>43</v>
      </c>
      <c r="C197" s="3" t="s">
        <v>5</v>
      </c>
      <c r="D197" s="5">
        <v>2516296.1</v>
      </c>
      <c r="E197" s="6">
        <v>227.43430258466009</v>
      </c>
    </row>
    <row r="198" spans="1:5" x14ac:dyDescent="0.25">
      <c r="A198" s="3">
        <v>2018</v>
      </c>
      <c r="B198" s="7" t="s">
        <v>43</v>
      </c>
      <c r="C198" s="3" t="s">
        <v>44</v>
      </c>
      <c r="D198" s="5">
        <v>165642.5</v>
      </c>
      <c r="E198" s="6">
        <v>215.6142572105588</v>
      </c>
    </row>
    <row r="199" spans="1:5" x14ac:dyDescent="0.25">
      <c r="A199" s="3">
        <v>2018</v>
      </c>
      <c r="B199" s="7" t="s">
        <v>43</v>
      </c>
      <c r="C199" s="3" t="s">
        <v>6</v>
      </c>
      <c r="D199" s="5">
        <v>1965.4</v>
      </c>
      <c r="E199" s="6">
        <v>124.6781825582579</v>
      </c>
    </row>
    <row r="200" spans="1:5" x14ac:dyDescent="0.25">
      <c r="A200" s="3">
        <v>2018</v>
      </c>
      <c r="B200" s="7" t="s">
        <v>43</v>
      </c>
      <c r="C200" s="3" t="s">
        <v>7</v>
      </c>
      <c r="D200" s="5">
        <v>235641.2</v>
      </c>
      <c r="E200" s="6">
        <v>177.99311835112019</v>
      </c>
    </row>
    <row r="201" spans="1:5" x14ac:dyDescent="0.25">
      <c r="A201" s="3">
        <v>2018</v>
      </c>
      <c r="B201" s="7" t="s">
        <v>43</v>
      </c>
      <c r="C201" s="3" t="s">
        <v>45</v>
      </c>
      <c r="D201" s="5">
        <v>4843.9000000000005</v>
      </c>
      <c r="E201" s="6">
        <v>216.85606639278259</v>
      </c>
    </row>
    <row r="202" spans="1:5" x14ac:dyDescent="0.25">
      <c r="A202" s="3">
        <v>2018</v>
      </c>
      <c r="B202" s="7" t="s">
        <v>43</v>
      </c>
      <c r="C202" s="3" t="s">
        <v>30</v>
      </c>
      <c r="D202" s="5">
        <v>232029.3</v>
      </c>
      <c r="E202" s="6">
        <v>232.37370323489321</v>
      </c>
    </row>
    <row r="203" spans="1:5" x14ac:dyDescent="0.25">
      <c r="A203" s="3">
        <v>2018</v>
      </c>
      <c r="B203" s="7" t="s">
        <v>43</v>
      </c>
      <c r="C203" s="3" t="s">
        <v>47</v>
      </c>
      <c r="D203" s="5">
        <v>3359.3</v>
      </c>
      <c r="E203" s="6">
        <v>261.34438722352871</v>
      </c>
    </row>
    <row r="204" spans="1:5" x14ac:dyDescent="0.25">
      <c r="A204" s="3">
        <v>2018</v>
      </c>
      <c r="B204" s="7" t="s">
        <v>43</v>
      </c>
      <c r="C204" s="3" t="s">
        <v>48</v>
      </c>
      <c r="D204" s="5">
        <v>6176.6999999999989</v>
      </c>
      <c r="E204" s="6">
        <v>210.19405183997929</v>
      </c>
    </row>
    <row r="205" spans="1:5" x14ac:dyDescent="0.25">
      <c r="A205" s="3">
        <v>2018</v>
      </c>
      <c r="B205" s="7" t="s">
        <v>43</v>
      </c>
      <c r="C205" s="3" t="s">
        <v>9</v>
      </c>
      <c r="D205" s="5">
        <v>340648.29999999987</v>
      </c>
      <c r="E205" s="6">
        <v>225.08422469743721</v>
      </c>
    </row>
    <row r="206" spans="1:5" x14ac:dyDescent="0.25">
      <c r="A206" s="3">
        <v>2018</v>
      </c>
      <c r="B206" s="7" t="s">
        <v>43</v>
      </c>
      <c r="C206" s="3" t="s">
        <v>49</v>
      </c>
      <c r="D206" s="5">
        <v>10338.4</v>
      </c>
      <c r="E206" s="6">
        <v>332.60683471330191</v>
      </c>
    </row>
    <row r="207" spans="1:5" x14ac:dyDescent="0.25">
      <c r="A207" s="3">
        <v>2018</v>
      </c>
      <c r="B207" s="7" t="s">
        <v>43</v>
      </c>
      <c r="C207" s="3" t="s">
        <v>11</v>
      </c>
      <c r="D207" s="5">
        <v>77345.700000000012</v>
      </c>
      <c r="E207" s="6">
        <v>152.5952923045495</v>
      </c>
    </row>
    <row r="208" spans="1:5" x14ac:dyDescent="0.25">
      <c r="A208" s="3">
        <v>2018</v>
      </c>
      <c r="B208" s="7" t="s">
        <v>43</v>
      </c>
      <c r="C208" s="3" t="s">
        <v>13</v>
      </c>
      <c r="D208" s="5">
        <v>188625.6</v>
      </c>
      <c r="E208" s="6">
        <v>226.64023335114629</v>
      </c>
    </row>
    <row r="209" spans="1:5" x14ac:dyDescent="0.25">
      <c r="A209" s="3">
        <v>2018</v>
      </c>
      <c r="B209" s="7" t="s">
        <v>43</v>
      </c>
      <c r="C209" s="3" t="s">
        <v>14</v>
      </c>
      <c r="D209" s="5">
        <v>129350.9</v>
      </c>
      <c r="E209" s="6">
        <v>220.6657224650157</v>
      </c>
    </row>
    <row r="210" spans="1:5" x14ac:dyDescent="0.25">
      <c r="A210" s="3">
        <v>2018</v>
      </c>
      <c r="B210" s="7" t="s">
        <v>43</v>
      </c>
      <c r="C210" s="3" t="s">
        <v>50</v>
      </c>
      <c r="D210" s="5">
        <v>6913</v>
      </c>
      <c r="E210" s="6">
        <v>276.24614494430779</v>
      </c>
    </row>
    <row r="211" spans="1:5" x14ac:dyDescent="0.25">
      <c r="A211" s="3">
        <v>2018</v>
      </c>
      <c r="B211" s="7" t="s">
        <v>43</v>
      </c>
      <c r="C211" s="3" t="s">
        <v>16</v>
      </c>
      <c r="D211" s="5">
        <v>42872.599999999991</v>
      </c>
      <c r="E211" s="6">
        <v>157.47378978648371</v>
      </c>
    </row>
    <row r="212" spans="1:5" x14ac:dyDescent="0.25">
      <c r="A212" s="3">
        <v>2018</v>
      </c>
      <c r="B212" s="7" t="s">
        <v>43</v>
      </c>
      <c r="C212" s="3" t="s">
        <v>17</v>
      </c>
      <c r="D212" s="5">
        <v>241699.1</v>
      </c>
      <c r="E212" s="6">
        <v>236.35586810211541</v>
      </c>
    </row>
    <row r="213" spans="1:5" x14ac:dyDescent="0.25">
      <c r="A213" s="3">
        <v>2018</v>
      </c>
      <c r="B213" s="7" t="s">
        <v>43</v>
      </c>
      <c r="C213" s="3" t="s">
        <v>51</v>
      </c>
      <c r="D213" s="5">
        <v>13050.6</v>
      </c>
      <c r="E213" s="6">
        <v>292.25624875484652</v>
      </c>
    </row>
    <row r="214" spans="1:5" x14ac:dyDescent="0.25">
      <c r="A214" s="3">
        <v>2018</v>
      </c>
      <c r="B214" s="7" t="s">
        <v>43</v>
      </c>
      <c r="C214" s="3" t="s">
        <v>20</v>
      </c>
      <c r="D214" s="5">
        <v>316732.40000000008</v>
      </c>
      <c r="E214" s="6">
        <v>260.9651330271231</v>
      </c>
    </row>
    <row r="215" spans="1:5" x14ac:dyDescent="0.25">
      <c r="A215" s="3">
        <v>2018</v>
      </c>
      <c r="B215" s="7" t="s">
        <v>43</v>
      </c>
      <c r="C215" s="3" t="s">
        <v>52</v>
      </c>
      <c r="D215" s="5">
        <v>965.40000000000009</v>
      </c>
      <c r="E215" s="6">
        <v>271.88522892065458</v>
      </c>
    </row>
    <row r="216" spans="1:5" x14ac:dyDescent="0.25">
      <c r="A216" s="3">
        <v>2018</v>
      </c>
      <c r="B216" s="7" t="s">
        <v>43</v>
      </c>
      <c r="C216" s="3" t="s">
        <v>53</v>
      </c>
      <c r="D216" s="5">
        <v>2834.9</v>
      </c>
      <c r="E216" s="6">
        <v>386.29292038519878</v>
      </c>
    </row>
    <row r="217" spans="1:5" x14ac:dyDescent="0.25">
      <c r="A217" s="3">
        <v>2018</v>
      </c>
      <c r="B217" s="7" t="s">
        <v>43</v>
      </c>
      <c r="C217" s="3" t="s">
        <v>54</v>
      </c>
      <c r="D217" s="5">
        <v>165.9</v>
      </c>
      <c r="E217" s="6">
        <v>452.99999999999989</v>
      </c>
    </row>
    <row r="218" spans="1:5" x14ac:dyDescent="0.25">
      <c r="A218" s="3">
        <v>2018</v>
      </c>
      <c r="B218" s="7" t="s">
        <v>43</v>
      </c>
      <c r="C218" s="3" t="s">
        <v>40</v>
      </c>
      <c r="D218" s="5">
        <v>923.1</v>
      </c>
      <c r="E218" s="6">
        <v>402.58281876286429</v>
      </c>
    </row>
    <row r="219" spans="1:5" x14ac:dyDescent="0.25">
      <c r="A219" s="3">
        <v>2018</v>
      </c>
      <c r="B219" s="7" t="s">
        <v>43</v>
      </c>
      <c r="C219" s="3" t="s">
        <v>24</v>
      </c>
      <c r="D219" s="5">
        <v>244486</v>
      </c>
      <c r="E219" s="6">
        <v>210.78716245511001</v>
      </c>
    </row>
    <row r="220" spans="1:5" x14ac:dyDescent="0.25">
      <c r="A220" s="3">
        <v>2018</v>
      </c>
      <c r="B220" s="7" t="s">
        <v>43</v>
      </c>
      <c r="C220" s="3" t="s">
        <v>55</v>
      </c>
      <c r="D220" s="5">
        <v>2655.1</v>
      </c>
      <c r="E220" s="6">
        <v>484.56284132424378</v>
      </c>
    </row>
    <row r="221" spans="1:5" x14ac:dyDescent="0.25">
      <c r="A221" s="3">
        <v>2018</v>
      </c>
      <c r="B221" s="7" t="s">
        <v>43</v>
      </c>
      <c r="C221" s="3" t="s">
        <v>25</v>
      </c>
      <c r="D221" s="5">
        <v>1640.3</v>
      </c>
      <c r="E221" s="6">
        <v>431.64079741510687</v>
      </c>
    </row>
    <row r="222" spans="1:5" x14ac:dyDescent="0.25">
      <c r="A222" s="3">
        <v>2018</v>
      </c>
      <c r="B222" s="7" t="s">
        <v>43</v>
      </c>
      <c r="C222" s="3" t="s">
        <v>26</v>
      </c>
      <c r="D222" s="5">
        <v>198847.40000000011</v>
      </c>
      <c r="E222" s="6">
        <v>260.28325942406082</v>
      </c>
    </row>
    <row r="223" spans="1:5" x14ac:dyDescent="0.25">
      <c r="A223" s="3">
        <v>2018</v>
      </c>
      <c r="B223" s="7" t="s">
        <v>43</v>
      </c>
      <c r="C223" s="3" t="s">
        <v>27</v>
      </c>
      <c r="D223" s="5">
        <v>395.9</v>
      </c>
      <c r="E223" s="6">
        <v>204</v>
      </c>
    </row>
    <row r="224" spans="1:5" x14ac:dyDescent="0.25">
      <c r="A224" s="3">
        <v>2018</v>
      </c>
      <c r="B224" s="7" t="s">
        <v>43</v>
      </c>
      <c r="C224" s="3" t="s">
        <v>56</v>
      </c>
      <c r="D224" s="5">
        <v>5838.2000000000016</v>
      </c>
      <c r="E224" s="6">
        <v>361.87600630331269</v>
      </c>
    </row>
    <row r="225" spans="1:5" x14ac:dyDescent="0.25">
      <c r="A225" s="3">
        <v>2018</v>
      </c>
      <c r="B225" s="7" t="s">
        <v>43</v>
      </c>
      <c r="C225" s="3" t="s">
        <v>28</v>
      </c>
      <c r="D225" s="5">
        <v>35352.099999999991</v>
      </c>
      <c r="E225" s="6">
        <v>294.55247920208421</v>
      </c>
    </row>
    <row r="226" spans="1:5" x14ac:dyDescent="0.25">
      <c r="A226" s="3">
        <v>2018</v>
      </c>
      <c r="B226" s="7" t="s">
        <v>43</v>
      </c>
      <c r="C226" s="3" t="s">
        <v>57</v>
      </c>
      <c r="D226" s="5">
        <v>4956.9000000000005</v>
      </c>
      <c r="E226" s="6">
        <v>419.89001190260041</v>
      </c>
    </row>
    <row r="227" spans="1:5" x14ac:dyDescent="0.25">
      <c r="A227" s="3">
        <v>2018</v>
      </c>
      <c r="B227" s="7" t="s">
        <v>58</v>
      </c>
      <c r="C227" s="3" t="s">
        <v>5</v>
      </c>
      <c r="D227" s="5">
        <v>2435409.6</v>
      </c>
      <c r="E227" s="6">
        <v>208.96098028027819</v>
      </c>
    </row>
    <row r="228" spans="1:5" x14ac:dyDescent="0.25">
      <c r="A228" s="3">
        <v>2018</v>
      </c>
      <c r="B228" s="7" t="s">
        <v>58</v>
      </c>
      <c r="C228" s="3" t="s">
        <v>44</v>
      </c>
      <c r="D228" s="5">
        <v>237562.8000000001</v>
      </c>
      <c r="E228" s="6">
        <v>199.08551254657709</v>
      </c>
    </row>
    <row r="229" spans="1:5" x14ac:dyDescent="0.25">
      <c r="A229" s="3">
        <v>2018</v>
      </c>
      <c r="B229" s="7" t="s">
        <v>58</v>
      </c>
      <c r="C229" s="3" t="s">
        <v>6</v>
      </c>
      <c r="D229" s="5">
        <v>7914.9</v>
      </c>
      <c r="E229" s="6">
        <v>191.39562091751</v>
      </c>
    </row>
    <row r="230" spans="1:5" x14ac:dyDescent="0.25">
      <c r="A230" s="3">
        <v>2018</v>
      </c>
      <c r="B230" s="7" t="s">
        <v>58</v>
      </c>
      <c r="C230" s="3" t="s">
        <v>7</v>
      </c>
      <c r="D230" s="5">
        <v>170911.2</v>
      </c>
      <c r="E230" s="6">
        <v>177.27922453297381</v>
      </c>
    </row>
    <row r="231" spans="1:5" x14ac:dyDescent="0.25">
      <c r="A231" s="3">
        <v>2018</v>
      </c>
      <c r="B231" s="7" t="s">
        <v>58</v>
      </c>
      <c r="C231" s="3" t="s">
        <v>45</v>
      </c>
      <c r="D231" s="5">
        <v>110.9</v>
      </c>
      <c r="E231" s="6">
        <v>236</v>
      </c>
    </row>
    <row r="232" spans="1:5" x14ac:dyDescent="0.25">
      <c r="A232" s="3">
        <v>2018</v>
      </c>
      <c r="B232" s="7" t="s">
        <v>58</v>
      </c>
      <c r="C232" s="3" t="s">
        <v>46</v>
      </c>
      <c r="D232" s="5">
        <v>34355.9</v>
      </c>
      <c r="E232" s="6">
        <v>102.4781333046143</v>
      </c>
    </row>
    <row r="233" spans="1:5" x14ac:dyDescent="0.25">
      <c r="A233" s="3">
        <v>2018</v>
      </c>
      <c r="B233" s="7" t="s">
        <v>58</v>
      </c>
      <c r="C233" s="3" t="s">
        <v>30</v>
      </c>
      <c r="D233" s="5">
        <v>112652.2</v>
      </c>
      <c r="E233" s="6">
        <v>223.76845725161169</v>
      </c>
    </row>
    <row r="234" spans="1:5" x14ac:dyDescent="0.25">
      <c r="A234" s="3">
        <v>2018</v>
      </c>
      <c r="B234" s="7" t="s">
        <v>58</v>
      </c>
      <c r="C234" s="3" t="s">
        <v>9</v>
      </c>
      <c r="D234" s="5">
        <v>128159.8000000001</v>
      </c>
      <c r="E234" s="6">
        <v>221.55427364899131</v>
      </c>
    </row>
    <row r="235" spans="1:5" x14ac:dyDescent="0.25">
      <c r="A235" s="3">
        <v>2018</v>
      </c>
      <c r="B235" s="7" t="s">
        <v>58</v>
      </c>
      <c r="C235" s="3" t="s">
        <v>10</v>
      </c>
      <c r="D235" s="5">
        <v>3594</v>
      </c>
      <c r="E235" s="6">
        <v>101.32938230383979</v>
      </c>
    </row>
    <row r="236" spans="1:5" x14ac:dyDescent="0.25">
      <c r="A236" s="3">
        <v>2018</v>
      </c>
      <c r="B236" s="7" t="s">
        <v>58</v>
      </c>
      <c r="C236" s="3" t="s">
        <v>49</v>
      </c>
      <c r="D236" s="5">
        <v>431.8</v>
      </c>
      <c r="E236" s="6">
        <v>241</v>
      </c>
    </row>
    <row r="237" spans="1:5" x14ac:dyDescent="0.25">
      <c r="A237" s="3">
        <v>2018</v>
      </c>
      <c r="B237" s="7" t="s">
        <v>58</v>
      </c>
      <c r="C237" s="3" t="s">
        <v>11</v>
      </c>
      <c r="D237" s="5">
        <v>144054.9</v>
      </c>
      <c r="E237" s="6">
        <v>118.2193670607525</v>
      </c>
    </row>
    <row r="238" spans="1:5" x14ac:dyDescent="0.25">
      <c r="A238" s="3">
        <v>2018</v>
      </c>
      <c r="B238" s="7" t="s">
        <v>58</v>
      </c>
      <c r="C238" s="3" t="s">
        <v>12</v>
      </c>
      <c r="D238" s="5">
        <v>113962.3</v>
      </c>
      <c r="E238" s="6">
        <v>145.46307243711291</v>
      </c>
    </row>
    <row r="239" spans="1:5" x14ac:dyDescent="0.25">
      <c r="A239" s="3">
        <v>2018</v>
      </c>
      <c r="B239" s="7" t="s">
        <v>58</v>
      </c>
      <c r="C239" s="3" t="s">
        <v>13</v>
      </c>
      <c r="D239" s="5">
        <v>153583.1</v>
      </c>
      <c r="E239" s="6">
        <v>179.22335790851989</v>
      </c>
    </row>
    <row r="240" spans="1:5" x14ac:dyDescent="0.25">
      <c r="A240" s="3">
        <v>2018</v>
      </c>
      <c r="B240" s="7" t="s">
        <v>58</v>
      </c>
      <c r="C240" s="3" t="s">
        <v>14</v>
      </c>
      <c r="D240" s="5">
        <v>356923.3</v>
      </c>
      <c r="E240" s="6">
        <v>219.94078951976519</v>
      </c>
    </row>
    <row r="241" spans="1:5" x14ac:dyDescent="0.25">
      <c r="A241" s="3">
        <v>2018</v>
      </c>
      <c r="B241" s="7" t="s">
        <v>58</v>
      </c>
      <c r="C241" s="3" t="s">
        <v>65</v>
      </c>
      <c r="D241" s="5">
        <v>18327.8</v>
      </c>
      <c r="E241" s="6">
        <v>207.9071738015474</v>
      </c>
    </row>
    <row r="242" spans="1:5" x14ac:dyDescent="0.25">
      <c r="A242" s="3">
        <v>2018</v>
      </c>
      <c r="B242" s="7" t="s">
        <v>58</v>
      </c>
      <c r="C242" s="3" t="s">
        <v>50</v>
      </c>
      <c r="D242" s="5">
        <v>4749.9000000000005</v>
      </c>
      <c r="E242" s="6">
        <v>243.0999178930083</v>
      </c>
    </row>
    <row r="243" spans="1:5" x14ac:dyDescent="0.25">
      <c r="A243" s="3">
        <v>2018</v>
      </c>
      <c r="B243" s="7" t="s">
        <v>58</v>
      </c>
      <c r="C243" s="3" t="s">
        <v>16</v>
      </c>
      <c r="D243" s="5">
        <v>29112.19999999999</v>
      </c>
      <c r="E243" s="6">
        <v>138.45186210592129</v>
      </c>
    </row>
    <row r="244" spans="1:5" x14ac:dyDescent="0.25">
      <c r="A244" s="3">
        <v>2018</v>
      </c>
      <c r="B244" s="7" t="s">
        <v>58</v>
      </c>
      <c r="C244" s="3" t="s">
        <v>17</v>
      </c>
      <c r="D244" s="5">
        <v>71073.299999999988</v>
      </c>
      <c r="E244" s="6">
        <v>249.24121435194371</v>
      </c>
    </row>
    <row r="245" spans="1:5" x14ac:dyDescent="0.25">
      <c r="A245" s="3">
        <v>2018</v>
      </c>
      <c r="B245" s="7" t="s">
        <v>58</v>
      </c>
      <c r="C245" s="3" t="s">
        <v>51</v>
      </c>
      <c r="D245" s="5">
        <v>411.8</v>
      </c>
      <c r="E245" s="6">
        <v>336.5</v>
      </c>
    </row>
    <row r="246" spans="1:5" x14ac:dyDescent="0.25">
      <c r="A246" s="3">
        <v>2018</v>
      </c>
      <c r="B246" s="7" t="s">
        <v>58</v>
      </c>
      <c r="C246" s="3" t="s">
        <v>20</v>
      </c>
      <c r="D246" s="5">
        <v>237322.60000000009</v>
      </c>
      <c r="E246" s="6">
        <v>238.7119376747093</v>
      </c>
    </row>
    <row r="247" spans="1:5" x14ac:dyDescent="0.25">
      <c r="A247" s="3">
        <v>2018</v>
      </c>
      <c r="B247" s="7" t="s">
        <v>58</v>
      </c>
      <c r="C247" s="3" t="s">
        <v>66</v>
      </c>
      <c r="D247" s="5">
        <v>60.9</v>
      </c>
      <c r="E247" s="6">
        <v>310.99999999999989</v>
      </c>
    </row>
    <row r="248" spans="1:5" x14ac:dyDescent="0.25">
      <c r="A248" s="3">
        <v>2018</v>
      </c>
      <c r="B248" s="7" t="s">
        <v>58</v>
      </c>
      <c r="C248" s="3" t="s">
        <v>35</v>
      </c>
      <c r="D248" s="5">
        <v>9773.4999999999982</v>
      </c>
      <c r="E248" s="6">
        <v>116.57870773008651</v>
      </c>
    </row>
    <row r="249" spans="1:5" x14ac:dyDescent="0.25">
      <c r="A249" s="3">
        <v>2018</v>
      </c>
      <c r="B249" s="7" t="s">
        <v>58</v>
      </c>
      <c r="C249" s="3" t="s">
        <v>61</v>
      </c>
      <c r="D249" s="5">
        <v>155.9</v>
      </c>
      <c r="E249" s="6">
        <v>179</v>
      </c>
    </row>
    <row r="250" spans="1:5" x14ac:dyDescent="0.25">
      <c r="A250" s="3">
        <v>2018</v>
      </c>
      <c r="B250" s="7" t="s">
        <v>58</v>
      </c>
      <c r="C250" s="3" t="s">
        <v>21</v>
      </c>
      <c r="D250" s="5">
        <v>473</v>
      </c>
      <c r="E250" s="6">
        <v>188</v>
      </c>
    </row>
    <row r="251" spans="1:5" x14ac:dyDescent="0.25">
      <c r="A251" s="3">
        <v>2018</v>
      </c>
      <c r="B251" s="7" t="s">
        <v>58</v>
      </c>
      <c r="C251" s="3" t="s">
        <v>53</v>
      </c>
      <c r="D251" s="5">
        <v>261.8</v>
      </c>
      <c r="E251" s="6">
        <v>497.84873949579838</v>
      </c>
    </row>
    <row r="252" spans="1:5" x14ac:dyDescent="0.25">
      <c r="A252" s="3">
        <v>2018</v>
      </c>
      <c r="B252" s="7" t="s">
        <v>58</v>
      </c>
      <c r="C252" s="3" t="s">
        <v>40</v>
      </c>
      <c r="D252" s="5">
        <v>97.9</v>
      </c>
      <c r="E252" s="6">
        <v>800</v>
      </c>
    </row>
    <row r="253" spans="1:5" x14ac:dyDescent="0.25">
      <c r="A253" s="3">
        <v>2018</v>
      </c>
      <c r="B253" s="7" t="s">
        <v>58</v>
      </c>
      <c r="C253" s="3" t="s">
        <v>24</v>
      </c>
      <c r="D253" s="5">
        <v>47457.5</v>
      </c>
      <c r="E253" s="6">
        <v>222.2807185376389</v>
      </c>
    </row>
    <row r="254" spans="1:5" x14ac:dyDescent="0.25">
      <c r="A254" s="3">
        <v>2018</v>
      </c>
      <c r="B254" s="7" t="s">
        <v>58</v>
      </c>
      <c r="C254" s="3" t="s">
        <v>55</v>
      </c>
      <c r="D254" s="5">
        <v>166.8</v>
      </c>
      <c r="E254" s="6">
        <v>696.50359712230215</v>
      </c>
    </row>
    <row r="255" spans="1:5" x14ac:dyDescent="0.25">
      <c r="A255" s="3">
        <v>2018</v>
      </c>
      <c r="B255" s="7" t="s">
        <v>58</v>
      </c>
      <c r="C255" s="3" t="s">
        <v>25</v>
      </c>
      <c r="D255" s="5">
        <v>287.7</v>
      </c>
      <c r="E255" s="6">
        <v>1084</v>
      </c>
    </row>
    <row r="256" spans="1:5" x14ac:dyDescent="0.25">
      <c r="A256" s="3">
        <v>2018</v>
      </c>
      <c r="B256" s="7" t="s">
        <v>58</v>
      </c>
      <c r="C256" s="3" t="s">
        <v>26</v>
      </c>
      <c r="D256" s="5">
        <v>435244.10000000021</v>
      </c>
      <c r="E256" s="6">
        <v>251.14702416414141</v>
      </c>
    </row>
    <row r="257" spans="1:5" x14ac:dyDescent="0.25">
      <c r="A257" s="3">
        <v>2018</v>
      </c>
      <c r="B257" s="7" t="s">
        <v>58</v>
      </c>
      <c r="C257" s="3" t="s">
        <v>27</v>
      </c>
      <c r="D257" s="5">
        <v>47296</v>
      </c>
      <c r="E257" s="6">
        <v>150.3811125676589</v>
      </c>
    </row>
    <row r="258" spans="1:5" x14ac:dyDescent="0.25">
      <c r="A258" s="3">
        <v>2018</v>
      </c>
      <c r="B258" s="7" t="s">
        <v>58</v>
      </c>
      <c r="C258" s="3" t="s">
        <v>28</v>
      </c>
      <c r="D258" s="5">
        <v>67318.999999999985</v>
      </c>
      <c r="E258" s="6">
        <v>289.04888218779251</v>
      </c>
    </row>
    <row r="259" spans="1:5" x14ac:dyDescent="0.25">
      <c r="A259" s="3">
        <v>2018</v>
      </c>
      <c r="B259" s="7" t="s">
        <v>58</v>
      </c>
      <c r="C259" s="3" t="s">
        <v>67</v>
      </c>
      <c r="D259" s="5">
        <v>567.70000000000005</v>
      </c>
      <c r="E259" s="6">
        <v>376.19693500088073</v>
      </c>
    </row>
    <row r="260" spans="1:5" x14ac:dyDescent="0.25">
      <c r="A260" s="3">
        <v>2018</v>
      </c>
      <c r="B260" s="7" t="s">
        <v>58</v>
      </c>
      <c r="C260" s="3" t="s">
        <v>57</v>
      </c>
      <c r="D260" s="5">
        <v>457.7</v>
      </c>
      <c r="E260" s="6">
        <v>536.04675551671392</v>
      </c>
    </row>
    <row r="261" spans="1:5" x14ac:dyDescent="0.25">
      <c r="A261" s="3">
        <v>2018</v>
      </c>
      <c r="B261" s="7" t="s">
        <v>58</v>
      </c>
      <c r="C261" s="3" t="s">
        <v>68</v>
      </c>
      <c r="D261" s="5">
        <v>575.40000000000009</v>
      </c>
      <c r="E261" s="6">
        <v>421.4070212026416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3"/>
  <sheetViews>
    <sheetView workbookViewId="0">
      <selection activeCell="E16" sqref="E16"/>
    </sheetView>
  </sheetViews>
  <sheetFormatPr defaultRowHeight="12" x14ac:dyDescent="0.2"/>
  <cols>
    <col min="1" max="1" width="21.42578125" style="8" bestFit="1" customWidth="1"/>
    <col min="2" max="2" width="15.85546875" style="8" bestFit="1" customWidth="1"/>
    <col min="3" max="3" width="7.85546875" style="8" bestFit="1" customWidth="1"/>
    <col min="4" max="4" width="5.42578125" style="8" bestFit="1" customWidth="1"/>
    <col min="5" max="5" width="7.85546875" style="8" bestFit="1" customWidth="1"/>
    <col min="6" max="6" width="5.42578125" style="8" bestFit="1" customWidth="1"/>
    <col min="7" max="7" width="9.7109375" style="8" bestFit="1" customWidth="1"/>
    <col min="8" max="8" width="5.7109375" style="8" bestFit="1" customWidth="1"/>
    <col min="9" max="9" width="7.85546875" style="8" bestFit="1" customWidth="1"/>
    <col min="10" max="10" width="5.42578125" style="8" bestFit="1" customWidth="1"/>
    <col min="11" max="11" width="8.28515625" style="8" bestFit="1" customWidth="1"/>
    <col min="12" max="12" width="5.42578125" style="8" bestFit="1" customWidth="1"/>
    <col min="13" max="13" width="7.85546875" style="8" bestFit="1" customWidth="1"/>
    <col min="14" max="14" width="5.42578125" style="8" bestFit="1" customWidth="1"/>
    <col min="15" max="15" width="8.28515625" style="8" bestFit="1" customWidth="1"/>
    <col min="16" max="16" width="5.42578125" style="8" bestFit="1" customWidth="1"/>
    <col min="17" max="17" width="7.85546875" style="8" bestFit="1" customWidth="1"/>
    <col min="18" max="18" width="5.42578125" style="8" bestFit="1" customWidth="1"/>
    <col min="19" max="19" width="12.7109375" style="8" bestFit="1" customWidth="1"/>
    <col min="20" max="20" width="5.7109375" style="8" bestFit="1" customWidth="1"/>
    <col min="21" max="21" width="7.85546875" style="8" bestFit="1" customWidth="1"/>
    <col min="22" max="22" width="5.7109375" style="8" bestFit="1" customWidth="1"/>
    <col min="23" max="23" width="28.85546875" style="8" bestFit="1" customWidth="1"/>
    <col min="24" max="24" width="15.85546875" style="8" bestFit="1" customWidth="1"/>
    <col min="25" max="25" width="19.42578125" style="8" bestFit="1" customWidth="1"/>
    <col min="26" max="26" width="15.140625" style="8" bestFit="1" customWidth="1"/>
    <col min="27" max="27" width="19.42578125" style="8" bestFit="1" customWidth="1"/>
    <col min="28" max="28" width="28.85546875" style="8" bestFit="1" customWidth="1"/>
    <col min="29" max="29" width="33.140625" style="8" bestFit="1" customWidth="1"/>
    <col min="30" max="30" width="20.140625" style="8" bestFit="1" customWidth="1"/>
    <col min="31" max="31" width="24.42578125" style="8" bestFit="1" customWidth="1"/>
    <col min="32" max="16384" width="9.140625" style="8"/>
  </cols>
  <sheetData>
    <row r="2" spans="1:22" x14ac:dyDescent="0.2">
      <c r="C2" s="8" t="s">
        <v>4</v>
      </c>
      <c r="G2" s="8" t="s">
        <v>29</v>
      </c>
      <c r="K2" s="8" t="s">
        <v>58</v>
      </c>
      <c r="O2" s="8" t="s">
        <v>43</v>
      </c>
      <c r="S2" s="8" t="s">
        <v>33</v>
      </c>
    </row>
    <row r="3" spans="1:22" x14ac:dyDescent="0.2">
      <c r="C3" s="8">
        <v>19</v>
      </c>
      <c r="E3" s="8">
        <v>2018</v>
      </c>
      <c r="G3" s="8">
        <v>19</v>
      </c>
      <c r="I3" s="8">
        <v>2018</v>
      </c>
      <c r="K3" s="8">
        <v>19</v>
      </c>
      <c r="M3" s="8">
        <v>2018</v>
      </c>
      <c r="O3" s="8">
        <v>19</v>
      </c>
      <c r="Q3" s="8">
        <v>2018</v>
      </c>
      <c r="S3" s="8">
        <v>19</v>
      </c>
      <c r="U3" s="8">
        <v>2018</v>
      </c>
    </row>
    <row r="4" spans="1:22" x14ac:dyDescent="0.2">
      <c r="A4" s="9"/>
      <c r="B4" s="9" t="s">
        <v>69</v>
      </c>
      <c r="C4" s="8" t="s">
        <v>2</v>
      </c>
      <c r="D4" s="8" t="s">
        <v>70</v>
      </c>
      <c r="E4" s="8" t="s">
        <v>2</v>
      </c>
      <c r="F4" s="8" t="s">
        <v>70</v>
      </c>
      <c r="G4" s="8" t="s">
        <v>2</v>
      </c>
      <c r="H4" s="8" t="s">
        <v>70</v>
      </c>
      <c r="I4" s="8" t="s">
        <v>2</v>
      </c>
      <c r="J4" s="8" t="s">
        <v>70</v>
      </c>
      <c r="K4" s="8" t="s">
        <v>2</v>
      </c>
      <c r="L4" s="8" t="s">
        <v>70</v>
      </c>
      <c r="M4" s="8" t="s">
        <v>2</v>
      </c>
      <c r="N4" s="8" t="s">
        <v>70</v>
      </c>
      <c r="O4" s="8" t="s">
        <v>2</v>
      </c>
      <c r="P4" s="8" t="s">
        <v>70</v>
      </c>
      <c r="Q4" s="8" t="s">
        <v>2</v>
      </c>
      <c r="R4" s="8" t="s">
        <v>70</v>
      </c>
      <c r="S4" s="8" t="s">
        <v>2</v>
      </c>
      <c r="T4" s="8" t="s">
        <v>70</v>
      </c>
      <c r="U4" s="8" t="s">
        <v>2</v>
      </c>
      <c r="V4" s="8" t="s">
        <v>70</v>
      </c>
    </row>
    <row r="5" spans="1:22" x14ac:dyDescent="0.2">
      <c r="A5" s="10" t="s">
        <v>30</v>
      </c>
      <c r="B5" s="10" t="s">
        <v>44</v>
      </c>
      <c r="C5" s="11"/>
      <c r="D5" s="11"/>
      <c r="E5" s="11"/>
      <c r="F5" s="11"/>
      <c r="G5" s="11"/>
      <c r="H5" s="11"/>
      <c r="I5" s="11"/>
      <c r="J5" s="11"/>
      <c r="K5" s="11">
        <v>245466.3</v>
      </c>
      <c r="L5" s="11">
        <v>206.03747113147509</v>
      </c>
      <c r="M5" s="11">
        <v>237562.8000000001</v>
      </c>
      <c r="N5" s="11">
        <v>199.08551254657709</v>
      </c>
      <c r="O5" s="11">
        <v>632182.60000000033</v>
      </c>
      <c r="P5" s="11">
        <v>194.81515657026921</v>
      </c>
      <c r="Q5" s="11">
        <v>165642.5</v>
      </c>
      <c r="R5" s="11">
        <v>215.6142572105588</v>
      </c>
      <c r="S5" s="11"/>
      <c r="T5" s="11"/>
      <c r="U5" s="11"/>
      <c r="V5" s="11"/>
    </row>
    <row r="6" spans="1:22" x14ac:dyDescent="0.2">
      <c r="A6" s="10" t="s">
        <v>30</v>
      </c>
      <c r="B6" s="10" t="s">
        <v>6</v>
      </c>
      <c r="C6" s="11">
        <v>353</v>
      </c>
      <c r="D6" s="11">
        <v>236</v>
      </c>
      <c r="E6" s="11"/>
      <c r="F6" s="11"/>
      <c r="G6" s="11"/>
      <c r="H6" s="11"/>
      <c r="I6" s="11"/>
      <c r="J6" s="11"/>
      <c r="K6" s="11">
        <v>1059.5</v>
      </c>
      <c r="L6" s="11">
        <v>252.91892402076451</v>
      </c>
      <c r="M6" s="11">
        <v>7914.9</v>
      </c>
      <c r="N6" s="11">
        <v>191.39562091751</v>
      </c>
      <c r="O6" s="11">
        <v>553</v>
      </c>
      <c r="P6" s="11">
        <v>73</v>
      </c>
      <c r="Q6" s="11">
        <v>1965.4</v>
      </c>
      <c r="R6" s="11">
        <v>124.6781825582579</v>
      </c>
      <c r="S6" s="11"/>
      <c r="T6" s="11"/>
      <c r="U6" s="11"/>
      <c r="V6" s="11"/>
    </row>
    <row r="7" spans="1:22" x14ac:dyDescent="0.2">
      <c r="A7" s="10" t="s">
        <v>71</v>
      </c>
      <c r="B7" s="10" t="s">
        <v>34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15608.7</v>
      </c>
      <c r="P7" s="11">
        <v>90.88442983720617</v>
      </c>
      <c r="Q7" s="11"/>
      <c r="R7" s="11"/>
      <c r="S7" s="11">
        <v>20581.8</v>
      </c>
      <c r="T7" s="11">
        <v>110.6778367295378</v>
      </c>
      <c r="U7" s="11">
        <v>11194.8</v>
      </c>
      <c r="V7" s="11">
        <v>127.766686318648</v>
      </c>
    </row>
    <row r="8" spans="1:22" x14ac:dyDescent="0.2">
      <c r="A8" s="10" t="s">
        <v>72</v>
      </c>
      <c r="B8" s="10" t="s">
        <v>7</v>
      </c>
      <c r="C8" s="11">
        <v>10893.5</v>
      </c>
      <c r="D8" s="11">
        <v>140.99958690962501</v>
      </c>
      <c r="E8" s="11">
        <v>4590.5</v>
      </c>
      <c r="F8" s="11">
        <v>103.67060233090081</v>
      </c>
      <c r="G8" s="11"/>
      <c r="H8" s="11"/>
      <c r="I8" s="11">
        <v>7322</v>
      </c>
      <c r="J8" s="11">
        <v>139.66470909587551</v>
      </c>
      <c r="K8" s="11">
        <v>210134.3</v>
      </c>
      <c r="L8" s="11">
        <v>193.799875127478</v>
      </c>
      <c r="M8" s="11">
        <v>170911.2</v>
      </c>
      <c r="N8" s="11">
        <v>177.27922453297381</v>
      </c>
      <c r="O8" s="11">
        <v>610051.60000000033</v>
      </c>
      <c r="P8" s="11">
        <v>180.3188592571513</v>
      </c>
      <c r="Q8" s="11">
        <v>235641.2</v>
      </c>
      <c r="R8" s="11">
        <v>177.99311835112019</v>
      </c>
      <c r="S8" s="11">
        <v>48031.5</v>
      </c>
      <c r="T8" s="11">
        <v>110.1722140678513</v>
      </c>
      <c r="U8" s="11">
        <v>49588.6</v>
      </c>
      <c r="V8" s="11">
        <v>118.5307308534623</v>
      </c>
    </row>
    <row r="9" spans="1:22" x14ac:dyDescent="0.2">
      <c r="A9" s="10" t="s">
        <v>72</v>
      </c>
      <c r="B9" s="10" t="s">
        <v>45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>
        <v>110.9</v>
      </c>
      <c r="N9" s="11">
        <v>236</v>
      </c>
      <c r="O9" s="11">
        <v>22986.899999999991</v>
      </c>
      <c r="P9" s="11">
        <v>243.0128768994515</v>
      </c>
      <c r="Q9" s="11">
        <v>4843.9000000000005</v>
      </c>
      <c r="R9" s="11">
        <v>216.85606639278259</v>
      </c>
      <c r="S9" s="11"/>
      <c r="T9" s="11"/>
      <c r="U9" s="11"/>
      <c r="V9" s="11"/>
    </row>
    <row r="10" spans="1:22" x14ac:dyDescent="0.2">
      <c r="A10" s="10" t="s">
        <v>71</v>
      </c>
      <c r="B10" s="10" t="s">
        <v>46</v>
      </c>
      <c r="C10" s="11"/>
      <c r="D10" s="11"/>
      <c r="E10" s="11"/>
      <c r="F10" s="11"/>
      <c r="G10" s="11"/>
      <c r="H10" s="11"/>
      <c r="I10" s="11"/>
      <c r="J10" s="11"/>
      <c r="K10" s="11">
        <v>78702.400000000052</v>
      </c>
      <c r="L10" s="11">
        <v>101.6265399784504</v>
      </c>
      <c r="M10" s="11">
        <v>34355.9</v>
      </c>
      <c r="N10" s="11">
        <v>102.4781333046143</v>
      </c>
      <c r="O10" s="11">
        <v>65731.700000000026</v>
      </c>
      <c r="P10" s="11">
        <v>85.126666433395116</v>
      </c>
      <c r="Q10" s="11"/>
      <c r="R10" s="11"/>
      <c r="S10" s="11"/>
      <c r="T10" s="11"/>
      <c r="U10" s="11"/>
      <c r="V10" s="11"/>
    </row>
    <row r="11" spans="1:22" x14ac:dyDescent="0.2">
      <c r="A11" s="10" t="s">
        <v>30</v>
      </c>
      <c r="B11" s="10" t="s">
        <v>30</v>
      </c>
      <c r="C11" s="11"/>
      <c r="D11" s="11"/>
      <c r="E11" s="11"/>
      <c r="F11" s="11"/>
      <c r="G11" s="11">
        <v>19776.599999999999</v>
      </c>
      <c r="H11" s="11">
        <v>223.6982797852007</v>
      </c>
      <c r="I11" s="11">
        <v>62804.1</v>
      </c>
      <c r="J11" s="11">
        <v>224.69851012911579</v>
      </c>
      <c r="K11" s="11">
        <v>139252.20000000001</v>
      </c>
      <c r="L11" s="11">
        <v>232.47142881764159</v>
      </c>
      <c r="M11" s="11">
        <v>112652.2</v>
      </c>
      <c r="N11" s="11">
        <v>223.76845725161169</v>
      </c>
      <c r="O11" s="11">
        <v>327209.19999999978</v>
      </c>
      <c r="P11" s="11">
        <v>226.7705082864419</v>
      </c>
      <c r="Q11" s="11">
        <v>232029.3</v>
      </c>
      <c r="R11" s="11">
        <v>232.37370323489321</v>
      </c>
      <c r="S11" s="11">
        <v>105595.7</v>
      </c>
      <c r="T11" s="11">
        <v>235.21028413088791</v>
      </c>
      <c r="U11" s="11">
        <v>110039.3</v>
      </c>
      <c r="V11" s="11">
        <v>237.97863672342521</v>
      </c>
    </row>
    <row r="12" spans="1:22" x14ac:dyDescent="0.2">
      <c r="A12" s="10" t="s">
        <v>30</v>
      </c>
      <c r="B12" s="10" t="s">
        <v>8</v>
      </c>
      <c r="C12" s="11">
        <v>14821.7</v>
      </c>
      <c r="D12" s="11">
        <v>234.8375017710519</v>
      </c>
      <c r="E12" s="11">
        <v>15908.35</v>
      </c>
      <c r="F12" s="11">
        <v>219.47628446696231</v>
      </c>
      <c r="G12" s="11">
        <v>276.7</v>
      </c>
      <c r="H12" s="11">
        <v>239.73942898445961</v>
      </c>
      <c r="I12" s="11">
        <v>32995.5</v>
      </c>
      <c r="J12" s="11">
        <v>219.49265202830679</v>
      </c>
      <c r="K12" s="11"/>
      <c r="L12" s="11"/>
      <c r="M12" s="11"/>
      <c r="N12" s="11"/>
      <c r="O12" s="11"/>
      <c r="P12" s="11"/>
      <c r="Q12" s="11"/>
      <c r="R12" s="11"/>
      <c r="S12" s="11">
        <v>2064</v>
      </c>
      <c r="T12" s="11">
        <v>226.59980620155039</v>
      </c>
      <c r="U12" s="11">
        <v>1021.9</v>
      </c>
      <c r="V12" s="11">
        <v>229.67482141109701</v>
      </c>
    </row>
    <row r="13" spans="1:22" x14ac:dyDescent="0.2">
      <c r="A13" s="10" t="s">
        <v>30</v>
      </c>
      <c r="B13" s="10" t="s">
        <v>47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>
        <v>2161.5</v>
      </c>
      <c r="P13" s="11">
        <v>275.77931991672449</v>
      </c>
      <c r="Q13" s="11">
        <v>3359.3</v>
      </c>
      <c r="R13" s="11">
        <v>261.34438722352871</v>
      </c>
      <c r="S13" s="11"/>
      <c r="T13" s="11"/>
      <c r="U13" s="11"/>
      <c r="V13" s="11"/>
    </row>
    <row r="14" spans="1:22" x14ac:dyDescent="0.2">
      <c r="A14" s="10" t="s">
        <v>30</v>
      </c>
      <c r="B14" s="10" t="s">
        <v>48</v>
      </c>
      <c r="C14" s="11"/>
      <c r="D14" s="11"/>
      <c r="E14" s="11"/>
      <c r="F14" s="11"/>
      <c r="G14" s="11"/>
      <c r="H14" s="11"/>
      <c r="I14" s="11">
        <v>3151</v>
      </c>
      <c r="J14" s="11">
        <v>218.1805775944145</v>
      </c>
      <c r="K14" s="11"/>
      <c r="L14" s="11"/>
      <c r="M14" s="11"/>
      <c r="N14" s="11"/>
      <c r="O14" s="11">
        <v>383.6</v>
      </c>
      <c r="P14" s="11">
        <v>260.65641293013562</v>
      </c>
      <c r="Q14" s="11">
        <v>6176.6999999999989</v>
      </c>
      <c r="R14" s="11">
        <v>210.19405183997929</v>
      </c>
      <c r="S14" s="11"/>
      <c r="T14" s="11"/>
      <c r="U14" s="11"/>
      <c r="V14" s="11"/>
    </row>
    <row r="15" spans="1:22" x14ac:dyDescent="0.2">
      <c r="A15" s="10" t="s">
        <v>9</v>
      </c>
      <c r="B15" s="10" t="s">
        <v>9</v>
      </c>
      <c r="C15" s="11">
        <v>824421.99999999825</v>
      </c>
      <c r="D15" s="11">
        <v>207.54137189449139</v>
      </c>
      <c r="E15" s="11">
        <v>600692.13</v>
      </c>
      <c r="F15" s="11">
        <v>213.36058806030971</v>
      </c>
      <c r="G15" s="11">
        <v>588034.1</v>
      </c>
      <c r="H15" s="11">
        <v>240.32898653326399</v>
      </c>
      <c r="I15" s="11">
        <v>499423.1</v>
      </c>
      <c r="J15" s="11">
        <v>233.60742544748129</v>
      </c>
      <c r="K15" s="11">
        <v>416999.2</v>
      </c>
      <c r="L15" s="11">
        <v>269.74869903827152</v>
      </c>
      <c r="M15" s="11">
        <v>128159.8000000001</v>
      </c>
      <c r="N15" s="11">
        <v>221.55427364899131</v>
      </c>
      <c r="O15" s="11">
        <v>1187911.600000001</v>
      </c>
      <c r="P15" s="11">
        <v>250.98059569415761</v>
      </c>
      <c r="Q15" s="11">
        <v>340648.29999999987</v>
      </c>
      <c r="R15" s="11">
        <v>225.08422469743721</v>
      </c>
      <c r="S15" s="11">
        <v>529070.30000000005</v>
      </c>
      <c r="T15" s="11">
        <v>254.84819673302391</v>
      </c>
      <c r="U15" s="11">
        <v>335640.7</v>
      </c>
      <c r="V15" s="11">
        <v>244.8194357835626</v>
      </c>
    </row>
    <row r="16" spans="1:22" x14ac:dyDescent="0.2">
      <c r="A16" s="10" t="s">
        <v>71</v>
      </c>
      <c r="B16" s="10" t="s">
        <v>10</v>
      </c>
      <c r="C16" s="11">
        <v>320637.2</v>
      </c>
      <c r="D16" s="11">
        <v>142.3597508336525</v>
      </c>
      <c r="E16" s="11">
        <v>15319.61</v>
      </c>
      <c r="F16" s="11">
        <v>185.434208834298</v>
      </c>
      <c r="G16" s="11"/>
      <c r="H16" s="11"/>
      <c r="I16" s="11"/>
      <c r="J16" s="11"/>
      <c r="K16" s="11"/>
      <c r="L16" s="11"/>
      <c r="M16" s="11">
        <v>3594</v>
      </c>
      <c r="N16" s="11">
        <v>101.32938230383979</v>
      </c>
      <c r="O16" s="11">
        <v>11746</v>
      </c>
      <c r="P16" s="11">
        <v>174.8765537204155</v>
      </c>
      <c r="Q16" s="11"/>
      <c r="R16" s="11"/>
      <c r="S16" s="11">
        <v>35531.100000000013</v>
      </c>
      <c r="T16" s="11">
        <v>167.85643844406729</v>
      </c>
      <c r="U16" s="11">
        <v>31032.2</v>
      </c>
      <c r="V16" s="11">
        <v>180.0215453625589</v>
      </c>
    </row>
    <row r="17" spans="1:22" x14ac:dyDescent="0.2">
      <c r="A17" s="10" t="s">
        <v>9</v>
      </c>
      <c r="B17" s="10" t="s">
        <v>49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v>431.8</v>
      </c>
      <c r="N17" s="11">
        <v>241</v>
      </c>
      <c r="O17" s="11">
        <v>10840.999999999991</v>
      </c>
      <c r="P17" s="11">
        <v>365.549469606125</v>
      </c>
      <c r="Q17" s="11">
        <v>10338.4</v>
      </c>
      <c r="R17" s="11">
        <v>332.60683471330191</v>
      </c>
      <c r="S17" s="11"/>
      <c r="T17" s="11"/>
      <c r="U17" s="11"/>
      <c r="V17" s="11"/>
    </row>
    <row r="18" spans="1:22" x14ac:dyDescent="0.2">
      <c r="A18" s="10" t="s">
        <v>71</v>
      </c>
      <c r="B18" s="10" t="s">
        <v>11</v>
      </c>
      <c r="C18" s="11">
        <v>333970.59999999998</v>
      </c>
      <c r="D18" s="11">
        <v>101.8903226810983</v>
      </c>
      <c r="E18" s="11">
        <v>310998.97000000009</v>
      </c>
      <c r="F18" s="11">
        <v>125.3051984384385</v>
      </c>
      <c r="G18" s="11">
        <v>21845</v>
      </c>
      <c r="H18" s="11">
        <v>118.2411078049897</v>
      </c>
      <c r="I18" s="11">
        <v>9955.5</v>
      </c>
      <c r="J18" s="11">
        <v>145.1113354427201</v>
      </c>
      <c r="K18" s="11">
        <v>178459.49999999991</v>
      </c>
      <c r="L18" s="11">
        <v>103.588792975437</v>
      </c>
      <c r="M18" s="11">
        <v>144054.9</v>
      </c>
      <c r="N18" s="11">
        <v>118.2193670607525</v>
      </c>
      <c r="O18" s="11">
        <v>847948.9000000041</v>
      </c>
      <c r="P18" s="11">
        <v>111.6995292994653</v>
      </c>
      <c r="Q18" s="11">
        <v>77345.700000000012</v>
      </c>
      <c r="R18" s="11">
        <v>152.5952923045495</v>
      </c>
      <c r="S18" s="11">
        <v>52093.7</v>
      </c>
      <c r="T18" s="11">
        <v>104.7645569425861</v>
      </c>
      <c r="U18" s="11">
        <v>76674.399999999994</v>
      </c>
      <c r="V18" s="11">
        <v>129.1704428075081</v>
      </c>
    </row>
    <row r="19" spans="1:22" x14ac:dyDescent="0.2">
      <c r="A19" s="10" t="s">
        <v>72</v>
      </c>
      <c r="B19" s="10" t="s">
        <v>12</v>
      </c>
      <c r="C19" s="11">
        <v>622599.93999999785</v>
      </c>
      <c r="D19" s="11">
        <v>152.42960935717451</v>
      </c>
      <c r="E19" s="11">
        <v>340591.85000000021</v>
      </c>
      <c r="F19" s="11">
        <v>152.38106637020229</v>
      </c>
      <c r="G19" s="11">
        <v>36958.500000000007</v>
      </c>
      <c r="H19" s="11">
        <v>191.99202078006411</v>
      </c>
      <c r="I19" s="11">
        <v>148705.29999999999</v>
      </c>
      <c r="J19" s="11">
        <v>160.93992816664911</v>
      </c>
      <c r="K19" s="11">
        <v>152638.20000000001</v>
      </c>
      <c r="L19" s="11">
        <v>159.83779420878921</v>
      </c>
      <c r="M19" s="11">
        <v>113962.3</v>
      </c>
      <c r="N19" s="11">
        <v>145.46307243711291</v>
      </c>
      <c r="O19" s="11"/>
      <c r="P19" s="11"/>
      <c r="Q19" s="11"/>
      <c r="R19" s="11"/>
      <c r="S19" s="11">
        <v>152283.70000000001</v>
      </c>
      <c r="T19" s="11">
        <v>187.72021496719611</v>
      </c>
      <c r="U19" s="11">
        <v>78552.599999999991</v>
      </c>
      <c r="V19" s="11">
        <v>179.9302174593839</v>
      </c>
    </row>
    <row r="20" spans="1:22" x14ac:dyDescent="0.2">
      <c r="A20" s="10" t="s">
        <v>13</v>
      </c>
      <c r="B20" s="10" t="s">
        <v>13</v>
      </c>
      <c r="C20" s="11">
        <v>638128.49999999662</v>
      </c>
      <c r="D20" s="11">
        <v>164.55843674118969</v>
      </c>
      <c r="E20" s="11">
        <v>353575.82000000012</v>
      </c>
      <c r="F20" s="11">
        <v>181.90995362748501</v>
      </c>
      <c r="G20" s="11">
        <v>2611</v>
      </c>
      <c r="H20" s="11">
        <v>212.74837227116041</v>
      </c>
      <c r="I20" s="11">
        <v>21248.9</v>
      </c>
      <c r="J20" s="11">
        <v>201.8850152243175</v>
      </c>
      <c r="K20" s="11">
        <v>266693.90000000002</v>
      </c>
      <c r="L20" s="11">
        <v>189.4626138805574</v>
      </c>
      <c r="M20" s="11">
        <v>153583.1</v>
      </c>
      <c r="N20" s="11">
        <v>179.22335790851989</v>
      </c>
      <c r="O20" s="11">
        <v>504545.29999999882</v>
      </c>
      <c r="P20" s="11">
        <v>198.10748945634839</v>
      </c>
      <c r="Q20" s="11">
        <v>188625.6</v>
      </c>
      <c r="R20" s="11">
        <v>226.64023335114629</v>
      </c>
      <c r="S20" s="11">
        <v>121550.9</v>
      </c>
      <c r="T20" s="11">
        <v>198.13334084733231</v>
      </c>
      <c r="U20" s="11">
        <v>57408.1</v>
      </c>
      <c r="V20" s="11">
        <v>203.65869276286799</v>
      </c>
    </row>
    <row r="21" spans="1:22" x14ac:dyDescent="0.2">
      <c r="A21" s="10" t="s">
        <v>71</v>
      </c>
      <c r="B21" s="10" t="s">
        <v>60</v>
      </c>
      <c r="C21" s="11"/>
      <c r="D21" s="11"/>
      <c r="E21" s="11">
        <v>3880.8000000000011</v>
      </c>
      <c r="F21" s="11">
        <v>108.0267985982271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2">
      <c r="A22" s="10" t="s">
        <v>14</v>
      </c>
      <c r="B22" s="10" t="s">
        <v>14</v>
      </c>
      <c r="C22" s="11">
        <v>1029580.5399999981</v>
      </c>
      <c r="D22" s="11">
        <v>202.8351901833735</v>
      </c>
      <c r="E22" s="11">
        <v>704657.50999999978</v>
      </c>
      <c r="F22" s="11">
        <v>214.37640092702631</v>
      </c>
      <c r="G22" s="11">
        <v>62970.2</v>
      </c>
      <c r="H22" s="11">
        <v>222.22903532146961</v>
      </c>
      <c r="I22" s="11">
        <v>46267.9</v>
      </c>
      <c r="J22" s="11">
        <v>214.1028250687842</v>
      </c>
      <c r="K22" s="11">
        <v>309186.5</v>
      </c>
      <c r="L22" s="11">
        <v>248.3481345401562</v>
      </c>
      <c r="M22" s="11">
        <v>356923.3</v>
      </c>
      <c r="N22" s="11">
        <v>219.94078951976519</v>
      </c>
      <c r="O22" s="11">
        <v>888775.00000000105</v>
      </c>
      <c r="P22" s="11">
        <v>234.75480059632631</v>
      </c>
      <c r="Q22" s="11">
        <v>129350.9</v>
      </c>
      <c r="R22" s="11">
        <v>220.6657224650157</v>
      </c>
      <c r="S22" s="11">
        <v>91618.8</v>
      </c>
      <c r="T22" s="11">
        <v>226.27172152440329</v>
      </c>
      <c r="U22" s="11">
        <v>43559.6</v>
      </c>
      <c r="V22" s="11">
        <v>226.62728767022651</v>
      </c>
    </row>
    <row r="23" spans="1:22" x14ac:dyDescent="0.2">
      <c r="A23" s="10" t="s">
        <v>71</v>
      </c>
      <c r="B23" s="10" t="s">
        <v>15</v>
      </c>
      <c r="C23" s="11">
        <v>162232.1</v>
      </c>
      <c r="D23" s="11">
        <v>130.4839849820103</v>
      </c>
      <c r="E23" s="11">
        <v>3178.7</v>
      </c>
      <c r="F23" s="11">
        <v>197.92761191682129</v>
      </c>
      <c r="G23" s="11"/>
      <c r="H23" s="11"/>
      <c r="I23" s="11"/>
      <c r="J23" s="11"/>
      <c r="K23" s="11"/>
      <c r="L23" s="11"/>
      <c r="M23" s="11"/>
      <c r="N23" s="11"/>
      <c r="O23" s="11">
        <v>5451</v>
      </c>
      <c r="P23" s="11">
        <v>159.3984589983489</v>
      </c>
      <c r="Q23" s="11"/>
      <c r="R23" s="11"/>
      <c r="S23" s="11"/>
      <c r="T23" s="11"/>
      <c r="U23" s="11"/>
      <c r="V23" s="11"/>
    </row>
    <row r="24" spans="1:22" x14ac:dyDescent="0.2">
      <c r="A24" s="10" t="s">
        <v>14</v>
      </c>
      <c r="B24" s="10" t="s">
        <v>65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v>18327.8</v>
      </c>
      <c r="N24" s="11">
        <v>207.9071738015474</v>
      </c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10" t="s">
        <v>14</v>
      </c>
      <c r="B25" s="10" t="s">
        <v>50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v>4749.9000000000005</v>
      </c>
      <c r="N25" s="11">
        <v>243.0999178930083</v>
      </c>
      <c r="O25" s="11">
        <v>14100.599999999989</v>
      </c>
      <c r="P25" s="11">
        <v>297.83765939038062</v>
      </c>
      <c r="Q25" s="11">
        <v>6913</v>
      </c>
      <c r="R25" s="11">
        <v>276.24614494430779</v>
      </c>
      <c r="S25" s="11"/>
      <c r="T25" s="11"/>
      <c r="U25" s="11"/>
      <c r="V25" s="11"/>
    </row>
    <row r="26" spans="1:22" x14ac:dyDescent="0.2">
      <c r="A26" s="10" t="s">
        <v>71</v>
      </c>
      <c r="B26" s="10" t="s">
        <v>16</v>
      </c>
      <c r="C26" s="11">
        <v>321514.19999999978</v>
      </c>
      <c r="D26" s="11">
        <v>99.269714059285789</v>
      </c>
      <c r="E26" s="11">
        <v>185382.85</v>
      </c>
      <c r="F26" s="11">
        <v>137.26501669383109</v>
      </c>
      <c r="G26" s="11"/>
      <c r="H26" s="11"/>
      <c r="I26" s="11">
        <v>4383.5</v>
      </c>
      <c r="J26" s="11">
        <v>114.7348922094217</v>
      </c>
      <c r="K26" s="11">
        <v>222894.5</v>
      </c>
      <c r="L26" s="11">
        <v>113.9103400936317</v>
      </c>
      <c r="M26" s="11">
        <v>29112.19999999999</v>
      </c>
      <c r="N26" s="11">
        <v>138.45186210592129</v>
      </c>
      <c r="O26" s="11">
        <v>528616.49999999884</v>
      </c>
      <c r="P26" s="11">
        <v>109.94193843741181</v>
      </c>
      <c r="Q26" s="11">
        <v>42872.599999999991</v>
      </c>
      <c r="R26" s="11">
        <v>157.47378978648371</v>
      </c>
      <c r="S26" s="11"/>
      <c r="T26" s="11"/>
      <c r="U26" s="11"/>
      <c r="V26" s="11"/>
    </row>
    <row r="27" spans="1:22" x14ac:dyDescent="0.2">
      <c r="A27" s="10" t="s">
        <v>17</v>
      </c>
      <c r="B27" s="10" t="s">
        <v>17</v>
      </c>
      <c r="C27" s="11">
        <v>922187.53999999771</v>
      </c>
      <c r="D27" s="11">
        <v>211.16553953873671</v>
      </c>
      <c r="E27" s="11">
        <v>659884.58000000007</v>
      </c>
      <c r="F27" s="11">
        <v>217.79779439610479</v>
      </c>
      <c r="G27" s="11">
        <v>9745.2000000000007</v>
      </c>
      <c r="H27" s="11">
        <v>248.70812297336121</v>
      </c>
      <c r="I27" s="11"/>
      <c r="J27" s="11"/>
      <c r="K27" s="11">
        <v>253311.9</v>
      </c>
      <c r="L27" s="11">
        <v>280.07666201232553</v>
      </c>
      <c r="M27" s="11">
        <v>71073.299999999988</v>
      </c>
      <c r="N27" s="11">
        <v>249.24121435194371</v>
      </c>
      <c r="O27" s="11">
        <v>654861.69999999995</v>
      </c>
      <c r="P27" s="11">
        <v>250.7045877014948</v>
      </c>
      <c r="Q27" s="11">
        <v>241699.1</v>
      </c>
      <c r="R27" s="11">
        <v>236.35586810211541</v>
      </c>
      <c r="S27" s="11">
        <v>162309.70000000001</v>
      </c>
      <c r="T27" s="11">
        <v>249.70311447806259</v>
      </c>
      <c r="U27" s="11">
        <v>201202</v>
      </c>
      <c r="V27" s="11">
        <v>241.3752790727726</v>
      </c>
    </row>
    <row r="28" spans="1:22" x14ac:dyDescent="0.2">
      <c r="A28" s="10" t="s">
        <v>17</v>
      </c>
      <c r="B28" s="10" t="s">
        <v>18</v>
      </c>
      <c r="C28" s="11">
        <v>6612</v>
      </c>
      <c r="D28" s="11">
        <v>218.47459165154271</v>
      </c>
      <c r="E28" s="11"/>
      <c r="F28" s="11"/>
      <c r="G28" s="11">
        <v>749365.90000000037</v>
      </c>
      <c r="H28" s="11">
        <v>242.06142086262531</v>
      </c>
      <c r="I28" s="11">
        <v>560481.60000000009</v>
      </c>
      <c r="J28" s="11">
        <v>231.96849637882849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2">
      <c r="A29" s="10" t="s">
        <v>17</v>
      </c>
      <c r="B29" s="10" t="s">
        <v>51</v>
      </c>
      <c r="C29" s="11"/>
      <c r="D29" s="11"/>
      <c r="E29" s="11">
        <v>587.70000000000005</v>
      </c>
      <c r="F29" s="11">
        <v>254.55929896205549</v>
      </c>
      <c r="G29" s="11"/>
      <c r="H29" s="11"/>
      <c r="I29" s="11"/>
      <c r="J29" s="11"/>
      <c r="K29" s="11">
        <v>301.8</v>
      </c>
      <c r="L29" s="11">
        <v>353.49536116633527</v>
      </c>
      <c r="M29" s="11">
        <v>411.8</v>
      </c>
      <c r="N29" s="11">
        <v>336.5</v>
      </c>
      <c r="O29" s="11">
        <v>24181.300000000021</v>
      </c>
      <c r="P29" s="11">
        <v>326.56070600009082</v>
      </c>
      <c r="Q29" s="11">
        <v>13050.6</v>
      </c>
      <c r="R29" s="11">
        <v>292.25624875484652</v>
      </c>
      <c r="S29" s="11"/>
      <c r="T29" s="11"/>
      <c r="U29" s="11"/>
      <c r="V29" s="11"/>
    </row>
    <row r="30" spans="1:22" x14ac:dyDescent="0.2">
      <c r="A30" s="10" t="s">
        <v>71</v>
      </c>
      <c r="B30" s="10" t="s">
        <v>19</v>
      </c>
      <c r="C30" s="11">
        <v>1970</v>
      </c>
      <c r="D30" s="11">
        <v>182.0857868020305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10" t="s">
        <v>20</v>
      </c>
      <c r="B31" s="10" t="s">
        <v>20</v>
      </c>
      <c r="C31" s="11">
        <v>371598.79999999842</v>
      </c>
      <c r="D31" s="11">
        <v>244.524262457253</v>
      </c>
      <c r="E31" s="11">
        <v>320264.4000000002</v>
      </c>
      <c r="F31" s="11">
        <v>242.83182052079459</v>
      </c>
      <c r="G31" s="11">
        <v>29985.499999999989</v>
      </c>
      <c r="H31" s="11">
        <v>249.18102416167821</v>
      </c>
      <c r="I31" s="11">
        <v>121576.1</v>
      </c>
      <c r="J31" s="11">
        <v>249.03822708575129</v>
      </c>
      <c r="K31" s="11">
        <v>210527.5</v>
      </c>
      <c r="L31" s="11">
        <v>262.49771550035041</v>
      </c>
      <c r="M31" s="11">
        <v>237322.60000000009</v>
      </c>
      <c r="N31" s="11">
        <v>238.7119376747093</v>
      </c>
      <c r="O31" s="11">
        <v>585603.89999999979</v>
      </c>
      <c r="P31" s="11">
        <v>265.62880165244832</v>
      </c>
      <c r="Q31" s="11">
        <v>316732.40000000008</v>
      </c>
      <c r="R31" s="11">
        <v>260.9651330271231</v>
      </c>
      <c r="S31" s="11">
        <v>55518.8</v>
      </c>
      <c r="T31" s="11">
        <v>278.01854867180123</v>
      </c>
      <c r="U31" s="11">
        <v>61936.2</v>
      </c>
      <c r="V31" s="11">
        <v>263.29820686448312</v>
      </c>
    </row>
    <row r="32" spans="1:22" x14ac:dyDescent="0.2">
      <c r="A32" s="10" t="s">
        <v>20</v>
      </c>
      <c r="B32" s="10" t="s">
        <v>66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>
        <v>60.9</v>
      </c>
      <c r="N32" s="11">
        <v>310.99999999999989</v>
      </c>
      <c r="O32" s="11"/>
      <c r="P32" s="11"/>
      <c r="Q32" s="11"/>
      <c r="R32" s="11"/>
      <c r="S32" s="11"/>
      <c r="T32" s="11"/>
      <c r="U32" s="11"/>
      <c r="V32" s="11"/>
    </row>
    <row r="33" spans="1:22" x14ac:dyDescent="0.2">
      <c r="A33" s="10" t="s">
        <v>71</v>
      </c>
      <c r="B33" s="10" t="s">
        <v>35</v>
      </c>
      <c r="C33" s="11"/>
      <c r="D33" s="11"/>
      <c r="E33" s="11"/>
      <c r="F33" s="11"/>
      <c r="G33" s="11"/>
      <c r="H33" s="11"/>
      <c r="I33" s="11"/>
      <c r="J33" s="11"/>
      <c r="K33" s="11">
        <v>25931.1</v>
      </c>
      <c r="L33" s="11">
        <v>110.4002067016054</v>
      </c>
      <c r="M33" s="11">
        <v>9773.4999999999982</v>
      </c>
      <c r="N33" s="11">
        <v>116.57870773008651</v>
      </c>
      <c r="O33" s="11">
        <v>18490.900000000001</v>
      </c>
      <c r="P33" s="11">
        <v>96.528697900048144</v>
      </c>
      <c r="Q33" s="11"/>
      <c r="R33" s="11"/>
      <c r="S33" s="11">
        <v>44279.6</v>
      </c>
      <c r="T33" s="11">
        <v>189.0546120561161</v>
      </c>
      <c r="U33" s="11">
        <v>42587.9</v>
      </c>
      <c r="V33" s="11">
        <v>215.8948339786653</v>
      </c>
    </row>
    <row r="34" spans="1:22" x14ac:dyDescent="0.2">
      <c r="A34" s="10" t="s">
        <v>20</v>
      </c>
      <c r="B34" s="10" t="s">
        <v>52</v>
      </c>
      <c r="C34" s="11"/>
      <c r="D34" s="11"/>
      <c r="E34" s="11"/>
      <c r="F34" s="11"/>
      <c r="G34" s="11"/>
      <c r="H34" s="11"/>
      <c r="I34" s="11"/>
      <c r="J34" s="11"/>
      <c r="K34" s="11">
        <v>155.9</v>
      </c>
      <c r="L34" s="11">
        <v>330</v>
      </c>
      <c r="M34" s="11"/>
      <c r="N34" s="11"/>
      <c r="O34" s="11">
        <v>80.900000000000006</v>
      </c>
      <c r="P34" s="11">
        <v>294</v>
      </c>
      <c r="Q34" s="11">
        <v>965.40000000000009</v>
      </c>
      <c r="R34" s="11">
        <v>271.88522892065458</v>
      </c>
      <c r="S34" s="11"/>
      <c r="T34" s="11"/>
      <c r="U34" s="11"/>
      <c r="V34" s="11"/>
    </row>
    <row r="35" spans="1:22" x14ac:dyDescent="0.2">
      <c r="A35" s="10" t="s">
        <v>71</v>
      </c>
      <c r="B35" s="10" t="s">
        <v>61</v>
      </c>
      <c r="C35" s="11"/>
      <c r="D35" s="11"/>
      <c r="E35" s="11">
        <v>225.4</v>
      </c>
      <c r="F35" s="11">
        <v>130</v>
      </c>
      <c r="G35" s="11"/>
      <c r="H35" s="11"/>
      <c r="I35" s="11"/>
      <c r="J35" s="11"/>
      <c r="K35" s="11"/>
      <c r="L35" s="11"/>
      <c r="M35" s="11">
        <v>155.9</v>
      </c>
      <c r="N35" s="11">
        <v>179</v>
      </c>
      <c r="O35" s="11"/>
      <c r="P35" s="11"/>
      <c r="Q35" s="11"/>
      <c r="R35" s="11"/>
      <c r="S35" s="11"/>
      <c r="T35" s="11"/>
      <c r="U35" s="11"/>
      <c r="V35" s="11"/>
    </row>
    <row r="36" spans="1:22" x14ac:dyDescent="0.2">
      <c r="A36" s="10" t="s">
        <v>71</v>
      </c>
      <c r="B36" s="10" t="s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>
        <v>1606.4</v>
      </c>
      <c r="T36" s="11">
        <v>196.20474352589639</v>
      </c>
      <c r="U36" s="11">
        <v>666</v>
      </c>
      <c r="V36" s="11">
        <v>223</v>
      </c>
    </row>
    <row r="37" spans="1:22" x14ac:dyDescent="0.2">
      <c r="A37" s="10" t="s">
        <v>72</v>
      </c>
      <c r="B37" s="10" t="s">
        <v>21</v>
      </c>
      <c r="C37" s="11">
        <v>527460.29999999807</v>
      </c>
      <c r="D37" s="11">
        <v>181.47850786116069</v>
      </c>
      <c r="E37" s="11">
        <v>252139.25000000009</v>
      </c>
      <c r="F37" s="11">
        <v>182.6346959071227</v>
      </c>
      <c r="G37" s="11"/>
      <c r="H37" s="11"/>
      <c r="I37" s="11"/>
      <c r="J37" s="11"/>
      <c r="K37" s="11">
        <v>235.9</v>
      </c>
      <c r="L37" s="11">
        <v>229</v>
      </c>
      <c r="M37" s="11">
        <v>473</v>
      </c>
      <c r="N37" s="11">
        <v>188</v>
      </c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10" t="s">
        <v>73</v>
      </c>
      <c r="B38" s="10" t="s">
        <v>37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1</v>
      </c>
      <c r="T38" s="11">
        <v>75000</v>
      </c>
      <c r="U38" s="11"/>
      <c r="V38" s="11"/>
    </row>
    <row r="39" spans="1:22" x14ac:dyDescent="0.2">
      <c r="A39" s="10" t="s">
        <v>73</v>
      </c>
      <c r="B39" s="10" t="s">
        <v>38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8</v>
      </c>
      <c r="T39" s="11">
        <v>10201</v>
      </c>
      <c r="U39" s="11"/>
      <c r="V39" s="11"/>
    </row>
    <row r="40" spans="1:22" x14ac:dyDescent="0.2">
      <c r="A40" s="10" t="s">
        <v>73</v>
      </c>
      <c r="B40" s="10" t="s">
        <v>39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>
        <v>2</v>
      </c>
      <c r="T40" s="11">
        <v>7001</v>
      </c>
      <c r="U40" s="11"/>
      <c r="V40" s="11"/>
    </row>
    <row r="41" spans="1:22" x14ac:dyDescent="0.2">
      <c r="A41" s="10" t="s">
        <v>73</v>
      </c>
      <c r="B41" s="10" t="s">
        <v>31</v>
      </c>
      <c r="C41" s="11"/>
      <c r="D41" s="11"/>
      <c r="E41" s="11"/>
      <c r="F41" s="11"/>
      <c r="G41" s="11">
        <v>4</v>
      </c>
      <c r="H41" s="11">
        <v>16312.875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>
        <v>5</v>
      </c>
      <c r="T41" s="11">
        <v>7247</v>
      </c>
      <c r="U41" s="11">
        <v>36</v>
      </c>
      <c r="V41" s="11">
        <v>12001</v>
      </c>
    </row>
    <row r="42" spans="1:22" x14ac:dyDescent="0.2">
      <c r="A42" s="10" t="s">
        <v>74</v>
      </c>
      <c r="B42" s="10" t="s">
        <v>53</v>
      </c>
      <c r="C42" s="11"/>
      <c r="D42" s="11"/>
      <c r="E42" s="11"/>
      <c r="F42" s="11"/>
      <c r="G42" s="11"/>
      <c r="H42" s="11"/>
      <c r="I42" s="11"/>
      <c r="J42" s="11"/>
      <c r="K42" s="11">
        <v>744.5</v>
      </c>
      <c r="L42" s="11">
        <v>418.99959704499668</v>
      </c>
      <c r="M42" s="11">
        <v>261.8</v>
      </c>
      <c r="N42" s="11">
        <v>497.84873949579838</v>
      </c>
      <c r="O42" s="11">
        <v>764.9</v>
      </c>
      <c r="P42" s="11">
        <v>429.30487645443861</v>
      </c>
      <c r="Q42" s="11">
        <v>2834.9</v>
      </c>
      <c r="R42" s="11">
        <v>386.29292038519878</v>
      </c>
      <c r="S42" s="11"/>
      <c r="T42" s="11"/>
      <c r="U42" s="11"/>
      <c r="V42" s="11"/>
    </row>
    <row r="43" spans="1:22" x14ac:dyDescent="0.2">
      <c r="A43" s="10" t="s">
        <v>74</v>
      </c>
      <c r="B43" s="10" t="s">
        <v>54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>
        <v>313.60000000000002</v>
      </c>
      <c r="P43" s="11">
        <v>361.2649872448979</v>
      </c>
      <c r="Q43" s="11">
        <v>165.9</v>
      </c>
      <c r="R43" s="11">
        <v>452.99999999999989</v>
      </c>
      <c r="S43" s="11"/>
      <c r="T43" s="11"/>
      <c r="U43" s="11"/>
      <c r="V43" s="11"/>
    </row>
    <row r="44" spans="1:22" x14ac:dyDescent="0.2">
      <c r="A44" s="10" t="s">
        <v>74</v>
      </c>
      <c r="B44" s="10" t="s">
        <v>40</v>
      </c>
      <c r="C44" s="11"/>
      <c r="D44" s="11"/>
      <c r="E44" s="11"/>
      <c r="F44" s="11"/>
      <c r="G44" s="11"/>
      <c r="H44" s="11"/>
      <c r="I44" s="11"/>
      <c r="J44" s="11"/>
      <c r="K44" s="11">
        <v>95.9</v>
      </c>
      <c r="L44" s="11">
        <v>321</v>
      </c>
      <c r="M44" s="11">
        <v>97.9</v>
      </c>
      <c r="N44" s="11">
        <v>800</v>
      </c>
      <c r="O44" s="11">
        <v>3516.3</v>
      </c>
      <c r="P44" s="11">
        <v>360.02988937235148</v>
      </c>
      <c r="Q44" s="11">
        <v>923.1</v>
      </c>
      <c r="R44" s="11">
        <v>402.58281876286429</v>
      </c>
      <c r="S44" s="11">
        <v>264072.3</v>
      </c>
      <c r="T44" s="11">
        <v>297.6275747210139</v>
      </c>
      <c r="U44" s="11">
        <v>185328</v>
      </c>
      <c r="V44" s="11">
        <v>292.50146604938271</v>
      </c>
    </row>
    <row r="45" spans="1:22" x14ac:dyDescent="0.2">
      <c r="A45" s="10" t="s">
        <v>73</v>
      </c>
      <c r="B45" s="10" t="s">
        <v>41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>
        <v>1</v>
      </c>
      <c r="T45" s="11">
        <v>5119</v>
      </c>
      <c r="U45" s="11"/>
      <c r="V45" s="11"/>
    </row>
    <row r="46" spans="1:22" x14ac:dyDescent="0.2">
      <c r="A46" s="10" t="s">
        <v>30</v>
      </c>
      <c r="B46" s="10" t="s">
        <v>22</v>
      </c>
      <c r="C46" s="11">
        <v>42589.599999999991</v>
      </c>
      <c r="D46" s="11">
        <v>236.75124208727021</v>
      </c>
      <c r="E46" s="11">
        <v>148346.79999999999</v>
      </c>
      <c r="F46" s="11">
        <v>219.54438046523421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A47" s="10" t="s">
        <v>71</v>
      </c>
      <c r="B47" s="10" t="s">
        <v>23</v>
      </c>
      <c r="C47" s="11">
        <v>6019.4</v>
      </c>
      <c r="D47" s="11">
        <v>87.387862577665558</v>
      </c>
      <c r="E47" s="11">
        <v>2463.4</v>
      </c>
      <c r="F47" s="11">
        <v>145.0989689047658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>
        <v>4036.9</v>
      </c>
      <c r="T47" s="11">
        <v>174.17795833436551</v>
      </c>
      <c r="U47" s="11">
        <v>1832</v>
      </c>
      <c r="V47" s="11">
        <v>130.99235807860259</v>
      </c>
    </row>
    <row r="48" spans="1:22" x14ac:dyDescent="0.2">
      <c r="A48" s="10" t="s">
        <v>71</v>
      </c>
      <c r="B48" s="10" t="s">
        <v>24</v>
      </c>
      <c r="C48" s="11">
        <v>134694.10000000021</v>
      </c>
      <c r="D48" s="11">
        <v>179.95499060463649</v>
      </c>
      <c r="E48" s="11">
        <v>147888.6</v>
      </c>
      <c r="F48" s="11">
        <v>165.0674744368396</v>
      </c>
      <c r="G48" s="11"/>
      <c r="H48" s="11"/>
      <c r="I48" s="11"/>
      <c r="J48" s="11"/>
      <c r="K48" s="11">
        <v>65896.3</v>
      </c>
      <c r="L48" s="11">
        <v>257.7577648517443</v>
      </c>
      <c r="M48" s="11">
        <v>47457.5</v>
      </c>
      <c r="N48" s="11">
        <v>222.2807185376389</v>
      </c>
      <c r="O48" s="11">
        <v>527137.59999999963</v>
      </c>
      <c r="P48" s="11">
        <v>182.67314492458911</v>
      </c>
      <c r="Q48" s="11">
        <v>244486</v>
      </c>
      <c r="R48" s="11">
        <v>210.78716245511001</v>
      </c>
      <c r="S48" s="11"/>
      <c r="T48" s="11"/>
      <c r="U48" s="11"/>
      <c r="V48" s="11"/>
    </row>
    <row r="49" spans="1:22" x14ac:dyDescent="0.2">
      <c r="A49" s="10" t="s">
        <v>73</v>
      </c>
      <c r="B49" s="10" t="s">
        <v>42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>
        <v>3</v>
      </c>
      <c r="T49" s="11">
        <v>3001</v>
      </c>
      <c r="U49" s="11"/>
      <c r="V49" s="11"/>
    </row>
    <row r="50" spans="1:22" x14ac:dyDescent="0.2">
      <c r="A50" s="10" t="s">
        <v>74</v>
      </c>
      <c r="B50" s="10" t="s">
        <v>55</v>
      </c>
      <c r="C50" s="11"/>
      <c r="D50" s="11"/>
      <c r="E50" s="11">
        <v>2068.3000000000002</v>
      </c>
      <c r="F50" s="11">
        <v>292.03674515302419</v>
      </c>
      <c r="G50" s="11"/>
      <c r="H50" s="11"/>
      <c r="I50" s="11"/>
      <c r="J50" s="11"/>
      <c r="K50" s="11">
        <v>555.40000000000009</v>
      </c>
      <c r="L50" s="11">
        <v>415.70669787540498</v>
      </c>
      <c r="M50" s="11">
        <v>166.8</v>
      </c>
      <c r="N50" s="11">
        <v>696.50359712230215</v>
      </c>
      <c r="O50" s="11">
        <v>2110.6</v>
      </c>
      <c r="P50" s="11">
        <v>374.95802141571119</v>
      </c>
      <c r="Q50" s="11">
        <v>2655.1</v>
      </c>
      <c r="R50" s="11">
        <v>484.56284132424378</v>
      </c>
      <c r="S50" s="11"/>
      <c r="T50" s="11"/>
      <c r="U50" s="11"/>
      <c r="V50" s="11"/>
    </row>
    <row r="51" spans="1:22" x14ac:dyDescent="0.2">
      <c r="A51" s="10" t="s">
        <v>74</v>
      </c>
      <c r="B51" s="10" t="s">
        <v>25</v>
      </c>
      <c r="C51" s="11">
        <v>746</v>
      </c>
      <c r="D51" s="11">
        <v>600</v>
      </c>
      <c r="E51" s="11">
        <v>8509.1000000000022</v>
      </c>
      <c r="F51" s="11">
        <v>409.25747728901979</v>
      </c>
      <c r="G51" s="11"/>
      <c r="H51" s="11"/>
      <c r="I51" s="11"/>
      <c r="J51" s="11"/>
      <c r="K51" s="11">
        <v>753.6</v>
      </c>
      <c r="L51" s="11">
        <v>409.63800424628448</v>
      </c>
      <c r="M51" s="11">
        <v>287.7</v>
      </c>
      <c r="N51" s="11">
        <v>1084</v>
      </c>
      <c r="O51" s="11">
        <v>6090.5000000000009</v>
      </c>
      <c r="P51" s="11">
        <v>378.59046055332072</v>
      </c>
      <c r="Q51" s="11">
        <v>1640.3</v>
      </c>
      <c r="R51" s="11">
        <v>431.64079741510687</v>
      </c>
      <c r="S51" s="11">
        <v>119508.0000000001</v>
      </c>
      <c r="T51" s="11">
        <v>331.05610586738948</v>
      </c>
      <c r="U51" s="11">
        <v>45174.9</v>
      </c>
      <c r="V51" s="11">
        <v>323.08044954167019</v>
      </c>
    </row>
    <row r="52" spans="1:22" x14ac:dyDescent="0.2">
      <c r="A52" s="10" t="s">
        <v>74</v>
      </c>
      <c r="B52" s="10" t="s">
        <v>32</v>
      </c>
      <c r="C52" s="11"/>
      <c r="D52" s="11"/>
      <c r="E52" s="11"/>
      <c r="F52" s="11"/>
      <c r="G52" s="11">
        <v>611944.80000000005</v>
      </c>
      <c r="H52" s="11">
        <v>290.49886002789788</v>
      </c>
      <c r="I52" s="11">
        <v>498127.4</v>
      </c>
      <c r="J52" s="11">
        <v>289.01237454514649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x14ac:dyDescent="0.2">
      <c r="A53" s="10" t="s">
        <v>74</v>
      </c>
      <c r="B53" s="10" t="s">
        <v>64</v>
      </c>
      <c r="C53" s="11"/>
      <c r="D53" s="11"/>
      <c r="E53" s="11"/>
      <c r="F53" s="11"/>
      <c r="G53" s="11"/>
      <c r="H53" s="11"/>
      <c r="I53" s="11">
        <v>3537</v>
      </c>
      <c r="J53" s="11">
        <v>337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2">
      <c r="A54" s="10" t="s">
        <v>14</v>
      </c>
      <c r="B54" s="10" t="s">
        <v>62</v>
      </c>
      <c r="C54" s="11"/>
      <c r="D54" s="11"/>
      <c r="E54" s="11">
        <v>952.6</v>
      </c>
      <c r="F54" s="11">
        <v>270.06403527188752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2">
      <c r="A55" s="10" t="s">
        <v>75</v>
      </c>
      <c r="B55" s="10" t="s">
        <v>26</v>
      </c>
      <c r="C55" s="11">
        <v>629429.89999999735</v>
      </c>
      <c r="D55" s="11">
        <v>247.5058440979694</v>
      </c>
      <c r="E55" s="11">
        <v>571903.03</v>
      </c>
      <c r="F55" s="11">
        <v>241.80004501812141</v>
      </c>
      <c r="G55" s="11">
        <v>8683.7999999999993</v>
      </c>
      <c r="H55" s="11">
        <v>169.97511458117421</v>
      </c>
      <c r="I55" s="11">
        <v>14938.8</v>
      </c>
      <c r="J55" s="11">
        <v>213.3042747744129</v>
      </c>
      <c r="K55" s="11">
        <v>513749.1</v>
      </c>
      <c r="L55" s="11">
        <v>274.15148834323992</v>
      </c>
      <c r="M55" s="11">
        <v>435244.10000000021</v>
      </c>
      <c r="N55" s="11">
        <v>251.14702416414141</v>
      </c>
      <c r="O55" s="11">
        <v>819201.90000000014</v>
      </c>
      <c r="P55" s="11">
        <v>273.76393414126602</v>
      </c>
      <c r="Q55" s="11">
        <v>198847.40000000011</v>
      </c>
      <c r="R55" s="11">
        <v>260.28325942406082</v>
      </c>
      <c r="S55" s="11">
        <v>285708.90000000002</v>
      </c>
      <c r="T55" s="11">
        <v>274.13808460289471</v>
      </c>
      <c r="U55" s="11">
        <v>144830.70000000001</v>
      </c>
      <c r="V55" s="11">
        <v>261.16756875441462</v>
      </c>
    </row>
    <row r="56" spans="1:22" x14ac:dyDescent="0.2">
      <c r="A56" s="10" t="s">
        <v>75</v>
      </c>
      <c r="B56" s="10" t="s">
        <v>27</v>
      </c>
      <c r="C56" s="11">
        <v>467874.11999999877</v>
      </c>
      <c r="D56" s="11">
        <v>189.4719424959861</v>
      </c>
      <c r="E56" s="11">
        <v>222126.3600000001</v>
      </c>
      <c r="F56" s="11">
        <v>202.36760184608431</v>
      </c>
      <c r="G56" s="11">
        <v>428901.49999999988</v>
      </c>
      <c r="H56" s="11">
        <v>248.08410695695869</v>
      </c>
      <c r="I56" s="11">
        <v>275493.5</v>
      </c>
      <c r="J56" s="11">
        <v>255.44619564526931</v>
      </c>
      <c r="K56" s="11">
        <v>113344.6</v>
      </c>
      <c r="L56" s="11">
        <v>115.2829848091572</v>
      </c>
      <c r="M56" s="11">
        <v>47296</v>
      </c>
      <c r="N56" s="11">
        <v>150.3811125676589</v>
      </c>
      <c r="O56" s="11">
        <v>69513.000000000029</v>
      </c>
      <c r="P56" s="11">
        <v>145.88309380979089</v>
      </c>
      <c r="Q56" s="11">
        <v>395.9</v>
      </c>
      <c r="R56" s="11">
        <v>204</v>
      </c>
      <c r="S56" s="11">
        <v>99396.700000000012</v>
      </c>
      <c r="T56" s="11">
        <v>184.59273899435291</v>
      </c>
      <c r="U56" s="11">
        <v>89917.200000000012</v>
      </c>
      <c r="V56" s="11">
        <v>227.60056029324761</v>
      </c>
    </row>
    <row r="57" spans="1:22" x14ac:dyDescent="0.2">
      <c r="A57" s="10" t="s">
        <v>75</v>
      </c>
      <c r="B57" s="10" t="s">
        <v>56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820.40000000000009</v>
      </c>
      <c r="P57" s="11">
        <v>393.10799609946372</v>
      </c>
      <c r="Q57" s="11">
        <v>5838.2000000000016</v>
      </c>
      <c r="R57" s="11">
        <v>361.87600630331269</v>
      </c>
      <c r="S57" s="11"/>
      <c r="T57" s="11"/>
      <c r="U57" s="11"/>
      <c r="V57" s="11"/>
    </row>
    <row r="58" spans="1:22" x14ac:dyDescent="0.2">
      <c r="A58" s="10" t="s">
        <v>74</v>
      </c>
      <c r="B58" s="10" t="s">
        <v>28</v>
      </c>
      <c r="C58" s="11">
        <v>453962.53999999922</v>
      </c>
      <c r="D58" s="11">
        <v>284.38987882127918</v>
      </c>
      <c r="E58" s="11">
        <v>393233.78</v>
      </c>
      <c r="F58" s="11">
        <v>265.5895780621899</v>
      </c>
      <c r="G58" s="11">
        <v>56094.8</v>
      </c>
      <c r="H58" s="11">
        <v>213.7934140062894</v>
      </c>
      <c r="I58" s="11">
        <v>67140.600000000006</v>
      </c>
      <c r="J58" s="11">
        <v>249.18081905732149</v>
      </c>
      <c r="K58" s="11">
        <v>98793.800000000032</v>
      </c>
      <c r="L58" s="11">
        <v>313.30861956924417</v>
      </c>
      <c r="M58" s="11">
        <v>67318.999999999985</v>
      </c>
      <c r="N58" s="11">
        <v>289.04888218779251</v>
      </c>
      <c r="O58" s="11">
        <v>281071.79999999987</v>
      </c>
      <c r="P58" s="11">
        <v>293.94661008325988</v>
      </c>
      <c r="Q58" s="11">
        <v>35352.099999999991</v>
      </c>
      <c r="R58" s="11">
        <v>294.55247920208421</v>
      </c>
      <c r="S58" s="11">
        <v>104606.5</v>
      </c>
      <c r="T58" s="11">
        <v>293.05372610688619</v>
      </c>
      <c r="U58" s="11">
        <v>81559.3</v>
      </c>
      <c r="V58" s="11">
        <v>276.72822228734179</v>
      </c>
    </row>
    <row r="59" spans="1:22" x14ac:dyDescent="0.2">
      <c r="A59" s="10" t="s">
        <v>74</v>
      </c>
      <c r="B59" s="10" t="s">
        <v>67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>
        <v>567.70000000000005</v>
      </c>
      <c r="N59" s="11">
        <v>376.19693500088073</v>
      </c>
      <c r="O59" s="11"/>
      <c r="P59" s="11"/>
      <c r="Q59" s="11"/>
      <c r="R59" s="11"/>
      <c r="S59" s="11"/>
      <c r="T59" s="11"/>
      <c r="U59" s="11"/>
      <c r="V59" s="11"/>
    </row>
    <row r="60" spans="1:22" x14ac:dyDescent="0.2">
      <c r="A60" s="10" t="s">
        <v>74</v>
      </c>
      <c r="B60" s="10" t="s">
        <v>57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>
        <v>457.7</v>
      </c>
      <c r="N60" s="11">
        <v>536.04675551671392</v>
      </c>
      <c r="O60" s="11">
        <v>7799.2999999999975</v>
      </c>
      <c r="P60" s="11">
        <v>378.37227699921789</v>
      </c>
      <c r="Q60" s="11">
        <v>4956.9000000000005</v>
      </c>
      <c r="R60" s="11">
        <v>419.89001190260041</v>
      </c>
      <c r="S60" s="11"/>
      <c r="T60" s="11"/>
      <c r="U60" s="11"/>
      <c r="V60" s="11"/>
    </row>
    <row r="61" spans="1:22" x14ac:dyDescent="0.2">
      <c r="A61" s="10" t="s">
        <v>74</v>
      </c>
      <c r="B61" s="10" t="s">
        <v>68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575.40000000000009</v>
      </c>
      <c r="N61" s="11">
        <v>421.4070212026416</v>
      </c>
      <c r="O61" s="11"/>
      <c r="P61" s="11"/>
      <c r="Q61" s="11"/>
      <c r="R61" s="11"/>
      <c r="S61" s="11"/>
      <c r="T61" s="11"/>
      <c r="U61" s="11"/>
      <c r="V61" s="11"/>
    </row>
    <row r="62" spans="1:22" x14ac:dyDescent="0.2">
      <c r="A62" s="10" t="s">
        <v>72</v>
      </c>
      <c r="B62" s="10" t="s">
        <v>63</v>
      </c>
      <c r="C62" s="11"/>
      <c r="D62" s="11"/>
      <c r="E62" s="11">
        <v>828.9</v>
      </c>
      <c r="F62" s="11">
        <v>230.56508625889731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2">
      <c r="A63" s="10" t="e">
        <v>#N/A</v>
      </c>
      <c r="B63" s="10" t="s">
        <v>5</v>
      </c>
      <c r="C63" s="11">
        <v>7844297.5799999814</v>
      </c>
      <c r="D63" s="11">
        <v>192.4542156290816</v>
      </c>
      <c r="E63" s="11">
        <v>5270199.290000001</v>
      </c>
      <c r="F63" s="11">
        <v>205.87198528501941</v>
      </c>
      <c r="G63" s="11">
        <v>2627197.600000001</v>
      </c>
      <c r="H63" s="11">
        <v>250.8509327962235</v>
      </c>
      <c r="I63" s="11">
        <v>2377551.7999999998</v>
      </c>
      <c r="J63" s="11">
        <v>242.07590408755769</v>
      </c>
      <c r="K63" s="11">
        <v>3505883.8</v>
      </c>
      <c r="L63" s="11">
        <v>220.2091835730551</v>
      </c>
      <c r="M63" s="11">
        <v>2435409.6</v>
      </c>
      <c r="N63" s="11">
        <v>208.96098028027819</v>
      </c>
      <c r="O63" s="11">
        <v>8678363.3000000045</v>
      </c>
      <c r="P63" s="11">
        <v>212.27464815859909</v>
      </c>
      <c r="Q63" s="11">
        <v>2516296.1</v>
      </c>
      <c r="R63" s="11">
        <v>227.43430258466009</v>
      </c>
      <c r="S63" s="11">
        <v>2299485.2999999998</v>
      </c>
      <c r="T63" s="11">
        <v>245.09427013949599</v>
      </c>
      <c r="U63" s="11">
        <v>1649782.4</v>
      </c>
      <c r="V63" s="11">
        <v>237.38945451230421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>
      <selection sqref="A1:XFD1048576"/>
    </sheetView>
  </sheetViews>
  <sheetFormatPr defaultRowHeight="12" x14ac:dyDescent="0.2"/>
  <cols>
    <col min="1" max="2" width="21.42578125" style="12" bestFit="1" customWidth="1"/>
    <col min="3" max="3" width="7.85546875" style="12" bestFit="1" customWidth="1"/>
    <col min="4" max="4" width="5.42578125" style="12" bestFit="1" customWidth="1"/>
    <col min="5" max="5" width="7.85546875" style="12" bestFit="1" customWidth="1"/>
    <col min="6" max="6" width="5.42578125" style="12" bestFit="1" customWidth="1"/>
    <col min="7" max="7" width="7.85546875" style="12" bestFit="1" customWidth="1"/>
    <col min="8" max="8" width="5.7109375" style="12" bestFit="1" customWidth="1"/>
    <col min="9" max="9" width="7.85546875" style="12" bestFit="1" customWidth="1"/>
    <col min="10" max="10" width="5.42578125" style="12" bestFit="1" customWidth="1"/>
    <col min="11" max="11" width="7.85546875" style="12" bestFit="1" customWidth="1"/>
    <col min="12" max="12" width="5.42578125" style="12" bestFit="1" customWidth="1"/>
    <col min="13" max="13" width="7.85546875" style="12" bestFit="1" customWidth="1"/>
    <col min="14" max="14" width="5.42578125" style="12" bestFit="1" customWidth="1"/>
    <col min="15" max="15" width="7.85546875" style="12" bestFit="1" customWidth="1"/>
    <col min="16" max="16" width="5.42578125" style="12" bestFit="1" customWidth="1"/>
    <col min="17" max="17" width="7.85546875" style="12" bestFit="1" customWidth="1"/>
    <col min="18" max="18" width="5.42578125" style="12" bestFit="1" customWidth="1"/>
    <col min="19" max="19" width="7.85546875" style="12" bestFit="1" customWidth="1"/>
    <col min="20" max="20" width="5.7109375" style="12" bestFit="1" customWidth="1"/>
    <col min="21" max="21" width="7.85546875" style="12" bestFit="1" customWidth="1"/>
    <col min="22" max="22" width="5.7109375" style="12" bestFit="1" customWidth="1"/>
    <col min="23" max="23" width="28.85546875" style="12" bestFit="1" customWidth="1"/>
    <col min="24" max="24" width="15.85546875" style="12" bestFit="1" customWidth="1"/>
    <col min="25" max="25" width="19.42578125" style="12" bestFit="1" customWidth="1"/>
    <col min="26" max="26" width="15.140625" style="12" bestFit="1" customWidth="1"/>
    <col min="27" max="27" width="19.42578125" style="12" bestFit="1" customWidth="1"/>
    <col min="28" max="28" width="28.85546875" style="12" bestFit="1" customWidth="1"/>
    <col min="29" max="29" width="33.140625" style="12" bestFit="1" customWidth="1"/>
    <col min="30" max="30" width="20.140625" style="12" bestFit="1" customWidth="1"/>
    <col min="31" max="31" width="24.42578125" style="12" bestFit="1" customWidth="1"/>
    <col min="32" max="16384" width="9.140625" style="12"/>
  </cols>
  <sheetData>
    <row r="1" spans="1:22" x14ac:dyDescent="0.2">
      <c r="A1" s="13"/>
      <c r="B1" s="13"/>
      <c r="C1" s="46" t="s">
        <v>4</v>
      </c>
      <c r="D1" s="46"/>
      <c r="E1" s="46"/>
      <c r="F1" s="46"/>
      <c r="G1" s="46" t="s">
        <v>29</v>
      </c>
      <c r="H1" s="46"/>
      <c r="I1" s="46"/>
      <c r="J1" s="46"/>
      <c r="K1" s="46" t="s">
        <v>58</v>
      </c>
      <c r="L1" s="46"/>
      <c r="M1" s="46"/>
      <c r="N1" s="46"/>
      <c r="O1" s="46" t="s">
        <v>43</v>
      </c>
      <c r="P1" s="46"/>
      <c r="Q1" s="46"/>
      <c r="R1" s="46"/>
      <c r="S1" s="46" t="s">
        <v>33</v>
      </c>
      <c r="T1" s="46"/>
      <c r="U1" s="46"/>
      <c r="V1" s="46"/>
    </row>
    <row r="2" spans="1:22" x14ac:dyDescent="0.2">
      <c r="A2" s="13"/>
      <c r="B2" s="13"/>
      <c r="C2" s="46">
        <v>2019</v>
      </c>
      <c r="D2" s="46"/>
      <c r="E2" s="46">
        <v>2018</v>
      </c>
      <c r="F2" s="46"/>
      <c r="G2" s="46">
        <v>2019</v>
      </c>
      <c r="H2" s="46"/>
      <c r="I2" s="46">
        <v>2018</v>
      </c>
      <c r="J2" s="46"/>
      <c r="K2" s="46">
        <v>2019</v>
      </c>
      <c r="L2" s="46"/>
      <c r="M2" s="46">
        <v>2018</v>
      </c>
      <c r="N2" s="46"/>
      <c r="O2" s="46">
        <v>2019</v>
      </c>
      <c r="P2" s="46"/>
      <c r="Q2" s="46">
        <v>2018</v>
      </c>
      <c r="R2" s="46"/>
      <c r="S2" s="46">
        <v>2019</v>
      </c>
      <c r="T2" s="46"/>
      <c r="U2" s="46">
        <v>2018</v>
      </c>
      <c r="V2" s="46"/>
    </row>
    <row r="3" spans="1:22" x14ac:dyDescent="0.2">
      <c r="A3" s="13"/>
      <c r="B3" s="13" t="s">
        <v>69</v>
      </c>
      <c r="C3" s="13" t="s">
        <v>2</v>
      </c>
      <c r="D3" s="13" t="s">
        <v>70</v>
      </c>
      <c r="E3" s="13" t="s">
        <v>2</v>
      </c>
      <c r="F3" s="13" t="s">
        <v>70</v>
      </c>
      <c r="G3" s="13" t="s">
        <v>2</v>
      </c>
      <c r="H3" s="13" t="s">
        <v>70</v>
      </c>
      <c r="I3" s="13" t="s">
        <v>2</v>
      </c>
      <c r="J3" s="13" t="s">
        <v>70</v>
      </c>
      <c r="K3" s="13" t="s">
        <v>2</v>
      </c>
      <c r="L3" s="13" t="s">
        <v>70</v>
      </c>
      <c r="M3" s="13" t="s">
        <v>2</v>
      </c>
      <c r="N3" s="13" t="s">
        <v>70</v>
      </c>
      <c r="O3" s="13" t="s">
        <v>2</v>
      </c>
      <c r="P3" s="13" t="s">
        <v>70</v>
      </c>
      <c r="Q3" s="13" t="s">
        <v>2</v>
      </c>
      <c r="R3" s="13" t="s">
        <v>70</v>
      </c>
      <c r="S3" s="13" t="s">
        <v>2</v>
      </c>
      <c r="T3" s="13" t="s">
        <v>70</v>
      </c>
      <c r="U3" s="13" t="s">
        <v>2</v>
      </c>
      <c r="V3" s="13" t="s">
        <v>70</v>
      </c>
    </row>
    <row r="4" spans="1:22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">
      <c r="A5" s="14" t="s">
        <v>73</v>
      </c>
      <c r="B5" s="14" t="s">
        <v>37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>
        <v>1</v>
      </c>
      <c r="T5" s="15">
        <v>75000</v>
      </c>
      <c r="U5" s="15"/>
      <c r="V5" s="15"/>
    </row>
    <row r="6" spans="1:22" x14ac:dyDescent="0.2">
      <c r="A6" s="14" t="s">
        <v>73</v>
      </c>
      <c r="B6" s="14" t="s">
        <v>38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>
        <v>8</v>
      </c>
      <c r="T6" s="15">
        <v>10201</v>
      </c>
      <c r="U6" s="15"/>
      <c r="V6" s="15"/>
    </row>
    <row r="7" spans="1:22" x14ac:dyDescent="0.2">
      <c r="A7" s="14" t="s">
        <v>73</v>
      </c>
      <c r="B7" s="14" t="s">
        <v>39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>
        <v>2</v>
      </c>
      <c r="T7" s="15">
        <v>7001</v>
      </c>
      <c r="U7" s="15"/>
      <c r="V7" s="15"/>
    </row>
    <row r="8" spans="1:22" x14ac:dyDescent="0.2">
      <c r="A8" s="14" t="s">
        <v>73</v>
      </c>
      <c r="B8" s="14" t="s">
        <v>31</v>
      </c>
      <c r="C8" s="15"/>
      <c r="D8" s="15"/>
      <c r="E8" s="15"/>
      <c r="F8" s="15"/>
      <c r="G8" s="15">
        <v>4</v>
      </c>
      <c r="H8" s="15">
        <v>16312.875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>
        <v>5</v>
      </c>
      <c r="T8" s="15">
        <v>7247</v>
      </c>
      <c r="U8" s="15">
        <v>36</v>
      </c>
      <c r="V8" s="15">
        <v>12001</v>
      </c>
    </row>
    <row r="9" spans="1:22" x14ac:dyDescent="0.2">
      <c r="A9" s="14" t="s">
        <v>73</v>
      </c>
      <c r="B9" s="14" t="s">
        <v>41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>
        <v>1</v>
      </c>
      <c r="T9" s="15">
        <v>5119</v>
      </c>
      <c r="U9" s="15"/>
      <c r="V9" s="15"/>
    </row>
    <row r="10" spans="1:22" x14ac:dyDescent="0.2">
      <c r="A10" s="14" t="s">
        <v>73</v>
      </c>
      <c r="B10" s="14" t="s">
        <v>42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>
        <v>3</v>
      </c>
      <c r="T10" s="15">
        <v>3001</v>
      </c>
      <c r="U10" s="15"/>
      <c r="V10" s="15"/>
    </row>
    <row r="11" spans="1:22" s="18" customFormat="1" x14ac:dyDescent="0.2">
      <c r="A11" s="16"/>
      <c r="B11" s="16" t="s">
        <v>73</v>
      </c>
      <c r="C11" s="17">
        <f t="shared" ref="C11" si="0">SUM(C5:C10)</f>
        <v>0</v>
      </c>
      <c r="D11" s="17" t="e">
        <f t="shared" ref="D11" si="1">SUMPRODUCT(D5:D10,C5:C10)/C11</f>
        <v>#DIV/0!</v>
      </c>
      <c r="E11" s="17">
        <f t="shared" ref="E11" si="2">SUM(E5:E10)</f>
        <v>0</v>
      </c>
      <c r="F11" s="17" t="e">
        <f t="shared" ref="F11" si="3">SUMPRODUCT(F5:F10,E5:E10)/E11</f>
        <v>#DIV/0!</v>
      </c>
      <c r="G11" s="17">
        <f t="shared" ref="G11" si="4">SUM(G5:G10)</f>
        <v>4</v>
      </c>
      <c r="H11" s="17">
        <f t="shared" ref="H11" si="5">SUMPRODUCT(H5:H10,G5:G10)/G11</f>
        <v>16312.875</v>
      </c>
      <c r="I11" s="17">
        <f t="shared" ref="I11" si="6">SUM(I5:I10)</f>
        <v>0</v>
      </c>
      <c r="J11" s="17" t="e">
        <f t="shared" ref="J11" si="7">SUMPRODUCT(J5:J10,I5:I10)/I11</f>
        <v>#DIV/0!</v>
      </c>
      <c r="K11" s="17">
        <f t="shared" ref="K11" si="8">SUM(K5:K10)</f>
        <v>0</v>
      </c>
      <c r="L11" s="17" t="e">
        <f t="shared" ref="L11" si="9">SUMPRODUCT(L5:L10,K5:K10)/K11</f>
        <v>#DIV/0!</v>
      </c>
      <c r="M11" s="17">
        <f t="shared" ref="M11" si="10">SUM(M5:M10)</f>
        <v>0</v>
      </c>
      <c r="N11" s="17" t="e">
        <f t="shared" ref="N11" si="11">SUMPRODUCT(N5:N10,M5:M10)/M11</f>
        <v>#DIV/0!</v>
      </c>
      <c r="O11" s="17">
        <f t="shared" ref="O11" si="12">SUM(O5:O10)</f>
        <v>0</v>
      </c>
      <c r="P11" s="17" t="e">
        <f t="shared" ref="P11" si="13">SUMPRODUCT(P5:P10,O5:O10)/O11</f>
        <v>#DIV/0!</v>
      </c>
      <c r="Q11" s="17">
        <f t="shared" ref="Q11" si="14">SUM(Q5:Q10)</f>
        <v>0</v>
      </c>
      <c r="R11" s="17" t="e">
        <f t="shared" ref="R11" si="15">SUMPRODUCT(R5:R10,Q5:Q10)/Q11</f>
        <v>#DIV/0!</v>
      </c>
      <c r="S11" s="17">
        <f>SUM(S5:S10)</f>
        <v>20</v>
      </c>
      <c r="T11" s="17">
        <f>SUMPRODUCT(T5:T10,S5:S10)/S11</f>
        <v>11048.35</v>
      </c>
      <c r="U11" s="17">
        <f t="shared" ref="U11" si="16">SUM(U5:U10)</f>
        <v>36</v>
      </c>
      <c r="V11" s="17">
        <f t="shared" ref="V11" si="17">SUMPRODUCT(V5:V10,U5:U10)/U11</f>
        <v>12001</v>
      </c>
    </row>
    <row r="12" spans="1:22" x14ac:dyDescent="0.2">
      <c r="A12" s="14" t="s">
        <v>74</v>
      </c>
      <c r="B12" s="14" t="s">
        <v>53</v>
      </c>
      <c r="C12" s="15"/>
      <c r="D12" s="15"/>
      <c r="E12" s="15"/>
      <c r="F12" s="15"/>
      <c r="G12" s="15"/>
      <c r="H12" s="15"/>
      <c r="I12" s="15"/>
      <c r="J12" s="15"/>
      <c r="K12" s="15">
        <v>744.5</v>
      </c>
      <c r="L12" s="15">
        <v>418.99959704499668</v>
      </c>
      <c r="M12" s="15">
        <v>261.8</v>
      </c>
      <c r="N12" s="15">
        <v>497.84873949579838</v>
      </c>
      <c r="O12" s="15">
        <v>764.9</v>
      </c>
      <c r="P12" s="15">
        <v>429.30487645443861</v>
      </c>
      <c r="Q12" s="15">
        <v>2834.9</v>
      </c>
      <c r="R12" s="15">
        <v>386.29292038519878</v>
      </c>
      <c r="S12" s="15"/>
      <c r="T12" s="15"/>
      <c r="U12" s="15"/>
      <c r="V12" s="15"/>
    </row>
    <row r="13" spans="1:22" x14ac:dyDescent="0.2">
      <c r="A13" s="14" t="s">
        <v>74</v>
      </c>
      <c r="B13" s="14" t="s">
        <v>54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>
        <v>313.60000000000002</v>
      </c>
      <c r="P13" s="15">
        <v>361.2649872448979</v>
      </c>
      <c r="Q13" s="15">
        <v>165.9</v>
      </c>
      <c r="R13" s="15">
        <v>452.99999999999989</v>
      </c>
      <c r="S13" s="15"/>
      <c r="T13" s="15"/>
      <c r="U13" s="15"/>
      <c r="V13" s="15"/>
    </row>
    <row r="14" spans="1:22" x14ac:dyDescent="0.2">
      <c r="A14" s="14" t="s">
        <v>74</v>
      </c>
      <c r="B14" s="14" t="s">
        <v>40</v>
      </c>
      <c r="C14" s="15"/>
      <c r="D14" s="15"/>
      <c r="E14" s="15"/>
      <c r="F14" s="15"/>
      <c r="G14" s="15"/>
      <c r="H14" s="15"/>
      <c r="I14" s="15"/>
      <c r="J14" s="15"/>
      <c r="K14" s="15">
        <v>95.9</v>
      </c>
      <c r="L14" s="15">
        <v>321</v>
      </c>
      <c r="M14" s="15">
        <v>97.9</v>
      </c>
      <c r="N14" s="15">
        <v>800</v>
      </c>
      <c r="O14" s="15">
        <v>3516.3</v>
      </c>
      <c r="P14" s="15">
        <v>360.02988937235148</v>
      </c>
      <c r="Q14" s="15">
        <v>923.1</v>
      </c>
      <c r="R14" s="15">
        <v>402.58281876286429</v>
      </c>
      <c r="S14" s="15">
        <v>264072.3</v>
      </c>
      <c r="T14" s="15">
        <v>297.6275747210139</v>
      </c>
      <c r="U14" s="15">
        <v>185328</v>
      </c>
      <c r="V14" s="15">
        <v>292.50146604938271</v>
      </c>
    </row>
    <row r="15" spans="1:22" x14ac:dyDescent="0.2">
      <c r="A15" s="14" t="s">
        <v>74</v>
      </c>
      <c r="B15" s="14" t="s">
        <v>55</v>
      </c>
      <c r="C15" s="15"/>
      <c r="D15" s="15"/>
      <c r="E15" s="15">
        <v>2068.3000000000002</v>
      </c>
      <c r="F15" s="15">
        <v>292.03674515302419</v>
      </c>
      <c r="G15" s="15"/>
      <c r="H15" s="15"/>
      <c r="I15" s="15"/>
      <c r="J15" s="15"/>
      <c r="K15" s="15">
        <v>555.40000000000009</v>
      </c>
      <c r="L15" s="15">
        <v>415.70669787540498</v>
      </c>
      <c r="M15" s="15">
        <v>166.8</v>
      </c>
      <c r="N15" s="15">
        <v>696.50359712230215</v>
      </c>
      <c r="O15" s="15">
        <v>2110.6</v>
      </c>
      <c r="P15" s="15">
        <v>374.95802141571119</v>
      </c>
      <c r="Q15" s="15">
        <v>2655.1</v>
      </c>
      <c r="R15" s="15">
        <v>484.56284132424378</v>
      </c>
      <c r="S15" s="15"/>
      <c r="T15" s="15"/>
      <c r="U15" s="15"/>
      <c r="V15" s="15"/>
    </row>
    <row r="16" spans="1:22" x14ac:dyDescent="0.2">
      <c r="A16" s="14" t="s">
        <v>74</v>
      </c>
      <c r="B16" s="14" t="s">
        <v>25</v>
      </c>
      <c r="C16" s="15">
        <v>746</v>
      </c>
      <c r="D16" s="15">
        <v>600</v>
      </c>
      <c r="E16" s="15">
        <v>8509.1000000000022</v>
      </c>
      <c r="F16" s="15">
        <v>409.25747728901979</v>
      </c>
      <c r="G16" s="15"/>
      <c r="H16" s="15"/>
      <c r="I16" s="15"/>
      <c r="J16" s="15"/>
      <c r="K16" s="15">
        <v>753.6</v>
      </c>
      <c r="L16" s="15">
        <v>409.63800424628448</v>
      </c>
      <c r="M16" s="15">
        <v>287.7</v>
      </c>
      <c r="N16" s="15">
        <v>1084</v>
      </c>
      <c r="O16" s="15">
        <v>6090.5000000000009</v>
      </c>
      <c r="P16" s="15">
        <v>378.59046055332072</v>
      </c>
      <c r="Q16" s="15">
        <v>1640.3</v>
      </c>
      <c r="R16" s="15">
        <v>431.64079741510687</v>
      </c>
      <c r="S16" s="15">
        <v>119508.0000000001</v>
      </c>
      <c r="T16" s="15">
        <v>331.05610586738948</v>
      </c>
      <c r="U16" s="15">
        <v>45174.9</v>
      </c>
      <c r="V16" s="15">
        <v>323.08044954167019</v>
      </c>
    </row>
    <row r="17" spans="1:22" x14ac:dyDescent="0.2">
      <c r="A17" s="14" t="s">
        <v>74</v>
      </c>
      <c r="B17" s="14" t="s">
        <v>32</v>
      </c>
      <c r="C17" s="15"/>
      <c r="D17" s="15"/>
      <c r="E17" s="15"/>
      <c r="F17" s="15"/>
      <c r="G17" s="15">
        <v>611944.80000000005</v>
      </c>
      <c r="H17" s="15">
        <v>290.49886002789788</v>
      </c>
      <c r="I17" s="15">
        <v>498127.4</v>
      </c>
      <c r="J17" s="15">
        <v>289.01237454514649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x14ac:dyDescent="0.2">
      <c r="A18" s="14" t="s">
        <v>74</v>
      </c>
      <c r="B18" s="14" t="s">
        <v>64</v>
      </c>
      <c r="C18" s="15"/>
      <c r="D18" s="15"/>
      <c r="E18" s="15"/>
      <c r="F18" s="15"/>
      <c r="G18" s="15"/>
      <c r="H18" s="15"/>
      <c r="I18" s="15">
        <v>3537</v>
      </c>
      <c r="J18" s="15">
        <v>337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x14ac:dyDescent="0.2">
      <c r="A19" s="14" t="s">
        <v>74</v>
      </c>
      <c r="B19" s="14" t="s">
        <v>28</v>
      </c>
      <c r="C19" s="15">
        <v>453962.53999999922</v>
      </c>
      <c r="D19" s="15">
        <v>284.38987882127918</v>
      </c>
      <c r="E19" s="15">
        <v>393233.78</v>
      </c>
      <c r="F19" s="15">
        <v>265.5895780621899</v>
      </c>
      <c r="G19" s="15"/>
      <c r="H19" s="15"/>
      <c r="I19" s="15"/>
      <c r="J19" s="15"/>
      <c r="K19" s="15">
        <v>98793.800000000032</v>
      </c>
      <c r="L19" s="15">
        <v>313.30861956924417</v>
      </c>
      <c r="M19" s="15">
        <v>67318.999999999985</v>
      </c>
      <c r="N19" s="15">
        <v>289.04888218779251</v>
      </c>
      <c r="O19" s="15">
        <v>281071.79999999987</v>
      </c>
      <c r="P19" s="15">
        <v>293.94661008325988</v>
      </c>
      <c r="Q19" s="15">
        <v>35352.099999999991</v>
      </c>
      <c r="R19" s="15">
        <v>294.55247920208421</v>
      </c>
      <c r="S19" s="15">
        <v>104606.5</v>
      </c>
      <c r="T19" s="15">
        <v>293.05372610688619</v>
      </c>
      <c r="U19" s="15">
        <v>81559.3</v>
      </c>
      <c r="V19" s="15">
        <v>276.72822228734179</v>
      </c>
    </row>
    <row r="20" spans="1:22" x14ac:dyDescent="0.2">
      <c r="A20" s="14" t="s">
        <v>74</v>
      </c>
      <c r="B20" s="14" t="s">
        <v>67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v>567.70000000000005</v>
      </c>
      <c r="N20" s="15">
        <v>376.19693500088073</v>
      </c>
      <c r="O20" s="15"/>
      <c r="P20" s="15"/>
      <c r="Q20" s="15"/>
      <c r="R20" s="15"/>
      <c r="S20" s="15"/>
      <c r="T20" s="15"/>
      <c r="U20" s="15"/>
      <c r="V20" s="15"/>
    </row>
    <row r="21" spans="1:22" x14ac:dyDescent="0.2">
      <c r="A21" s="14" t="s">
        <v>74</v>
      </c>
      <c r="B21" s="14" t="s">
        <v>57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457.7</v>
      </c>
      <c r="N21" s="15">
        <v>536.04675551671392</v>
      </c>
      <c r="O21" s="15">
        <v>7799.2999999999975</v>
      </c>
      <c r="P21" s="15">
        <v>378.37227699921789</v>
      </c>
      <c r="Q21" s="15">
        <v>4956.9000000000005</v>
      </c>
      <c r="R21" s="15">
        <v>419.89001190260041</v>
      </c>
      <c r="S21" s="15"/>
      <c r="T21" s="15"/>
      <c r="U21" s="15"/>
      <c r="V21" s="15"/>
    </row>
    <row r="22" spans="1:22" x14ac:dyDescent="0.2">
      <c r="A22" s="14" t="s">
        <v>74</v>
      </c>
      <c r="B22" s="14" t="s">
        <v>68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v>575.40000000000009</v>
      </c>
      <c r="N22" s="15">
        <v>421.4070212026416</v>
      </c>
      <c r="O22" s="15"/>
      <c r="P22" s="15"/>
      <c r="Q22" s="15"/>
      <c r="R22" s="15"/>
      <c r="S22" s="15"/>
      <c r="T22" s="15"/>
      <c r="U22" s="15"/>
      <c r="V22" s="15"/>
    </row>
    <row r="23" spans="1:22" x14ac:dyDescent="0.2">
      <c r="A23" s="14" t="s">
        <v>74</v>
      </c>
      <c r="B23" s="14" t="s">
        <v>27</v>
      </c>
      <c r="C23" s="15"/>
      <c r="D23" s="15"/>
      <c r="E23" s="15"/>
      <c r="F23" s="15"/>
      <c r="G23" s="15">
        <v>428901.49999999988</v>
      </c>
      <c r="H23" s="15">
        <v>248.08410695695869</v>
      </c>
      <c r="I23" s="15">
        <v>275493.5</v>
      </c>
      <c r="J23" s="15">
        <v>255.44619564526931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s="18" customFormat="1" x14ac:dyDescent="0.2">
      <c r="A24" s="16"/>
      <c r="B24" s="16" t="s">
        <v>74</v>
      </c>
      <c r="C24" s="17">
        <f>SUM(C12:C23)</f>
        <v>454708.53999999922</v>
      </c>
      <c r="D24" s="17">
        <f>SUMPRODUCT(D12:D23,C12:C23)/C24</f>
        <v>284.90767237404447</v>
      </c>
      <c r="E24" s="17">
        <f t="shared" ref="E24" si="18">SUM(E12:E23)</f>
        <v>403811.18000000005</v>
      </c>
      <c r="F24" s="17">
        <f t="shared" ref="F24" si="19">SUMPRODUCT(F12:F23,E12:E23)/E24</f>
        <v>268.7524057902508</v>
      </c>
      <c r="G24" s="17">
        <f t="shared" ref="G24" si="20">SUM(G12:G23)</f>
        <v>1040846.2999999999</v>
      </c>
      <c r="H24" s="17">
        <f t="shared" ref="H24" si="21">SUMPRODUCT(H12:H23,G12:G23)/G24</f>
        <v>273.02101414973566</v>
      </c>
      <c r="I24" s="17">
        <f t="shared" ref="I24" si="22">SUM(I12:I23)</f>
        <v>777157.9</v>
      </c>
      <c r="J24" s="17">
        <f t="shared" ref="J24" si="23">SUMPRODUCT(J12:J23,I12:I23)/I24</f>
        <v>277.33195300465968</v>
      </c>
      <c r="K24" s="17">
        <f t="shared" ref="K24" si="24">SUM(K12:K23)</f>
        <v>100943.20000000003</v>
      </c>
      <c r="L24" s="17">
        <f t="shared" ref="L24" si="25">SUMPRODUCT(L12:L23,K12:K23)/K24</f>
        <v>315.3780036693903</v>
      </c>
      <c r="M24" s="17">
        <f t="shared" ref="M24" si="26">SUM(M12:M23)</f>
        <v>69733.999999999971</v>
      </c>
      <c r="N24" s="17">
        <f t="shared" ref="N24" si="27">SUMPRODUCT(N12:N23,M12:M23)/M24</f>
        <v>298.22719620271329</v>
      </c>
      <c r="O24" s="17">
        <f t="shared" ref="O24" si="28">SUM(O12:O23)</f>
        <v>301666.99999999988</v>
      </c>
      <c r="P24" s="17">
        <f t="shared" ref="P24" si="29">SUMPRODUCT(P12:P23,O12:O23)/O24</f>
        <v>299.58853437731011</v>
      </c>
      <c r="Q24" s="17">
        <f t="shared" ref="Q24" si="30">SUM(Q12:Q23)</f>
        <v>48528.299999999996</v>
      </c>
      <c r="R24" s="17">
        <f t="shared" ref="R24" si="31">SUMPRODUCT(R12:R23,Q12:Q23)/Q24</f>
        <v>330.3405105886668</v>
      </c>
      <c r="S24" s="17">
        <f t="shared" ref="S24" si="32">SUM(S12:S23)</f>
        <v>488186.8000000001</v>
      </c>
      <c r="T24" s="17">
        <f t="shared" ref="T24" si="33">SUMPRODUCT(T12:T23,S12:S23)/S24</f>
        <v>304.83080636346574</v>
      </c>
      <c r="U24" s="17">
        <f t="shared" ref="U24" si="34">SUM(U12:U23)</f>
        <v>312062.2</v>
      </c>
      <c r="V24" s="17">
        <f t="shared" ref="V24" si="35">SUMPRODUCT(V12:V23,U12:U23)/U24</f>
        <v>292.80572526887266</v>
      </c>
    </row>
    <row r="25" spans="1:22" x14ac:dyDescent="0.2">
      <c r="A25" s="14" t="s">
        <v>75</v>
      </c>
      <c r="B25" s="14" t="s">
        <v>28</v>
      </c>
      <c r="C25" s="15"/>
      <c r="D25" s="15"/>
      <c r="E25" s="15"/>
      <c r="F25" s="15"/>
      <c r="G25" s="15">
        <v>56094.8</v>
      </c>
      <c r="H25" s="15">
        <v>213.7934140062894</v>
      </c>
      <c r="I25" s="15">
        <v>67140.600000000006</v>
      </c>
      <c r="J25" s="15">
        <v>249.18081905732149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">
      <c r="A26" s="14" t="s">
        <v>75</v>
      </c>
      <c r="B26" s="14" t="s">
        <v>26</v>
      </c>
      <c r="C26" s="15">
        <v>629429.89999999735</v>
      </c>
      <c r="D26" s="15">
        <v>247.5058440979694</v>
      </c>
      <c r="E26" s="15">
        <v>571903.03</v>
      </c>
      <c r="F26" s="15">
        <v>241.80004501812141</v>
      </c>
      <c r="G26" s="15">
        <v>8683.7999999999993</v>
      </c>
      <c r="H26" s="15">
        <v>169.97511458117421</v>
      </c>
      <c r="I26" s="15">
        <v>14938.8</v>
      </c>
      <c r="J26" s="15">
        <v>213.3042747744129</v>
      </c>
      <c r="K26" s="15">
        <v>513749.1</v>
      </c>
      <c r="L26" s="15">
        <v>274.15148834323992</v>
      </c>
      <c r="M26" s="15">
        <v>435244.10000000021</v>
      </c>
      <c r="N26" s="15">
        <v>251.14702416414141</v>
      </c>
      <c r="O26" s="15">
        <v>819201.90000000014</v>
      </c>
      <c r="P26" s="15">
        <v>273.76393414126602</v>
      </c>
      <c r="Q26" s="15">
        <v>198847.40000000011</v>
      </c>
      <c r="R26" s="15">
        <v>260.28325942406082</v>
      </c>
      <c r="S26" s="15">
        <v>285708.90000000002</v>
      </c>
      <c r="T26" s="15">
        <v>274.13808460289471</v>
      </c>
      <c r="U26" s="15">
        <v>144830.70000000001</v>
      </c>
      <c r="V26" s="15">
        <v>261.16756875441462</v>
      </c>
    </row>
    <row r="27" spans="1:22" x14ac:dyDescent="0.2">
      <c r="A27" s="14" t="s">
        <v>75</v>
      </c>
      <c r="B27" s="14" t="s">
        <v>27</v>
      </c>
      <c r="C27" s="15">
        <v>467874.11999999877</v>
      </c>
      <c r="D27" s="15">
        <v>189.4719424959861</v>
      </c>
      <c r="E27" s="15">
        <v>222126.3600000001</v>
      </c>
      <c r="F27" s="15">
        <v>202.36760184608431</v>
      </c>
      <c r="G27" s="15"/>
      <c r="H27" s="15"/>
      <c r="I27" s="15"/>
      <c r="J27" s="15"/>
      <c r="K27" s="15">
        <v>113344.6</v>
      </c>
      <c r="L27" s="15">
        <v>115.2829848091572</v>
      </c>
      <c r="M27" s="15">
        <v>47296</v>
      </c>
      <c r="N27" s="15">
        <v>150.3811125676589</v>
      </c>
      <c r="O27" s="15">
        <v>69513.000000000029</v>
      </c>
      <c r="P27" s="15">
        <v>145.88309380979089</v>
      </c>
      <c r="Q27" s="15">
        <v>395.9</v>
      </c>
      <c r="R27" s="15">
        <v>204</v>
      </c>
      <c r="S27" s="15">
        <v>99396.700000000012</v>
      </c>
      <c r="T27" s="15">
        <v>184.59273899435291</v>
      </c>
      <c r="U27" s="15">
        <v>89917.200000000012</v>
      </c>
      <c r="V27" s="15">
        <v>227.60056029324761</v>
      </c>
    </row>
    <row r="28" spans="1:22" x14ac:dyDescent="0.2">
      <c r="A28" s="14" t="s">
        <v>75</v>
      </c>
      <c r="B28" s="14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v>820.40000000000009</v>
      </c>
      <c r="P28" s="15">
        <v>393.10799609946372</v>
      </c>
      <c r="Q28" s="15">
        <v>5838.2000000000016</v>
      </c>
      <c r="R28" s="15">
        <v>361.87600630331269</v>
      </c>
      <c r="S28" s="15"/>
      <c r="T28" s="15"/>
      <c r="U28" s="15"/>
      <c r="V28" s="15"/>
    </row>
    <row r="29" spans="1:22" s="18" customFormat="1" x14ac:dyDescent="0.2">
      <c r="A29" s="16"/>
      <c r="B29" s="16" t="s">
        <v>75</v>
      </c>
      <c r="C29" s="17">
        <f>SUM(C25:C28)</f>
        <v>1097304.0199999961</v>
      </c>
      <c r="D29" s="17">
        <f>SUMPRODUCT(D25:D28,C25:C28)/C29</f>
        <v>222.76105127182578</v>
      </c>
      <c r="E29" s="17">
        <f t="shared" ref="E29" si="36">SUM(E25:E28)</f>
        <v>794029.39000000013</v>
      </c>
      <c r="F29" s="17">
        <f t="shared" ref="F29" si="37">SUMPRODUCT(F25:F28,E25:E28)/E29</f>
        <v>230.76898599433454</v>
      </c>
      <c r="G29" s="17">
        <f t="shared" ref="G29" si="38">SUM(G25:G28)</f>
        <v>64778.600000000006</v>
      </c>
      <c r="H29" s="17">
        <f t="shared" ref="H29" si="39">SUMPRODUCT(H25:H28,G25:G28)/G29</f>
        <v>207.91941628871265</v>
      </c>
      <c r="I29" s="17">
        <f t="shared" ref="I29" si="40">SUM(I25:I28)</f>
        <v>82079.400000000009</v>
      </c>
      <c r="J29" s="17">
        <f t="shared" ref="J29" si="41">SUMPRODUCT(J25:J28,I25:I28)/I29</f>
        <v>242.65113536404994</v>
      </c>
      <c r="K29" s="17">
        <f t="shared" ref="K29" si="42">SUM(K25:K28)</f>
        <v>627093.69999999995</v>
      </c>
      <c r="L29" s="17">
        <f t="shared" ref="L29" si="43">SUMPRODUCT(L25:L28,K25:K28)/K29</f>
        <v>245.43666153877805</v>
      </c>
      <c r="M29" s="17">
        <f t="shared" ref="M29" si="44">SUM(M25:M28)</f>
        <v>482540.10000000021</v>
      </c>
      <c r="N29" s="17">
        <f t="shared" ref="N29" si="45">SUMPRODUCT(N25:N28,M25:M28)/M29</f>
        <v>241.2704884008603</v>
      </c>
      <c r="O29" s="17">
        <f t="shared" ref="O29" si="46">SUM(O25:O28)</f>
        <v>889535.30000000016</v>
      </c>
      <c r="P29" s="17">
        <f t="shared" ref="P29" si="47">SUMPRODUCT(P25:P28,O25:O28)/O29</f>
        <v>263.88071648196535</v>
      </c>
      <c r="Q29" s="17">
        <f t="shared" ref="Q29" si="48">SUM(Q25:Q28)</f>
        <v>205081.50000000012</v>
      </c>
      <c r="R29" s="17">
        <f t="shared" ref="R29" si="49">SUMPRODUCT(R25:R28,Q25:Q28)/Q29</f>
        <v>263.06671981626812</v>
      </c>
      <c r="S29" s="17">
        <f t="shared" ref="S29" si="50">SUM(S25:S28)</f>
        <v>385105.60000000003</v>
      </c>
      <c r="T29" s="17">
        <f t="shared" ref="T29" si="51">SUMPRODUCT(T25:T28,S25:S28)/S29</f>
        <v>251.02621125218636</v>
      </c>
      <c r="U29" s="17">
        <f t="shared" ref="U29" si="52">SUM(U25:U28)</f>
        <v>234747.90000000002</v>
      </c>
      <c r="V29" s="17">
        <f t="shared" ref="V29" si="53">SUMPRODUCT(V25:V28,U25:U28)/U29</f>
        <v>248.31015272128101</v>
      </c>
    </row>
    <row r="30" spans="1:22" x14ac:dyDescent="0.2">
      <c r="A30" s="14" t="s">
        <v>30</v>
      </c>
      <c r="B30" s="14" t="s">
        <v>44</v>
      </c>
      <c r="C30" s="15"/>
      <c r="D30" s="15"/>
      <c r="E30" s="15"/>
      <c r="F30" s="15"/>
      <c r="G30" s="15"/>
      <c r="H30" s="15"/>
      <c r="I30" s="15"/>
      <c r="J30" s="15"/>
      <c r="K30" s="15">
        <v>245466.3</v>
      </c>
      <c r="L30" s="15">
        <v>206.03747113147509</v>
      </c>
      <c r="M30" s="15">
        <v>237562.8000000001</v>
      </c>
      <c r="N30" s="15">
        <v>199.08551254657709</v>
      </c>
      <c r="O30" s="15">
        <v>632182.60000000033</v>
      </c>
      <c r="P30" s="15">
        <v>194.81515657026921</v>
      </c>
      <c r="Q30" s="15">
        <v>165642.5</v>
      </c>
      <c r="R30" s="15">
        <v>215.6142572105588</v>
      </c>
      <c r="S30" s="15"/>
      <c r="T30" s="15"/>
      <c r="U30" s="15"/>
      <c r="V30" s="15"/>
    </row>
    <row r="31" spans="1:22" x14ac:dyDescent="0.2">
      <c r="A31" s="14" t="s">
        <v>30</v>
      </c>
      <c r="B31" s="14" t="s">
        <v>6</v>
      </c>
      <c r="C31" s="15">
        <v>353</v>
      </c>
      <c r="D31" s="15">
        <v>236</v>
      </c>
      <c r="E31" s="15"/>
      <c r="F31" s="15"/>
      <c r="G31" s="15"/>
      <c r="H31" s="15"/>
      <c r="I31" s="15"/>
      <c r="J31" s="15"/>
      <c r="K31" s="15">
        <v>1059.5</v>
      </c>
      <c r="L31" s="15">
        <v>252.91892402076451</v>
      </c>
      <c r="M31" s="15">
        <v>7914.9</v>
      </c>
      <c r="N31" s="15">
        <v>191.39562091751</v>
      </c>
      <c r="O31" s="15">
        <v>553</v>
      </c>
      <c r="P31" s="15">
        <v>73</v>
      </c>
      <c r="Q31" s="15">
        <v>1965.4</v>
      </c>
      <c r="R31" s="15">
        <v>124.6781825582579</v>
      </c>
      <c r="S31" s="15"/>
      <c r="T31" s="15"/>
      <c r="U31" s="15"/>
      <c r="V31" s="15"/>
    </row>
    <row r="32" spans="1:22" x14ac:dyDescent="0.2">
      <c r="A32" s="14" t="s">
        <v>30</v>
      </c>
      <c r="B32" s="14" t="s">
        <v>30</v>
      </c>
      <c r="C32" s="15"/>
      <c r="D32" s="15"/>
      <c r="E32" s="15"/>
      <c r="F32" s="15"/>
      <c r="G32" s="15">
        <v>19776.599999999999</v>
      </c>
      <c r="H32" s="15">
        <v>223.6982797852007</v>
      </c>
      <c r="I32" s="15">
        <v>62804.1</v>
      </c>
      <c r="J32" s="15">
        <v>224.69851012911579</v>
      </c>
      <c r="K32" s="15">
        <v>139252.20000000001</v>
      </c>
      <c r="L32" s="15">
        <v>232.47142881764159</v>
      </c>
      <c r="M32" s="15">
        <v>112652.2</v>
      </c>
      <c r="N32" s="15">
        <v>223.76845725161169</v>
      </c>
      <c r="O32" s="15">
        <v>327209.19999999978</v>
      </c>
      <c r="P32" s="15">
        <v>226.7705082864419</v>
      </c>
      <c r="Q32" s="15">
        <v>232029.3</v>
      </c>
      <c r="R32" s="15">
        <v>232.37370323489321</v>
      </c>
      <c r="S32" s="15">
        <v>105595.7</v>
      </c>
      <c r="T32" s="15">
        <v>235.21028413088791</v>
      </c>
      <c r="U32" s="15">
        <v>110039.3</v>
      </c>
      <c r="V32" s="15">
        <v>237.97863672342521</v>
      </c>
    </row>
    <row r="33" spans="1:22" x14ac:dyDescent="0.2">
      <c r="A33" s="14" t="s">
        <v>30</v>
      </c>
      <c r="B33" s="14" t="s">
        <v>8</v>
      </c>
      <c r="C33" s="15">
        <v>14821.7</v>
      </c>
      <c r="D33" s="15">
        <v>234.8375017710519</v>
      </c>
      <c r="E33" s="15">
        <v>15908.35</v>
      </c>
      <c r="F33" s="15">
        <v>219.47628446696231</v>
      </c>
      <c r="G33" s="15">
        <v>276.7</v>
      </c>
      <c r="H33" s="15">
        <v>239.73942898445961</v>
      </c>
      <c r="I33" s="15">
        <v>32995.5</v>
      </c>
      <c r="J33" s="15">
        <v>219.49265202830679</v>
      </c>
      <c r="K33" s="15"/>
      <c r="L33" s="15"/>
      <c r="M33" s="15"/>
      <c r="N33" s="15"/>
      <c r="O33" s="15"/>
      <c r="P33" s="15"/>
      <c r="Q33" s="15"/>
      <c r="R33" s="15"/>
      <c r="S33" s="15">
        <v>2064</v>
      </c>
      <c r="T33" s="15">
        <v>226.59980620155039</v>
      </c>
      <c r="U33" s="15">
        <v>1021.9</v>
      </c>
      <c r="V33" s="15">
        <v>229.67482141109701</v>
      </c>
    </row>
    <row r="34" spans="1:22" x14ac:dyDescent="0.2">
      <c r="A34" s="14" t="s">
        <v>30</v>
      </c>
      <c r="B34" s="14" t="s">
        <v>47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>
        <v>2161.5</v>
      </c>
      <c r="P34" s="15">
        <v>275.77931991672449</v>
      </c>
      <c r="Q34" s="15">
        <v>3359.3</v>
      </c>
      <c r="R34" s="15">
        <v>261.34438722352871</v>
      </c>
      <c r="S34" s="15"/>
      <c r="T34" s="15"/>
      <c r="U34" s="15"/>
      <c r="V34" s="15"/>
    </row>
    <row r="35" spans="1:22" x14ac:dyDescent="0.2">
      <c r="A35" s="14" t="s">
        <v>30</v>
      </c>
      <c r="B35" s="14" t="s">
        <v>48</v>
      </c>
      <c r="C35" s="15"/>
      <c r="D35" s="15"/>
      <c r="E35" s="15"/>
      <c r="F35" s="15"/>
      <c r="G35" s="15"/>
      <c r="H35" s="15"/>
      <c r="I35" s="15">
        <v>3151</v>
      </c>
      <c r="J35" s="15">
        <v>218.1805775944145</v>
      </c>
      <c r="K35" s="15"/>
      <c r="L35" s="15"/>
      <c r="M35" s="15"/>
      <c r="N35" s="15"/>
      <c r="O35" s="15">
        <v>383.6</v>
      </c>
      <c r="P35" s="15">
        <v>260.65641293013562</v>
      </c>
      <c r="Q35" s="15">
        <v>6176.6999999999989</v>
      </c>
      <c r="R35" s="15">
        <v>210.19405183997929</v>
      </c>
      <c r="S35" s="15"/>
      <c r="T35" s="15"/>
      <c r="U35" s="15"/>
      <c r="V35" s="15"/>
    </row>
    <row r="36" spans="1:22" x14ac:dyDescent="0.2">
      <c r="A36" s="14" t="s">
        <v>30</v>
      </c>
      <c r="B36" s="14" t="s">
        <v>22</v>
      </c>
      <c r="C36" s="15">
        <v>42589.599999999991</v>
      </c>
      <c r="D36" s="15">
        <v>236.75124208727021</v>
      </c>
      <c r="E36" s="15">
        <v>148346.79999999999</v>
      </c>
      <c r="F36" s="15">
        <v>219.54438046523421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s="18" customFormat="1" x14ac:dyDescent="0.2">
      <c r="A37" s="16"/>
      <c r="B37" s="16" t="s">
        <v>30</v>
      </c>
      <c r="C37" s="17">
        <f>SUM(C30:C36)</f>
        <v>57764.299999999988</v>
      </c>
      <c r="D37" s="17">
        <f>SUMPRODUCT(D30:D36,C30:C36)/C37</f>
        <v>236.2556059711622</v>
      </c>
      <c r="E37" s="17">
        <f t="shared" ref="E37" si="54">SUM(E30:E36)</f>
        <v>164255.15</v>
      </c>
      <c r="F37" s="17">
        <f t="shared" ref="F37" si="55">SUMPRODUCT(F30:F36,E30:E36)/E37</f>
        <v>219.53778526883329</v>
      </c>
      <c r="G37" s="17">
        <f t="shared" ref="G37" si="56">SUM(G30:G36)</f>
        <v>20053.3</v>
      </c>
      <c r="H37" s="17">
        <f t="shared" ref="H37" si="57">SUMPRODUCT(H30:H36,G30:G36)/G37</f>
        <v>223.91961921479259</v>
      </c>
      <c r="I37" s="17">
        <f t="shared" ref="I37" si="58">SUM(I30:I36)</f>
        <v>98950.6</v>
      </c>
      <c r="J37" s="17">
        <f t="shared" ref="J37" si="59">SUMPRODUCT(J30:J36,I30:I36)/I37</f>
        <v>222.75503635147234</v>
      </c>
      <c r="K37" s="17">
        <f t="shared" ref="K37" si="60">SUM(K30:K36)</f>
        <v>385778</v>
      </c>
      <c r="L37" s="17">
        <f t="shared" ref="L37" si="61">SUMPRODUCT(L30:L36,K30:K36)/K37</f>
        <v>215.70794913136572</v>
      </c>
      <c r="M37" s="17">
        <f t="shared" ref="M37" si="62">SUM(M30:M36)</f>
        <v>358129.90000000008</v>
      </c>
      <c r="N37" s="17">
        <f t="shared" ref="N37" si="63">SUMPRODUCT(N30:N36,M30:M36)/M37</f>
        <v>206.67974944286973</v>
      </c>
      <c r="O37" s="17">
        <f t="shared" ref="O37" si="64">SUM(O30:O36)</f>
        <v>962489.9</v>
      </c>
      <c r="P37" s="17">
        <f t="shared" ref="P37" si="65">SUMPRODUCT(P30:P36,O30:O36)/O37</f>
        <v>205.81681179199896</v>
      </c>
      <c r="Q37" s="17">
        <f t="shared" ref="Q37" si="66">SUM(Q30:Q36)</f>
        <v>409173.19999999995</v>
      </c>
      <c r="R37" s="17">
        <f t="shared" ref="R37" si="67">SUMPRODUCT(R30:R36,Q30:Q36)/Q37</f>
        <v>224.97483852803651</v>
      </c>
      <c r="S37" s="17">
        <f t="shared" ref="S37" si="68">SUM(S30:S36)</f>
        <v>107659.7</v>
      </c>
      <c r="T37" s="17">
        <f t="shared" ref="T37" si="69">SUMPRODUCT(T30:T36,S30:S36)/S37</f>
        <v>235.04520818839364</v>
      </c>
      <c r="U37" s="17">
        <f t="shared" ref="U37" si="70">SUM(U30:U36)</f>
        <v>111061.2</v>
      </c>
      <c r="V37" s="17">
        <f t="shared" ref="V37" si="71">SUMPRODUCT(V30:V36,U30:U36)/U37</f>
        <v>237.90223138233699</v>
      </c>
    </row>
    <row r="38" spans="1:22" x14ac:dyDescent="0.2">
      <c r="A38" s="14" t="s">
        <v>72</v>
      </c>
      <c r="B38" s="14" t="s">
        <v>7</v>
      </c>
      <c r="C38" s="15">
        <v>10893.5</v>
      </c>
      <c r="D38" s="15">
        <v>140.99958690962501</v>
      </c>
      <c r="E38" s="15">
        <v>4590.5</v>
      </c>
      <c r="F38" s="15">
        <v>103.67060233090081</v>
      </c>
      <c r="G38" s="15"/>
      <c r="H38" s="15"/>
      <c r="I38" s="15">
        <v>7322</v>
      </c>
      <c r="J38" s="15">
        <v>139.66470909587551</v>
      </c>
      <c r="K38" s="15">
        <v>210134.3</v>
      </c>
      <c r="L38" s="15">
        <v>193.799875127478</v>
      </c>
      <c r="M38" s="15">
        <v>170911.2</v>
      </c>
      <c r="N38" s="15">
        <v>177.27922453297381</v>
      </c>
      <c r="O38" s="15">
        <v>610051.60000000033</v>
      </c>
      <c r="P38" s="15">
        <v>180.3188592571513</v>
      </c>
      <c r="Q38" s="15">
        <v>235641.2</v>
      </c>
      <c r="R38" s="15">
        <v>177.99311835112019</v>
      </c>
      <c r="S38" s="15">
        <v>48031.5</v>
      </c>
      <c r="T38" s="15">
        <v>110.1722140678513</v>
      </c>
      <c r="U38" s="15">
        <v>49588.6</v>
      </c>
      <c r="V38" s="15">
        <v>118.5307308534623</v>
      </c>
    </row>
    <row r="39" spans="1:22" x14ac:dyDescent="0.2">
      <c r="A39" s="14" t="s">
        <v>72</v>
      </c>
      <c r="B39" s="14" t="s">
        <v>45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>
        <v>110.9</v>
      </c>
      <c r="N39" s="15">
        <v>236</v>
      </c>
      <c r="O39" s="15">
        <v>22986.899999999991</v>
      </c>
      <c r="P39" s="15">
        <v>243.0128768994515</v>
      </c>
      <c r="Q39" s="15">
        <v>4843.9000000000005</v>
      </c>
      <c r="R39" s="15">
        <v>216.85606639278259</v>
      </c>
      <c r="S39" s="15"/>
      <c r="T39" s="15"/>
      <c r="U39" s="15"/>
      <c r="V39" s="15"/>
    </row>
    <row r="40" spans="1:22" x14ac:dyDescent="0.2">
      <c r="A40" s="14" t="s">
        <v>72</v>
      </c>
      <c r="B40" s="14" t="s">
        <v>12</v>
      </c>
      <c r="C40" s="15">
        <v>622599.93999999785</v>
      </c>
      <c r="D40" s="15">
        <v>152.42960935717451</v>
      </c>
      <c r="E40" s="15">
        <v>340591.85000000021</v>
      </c>
      <c r="F40" s="15">
        <v>152.38106637020229</v>
      </c>
      <c r="G40" s="15">
        <v>36958.500000000007</v>
      </c>
      <c r="H40" s="15">
        <v>191.99202078006411</v>
      </c>
      <c r="I40" s="15">
        <v>148705.29999999999</v>
      </c>
      <c r="J40" s="15">
        <v>160.93992816664911</v>
      </c>
      <c r="K40" s="15">
        <v>152638.20000000001</v>
      </c>
      <c r="L40" s="15">
        <v>159.83779420878921</v>
      </c>
      <c r="M40" s="15">
        <v>113962.3</v>
      </c>
      <c r="N40" s="15">
        <v>145.46307243711291</v>
      </c>
      <c r="O40" s="15"/>
      <c r="P40" s="15"/>
      <c r="Q40" s="15"/>
      <c r="R40" s="15"/>
      <c r="S40" s="15">
        <v>152283.70000000001</v>
      </c>
      <c r="T40" s="15">
        <v>187.72021496719611</v>
      </c>
      <c r="U40" s="15">
        <v>78552.599999999991</v>
      </c>
      <c r="V40" s="15">
        <v>179.9302174593839</v>
      </c>
    </row>
    <row r="41" spans="1:22" x14ac:dyDescent="0.2">
      <c r="A41" s="14" t="s">
        <v>72</v>
      </c>
      <c r="B41" s="14" t="s">
        <v>21</v>
      </c>
      <c r="C41" s="15">
        <v>527460.29999999807</v>
      </c>
      <c r="D41" s="15">
        <v>181.47850786116069</v>
      </c>
      <c r="E41" s="15">
        <v>252139.25000000009</v>
      </c>
      <c r="F41" s="15">
        <v>182.6346959071227</v>
      </c>
      <c r="G41" s="15"/>
      <c r="H41" s="15"/>
      <c r="I41" s="15"/>
      <c r="J41" s="15"/>
      <c r="K41" s="15">
        <v>235.9</v>
      </c>
      <c r="L41" s="15">
        <v>229</v>
      </c>
      <c r="M41" s="15">
        <v>473</v>
      </c>
      <c r="N41" s="15">
        <v>188</v>
      </c>
      <c r="O41" s="15"/>
      <c r="P41" s="15"/>
      <c r="Q41" s="15"/>
      <c r="R41" s="15"/>
      <c r="S41" s="15"/>
      <c r="T41" s="15"/>
      <c r="U41" s="15"/>
      <c r="V41" s="15"/>
    </row>
    <row r="42" spans="1:22" x14ac:dyDescent="0.2">
      <c r="A42" s="14" t="s">
        <v>72</v>
      </c>
      <c r="B42" s="14" t="s">
        <v>63</v>
      </c>
      <c r="C42" s="15"/>
      <c r="D42" s="15"/>
      <c r="E42" s="15">
        <v>828.9</v>
      </c>
      <c r="F42" s="15">
        <v>230.56508625889731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s="18" customFormat="1" x14ac:dyDescent="0.2">
      <c r="A43" s="16"/>
      <c r="B43" s="16" t="s">
        <v>72</v>
      </c>
      <c r="C43" s="17">
        <f>SUM(C38:C42)</f>
        <v>1160953.739999996</v>
      </c>
      <c r="D43" s="17">
        <f>SUMPRODUCT(D38:D42,C38:C42)/C43</f>
        <v>165.52024961821516</v>
      </c>
      <c r="E43" s="17">
        <f t="shared" ref="E43" si="72">SUM(E38:E42)</f>
        <v>598150.50000000035</v>
      </c>
      <c r="F43" s="17">
        <f t="shared" ref="F43" si="73">SUMPRODUCT(F38:F42,E38:E42)/E43</f>
        <v>164.86844004978676</v>
      </c>
      <c r="G43" s="17">
        <f t="shared" ref="G43" si="74">SUM(G38:G42)</f>
        <v>36958.500000000007</v>
      </c>
      <c r="H43" s="17">
        <f t="shared" ref="H43" si="75">SUMPRODUCT(H38:H42,G38:G42)/G43</f>
        <v>191.99202078006411</v>
      </c>
      <c r="I43" s="17">
        <f t="shared" ref="I43" si="76">SUM(I38:I42)</f>
        <v>156027.29999999999</v>
      </c>
      <c r="J43" s="17">
        <f t="shared" ref="J43" si="77">SUMPRODUCT(J38:J42,I38:I42)/I43</f>
        <v>159.94153138585366</v>
      </c>
      <c r="K43" s="17">
        <f t="shared" ref="K43" si="78">SUM(K38:K42)</f>
        <v>363008.4</v>
      </c>
      <c r="L43" s="17">
        <f t="shared" ref="L43" si="79">SUMPRODUCT(L38:L42,K38:K42)/K43</f>
        <v>179.54233400659601</v>
      </c>
      <c r="M43" s="17">
        <f t="shared" ref="M43" si="80">SUM(M38:M42)</f>
        <v>285457.40000000002</v>
      </c>
      <c r="N43" s="17">
        <f t="shared" ref="N43" si="81">SUMPRODUCT(N38:N42,M38:M42)/M43</f>
        <v>164.61793493530027</v>
      </c>
      <c r="O43" s="17">
        <f t="shared" ref="O43" si="82">SUM(O38:O42)</f>
        <v>633038.50000000035</v>
      </c>
      <c r="P43" s="17">
        <f t="shared" ref="P43" si="83">SUMPRODUCT(P38:P42,O38:O42)/O43</f>
        <v>182.59540501881003</v>
      </c>
      <c r="Q43" s="17">
        <f t="shared" ref="Q43" si="84">SUM(Q38:Q42)</f>
        <v>240485.1</v>
      </c>
      <c r="R43" s="17">
        <f t="shared" ref="R43" si="85">SUMPRODUCT(R38:R42,Q38:Q42)/Q43</f>
        <v>178.77590378780218</v>
      </c>
      <c r="S43" s="17">
        <f t="shared" ref="S43" si="86">SUM(S38:S42)</f>
        <v>200315.2</v>
      </c>
      <c r="T43" s="17">
        <f t="shared" ref="T43" si="87">SUMPRODUCT(T38:T42,S38:S42)/S43</f>
        <v>169.12578576163969</v>
      </c>
      <c r="U43" s="17">
        <f t="shared" ref="U43" si="88">SUM(U38:U42)</f>
        <v>128141.19999999998</v>
      </c>
      <c r="V43" s="17">
        <f t="shared" ref="V43" si="89">SUMPRODUCT(V38:V42,U38:U42)/U43</f>
        <v>156.16959572721342</v>
      </c>
    </row>
    <row r="44" spans="1:22" x14ac:dyDescent="0.2">
      <c r="A44" s="14" t="s">
        <v>9</v>
      </c>
      <c r="B44" s="14" t="s">
        <v>9</v>
      </c>
      <c r="C44" s="15">
        <v>824421.99999999825</v>
      </c>
      <c r="D44" s="15">
        <v>207.54137189449139</v>
      </c>
      <c r="E44" s="15">
        <v>600692.13</v>
      </c>
      <c r="F44" s="15">
        <v>213.36058806030971</v>
      </c>
      <c r="G44" s="15">
        <v>588034.1</v>
      </c>
      <c r="H44" s="15">
        <v>240.32898653326399</v>
      </c>
      <c r="I44" s="15">
        <v>499423.1</v>
      </c>
      <c r="J44" s="15">
        <v>233.60742544748129</v>
      </c>
      <c r="K44" s="15">
        <v>416999.2</v>
      </c>
      <c r="L44" s="15">
        <v>269.74869903827152</v>
      </c>
      <c r="M44" s="15">
        <v>128159.8000000001</v>
      </c>
      <c r="N44" s="15">
        <v>221.55427364899131</v>
      </c>
      <c r="O44" s="15">
        <v>1187911.600000001</v>
      </c>
      <c r="P44" s="15">
        <v>250.98059569415761</v>
      </c>
      <c r="Q44" s="15">
        <v>340648.29999999987</v>
      </c>
      <c r="R44" s="15">
        <v>225.08422469743721</v>
      </c>
      <c r="S44" s="15">
        <v>529070.30000000005</v>
      </c>
      <c r="T44" s="15">
        <v>254.84819673302391</v>
      </c>
      <c r="U44" s="15">
        <v>335640.7</v>
      </c>
      <c r="V44" s="15">
        <v>244.8194357835626</v>
      </c>
    </row>
    <row r="45" spans="1:22" x14ac:dyDescent="0.2">
      <c r="A45" s="14" t="s">
        <v>9</v>
      </c>
      <c r="B45" s="14" t="s">
        <v>49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>
        <v>431.8</v>
      </c>
      <c r="N45" s="15">
        <v>241</v>
      </c>
      <c r="O45" s="15">
        <v>10840.999999999991</v>
      </c>
      <c r="P45" s="15">
        <v>365.549469606125</v>
      </c>
      <c r="Q45" s="15">
        <v>10338.4</v>
      </c>
      <c r="R45" s="15">
        <v>332.60683471330191</v>
      </c>
      <c r="S45" s="15"/>
      <c r="T45" s="15"/>
      <c r="U45" s="15"/>
      <c r="V45" s="15"/>
    </row>
    <row r="46" spans="1:22" s="18" customFormat="1" x14ac:dyDescent="0.2">
      <c r="A46" s="16"/>
      <c r="B46" s="14" t="s">
        <v>9</v>
      </c>
      <c r="C46" s="17">
        <f>SUM(C44:C45)</f>
        <v>824421.99999999825</v>
      </c>
      <c r="D46" s="17">
        <f>SUMPRODUCT(D44:D45,C44:C45)/C46</f>
        <v>207.54137189449136</v>
      </c>
      <c r="E46" s="17">
        <f t="shared" ref="E46" si="90">SUM(E44:E45)</f>
        <v>600692.13</v>
      </c>
      <c r="F46" s="17">
        <f t="shared" ref="F46" si="91">SUMPRODUCT(F44:F45,E44:E45)/E46</f>
        <v>213.36058806030971</v>
      </c>
      <c r="G46" s="17">
        <f t="shared" ref="G46" si="92">SUM(G44:G45)</f>
        <v>588034.1</v>
      </c>
      <c r="H46" s="17">
        <f t="shared" ref="H46" si="93">SUMPRODUCT(H44:H45,G44:G45)/G46</f>
        <v>240.32898653326401</v>
      </c>
      <c r="I46" s="17">
        <f t="shared" ref="I46" si="94">SUM(I44:I45)</f>
        <v>499423.1</v>
      </c>
      <c r="J46" s="17">
        <f t="shared" ref="J46" si="95">SUMPRODUCT(J44:J45,I44:I45)/I46</f>
        <v>233.60742544748129</v>
      </c>
      <c r="K46" s="17">
        <f t="shared" ref="K46" si="96">SUM(K44:K45)</f>
        <v>416999.2</v>
      </c>
      <c r="L46" s="17">
        <f t="shared" ref="L46" si="97">SUMPRODUCT(L44:L45,K44:K45)/K46</f>
        <v>269.74869903827152</v>
      </c>
      <c r="M46" s="17">
        <f t="shared" ref="M46" si="98">SUM(M44:M45)</f>
        <v>128591.60000000011</v>
      </c>
      <c r="N46" s="17">
        <f t="shared" ref="N46" si="99">SUMPRODUCT(N44:N45,M44:M45)/M46</f>
        <v>221.61957079622618</v>
      </c>
      <c r="O46" s="17">
        <f t="shared" ref="O46" si="100">SUM(O44:O45)</f>
        <v>1198752.600000001</v>
      </c>
      <c r="P46" s="17">
        <f t="shared" ref="P46" si="101">SUMPRODUCT(P44:P45,O44:O45)/O46</f>
        <v>252.01670703362802</v>
      </c>
      <c r="Q46" s="17">
        <f t="shared" ref="Q46" si="102">SUM(Q44:Q45)</f>
        <v>350986.6999999999</v>
      </c>
      <c r="R46" s="17">
        <f t="shared" ref="R46" si="103">SUMPRODUCT(R44:R45,Q44:Q45)/Q46</f>
        <v>228.25132975124126</v>
      </c>
      <c r="S46" s="17">
        <f t="shared" ref="S46" si="104">SUM(S44:S45)</f>
        <v>529070.30000000005</v>
      </c>
      <c r="T46" s="17">
        <f t="shared" ref="T46" si="105">SUMPRODUCT(T44:T45,S44:S45)/S46</f>
        <v>254.84819673302394</v>
      </c>
      <c r="U46" s="17">
        <f t="shared" ref="U46" si="106">SUM(U44:U45)</f>
        <v>335640.7</v>
      </c>
      <c r="V46" s="17">
        <f t="shared" ref="V46" si="107">SUMPRODUCT(V44:V45,U44:U45)/U46</f>
        <v>244.8194357835626</v>
      </c>
    </row>
    <row r="47" spans="1:22" s="18" customFormat="1" x14ac:dyDescent="0.2">
      <c r="A47" s="16"/>
      <c r="B47" s="16" t="s">
        <v>13</v>
      </c>
      <c r="C47" s="17">
        <v>638128.49999999662</v>
      </c>
      <c r="D47" s="17">
        <v>164.55843674118969</v>
      </c>
      <c r="E47" s="17">
        <v>353575.82000000012</v>
      </c>
      <c r="F47" s="17">
        <v>181.90995362748501</v>
      </c>
      <c r="G47" s="17">
        <v>2611</v>
      </c>
      <c r="H47" s="17">
        <v>212.74837227116041</v>
      </c>
      <c r="I47" s="17">
        <v>21248.9</v>
      </c>
      <c r="J47" s="17">
        <v>201.8850152243175</v>
      </c>
      <c r="K47" s="17">
        <v>266693.90000000002</v>
      </c>
      <c r="L47" s="17">
        <v>189.4626138805574</v>
      </c>
      <c r="M47" s="17">
        <v>153583.1</v>
      </c>
      <c r="N47" s="17">
        <v>179.22335790851989</v>
      </c>
      <c r="O47" s="17">
        <v>504545.29999999882</v>
      </c>
      <c r="P47" s="17">
        <v>198.10748945634839</v>
      </c>
      <c r="Q47" s="17">
        <v>188625.6</v>
      </c>
      <c r="R47" s="17">
        <v>226.64023335114629</v>
      </c>
      <c r="S47" s="17">
        <v>121550.9</v>
      </c>
      <c r="T47" s="17">
        <v>198.13334084733231</v>
      </c>
      <c r="U47" s="17">
        <v>57408.1</v>
      </c>
      <c r="V47" s="17">
        <v>203.65869276286799</v>
      </c>
    </row>
    <row r="48" spans="1:22" x14ac:dyDescent="0.2">
      <c r="A48" s="14" t="s">
        <v>14</v>
      </c>
      <c r="B48" s="14" t="s">
        <v>14</v>
      </c>
      <c r="C48" s="15">
        <v>1029580.5399999981</v>
      </c>
      <c r="D48" s="15">
        <v>202.8351901833735</v>
      </c>
      <c r="E48" s="15">
        <v>704657.50999999978</v>
      </c>
      <c r="F48" s="15">
        <v>214.37640092702631</v>
      </c>
      <c r="G48" s="15">
        <v>62970.2</v>
      </c>
      <c r="H48" s="15">
        <v>222.22903532146961</v>
      </c>
      <c r="I48" s="15">
        <v>46267.9</v>
      </c>
      <c r="J48" s="15">
        <v>214.1028250687842</v>
      </c>
      <c r="K48" s="15">
        <v>309186.5</v>
      </c>
      <c r="L48" s="15">
        <v>248.3481345401562</v>
      </c>
      <c r="M48" s="15">
        <v>356923.3</v>
      </c>
      <c r="N48" s="15">
        <v>219.94078951976519</v>
      </c>
      <c r="O48" s="15">
        <v>888775.00000000105</v>
      </c>
      <c r="P48" s="15">
        <v>234.75480059632631</v>
      </c>
      <c r="Q48" s="15">
        <v>129350.9</v>
      </c>
      <c r="R48" s="15">
        <v>220.6657224650157</v>
      </c>
      <c r="S48" s="15">
        <v>91618.8</v>
      </c>
      <c r="T48" s="15">
        <v>226.27172152440329</v>
      </c>
      <c r="U48" s="15">
        <v>43559.6</v>
      </c>
      <c r="V48" s="15">
        <v>226.62728767022651</v>
      </c>
    </row>
    <row r="49" spans="1:22" x14ac:dyDescent="0.2">
      <c r="A49" s="14" t="s">
        <v>14</v>
      </c>
      <c r="B49" s="14" t="s">
        <v>65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>
        <v>18327.8</v>
      </c>
      <c r="N49" s="15">
        <v>207.9071738015474</v>
      </c>
      <c r="O49" s="15"/>
      <c r="P49" s="15"/>
      <c r="Q49" s="15"/>
      <c r="R49" s="15"/>
      <c r="S49" s="15"/>
      <c r="T49" s="15"/>
      <c r="U49" s="15"/>
      <c r="V49" s="15"/>
    </row>
    <row r="50" spans="1:22" x14ac:dyDescent="0.2">
      <c r="A50" s="14" t="s">
        <v>14</v>
      </c>
      <c r="B50" s="14" t="s">
        <v>50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>
        <v>4749.9000000000005</v>
      </c>
      <c r="N50" s="15">
        <v>243.0999178930083</v>
      </c>
      <c r="O50" s="15">
        <v>14100.599999999989</v>
      </c>
      <c r="P50" s="15">
        <v>297.83765939038062</v>
      </c>
      <c r="Q50" s="15">
        <v>6913</v>
      </c>
      <c r="R50" s="15">
        <v>276.24614494430779</v>
      </c>
      <c r="S50" s="15"/>
      <c r="T50" s="15"/>
      <c r="U50" s="15"/>
      <c r="V50" s="15"/>
    </row>
    <row r="51" spans="1:22" x14ac:dyDescent="0.2">
      <c r="A51" s="14" t="s">
        <v>14</v>
      </c>
      <c r="B51" s="14" t="s">
        <v>62</v>
      </c>
      <c r="C51" s="15"/>
      <c r="D51" s="15"/>
      <c r="E51" s="15">
        <v>952.6</v>
      </c>
      <c r="F51" s="15">
        <v>270.06403527188752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s="18" customFormat="1" x14ac:dyDescent="0.2">
      <c r="A52" s="16"/>
      <c r="B52" s="16" t="s">
        <v>14</v>
      </c>
      <c r="C52" s="17">
        <f>SUM(C48:C51)</f>
        <v>1029580.5399999981</v>
      </c>
      <c r="D52" s="17">
        <f>SUMPRODUCT(D48:D51,C48:C51)/C52</f>
        <v>202.8351901833735</v>
      </c>
      <c r="E52" s="17">
        <f t="shared" ref="E52" si="108">SUM(E48:E51)</f>
        <v>705610.10999999975</v>
      </c>
      <c r="F52" s="17">
        <f t="shared" ref="F52" si="109">SUMPRODUCT(F48:F51,E48:E51)/E52</f>
        <v>214.45158131308528</v>
      </c>
      <c r="G52" s="17">
        <f t="shared" ref="G52" si="110">SUM(G48:G51)</f>
        <v>62970.2</v>
      </c>
      <c r="H52" s="17">
        <f t="shared" ref="H52" si="111">SUMPRODUCT(H48:H51,G48:G51)/G52</f>
        <v>222.22903532146961</v>
      </c>
      <c r="I52" s="17">
        <f t="shared" ref="I52" si="112">SUM(I48:I51)</f>
        <v>46267.9</v>
      </c>
      <c r="J52" s="17">
        <f t="shared" ref="J52" si="113">SUMPRODUCT(J48:J51,I48:I51)/I52</f>
        <v>214.10282506878423</v>
      </c>
      <c r="K52" s="17">
        <f t="shared" ref="K52" si="114">SUM(K48:K51)</f>
        <v>309186.5</v>
      </c>
      <c r="L52" s="17">
        <f t="shared" ref="L52" si="115">SUMPRODUCT(L48:L51,K48:K51)/K52</f>
        <v>248.3481345401562</v>
      </c>
      <c r="M52" s="17">
        <f t="shared" ref="M52" si="116">SUM(M48:M51)</f>
        <v>380001</v>
      </c>
      <c r="N52" s="17">
        <f t="shared" ref="N52" si="117">SUMPRODUCT(N48:N51,M48:M51)/M52</f>
        <v>219.64987934242276</v>
      </c>
      <c r="O52" s="17">
        <f t="shared" ref="O52" si="118">SUM(O48:O51)</f>
        <v>902875.60000000102</v>
      </c>
      <c r="P52" s="17">
        <f t="shared" ref="P52" si="119">SUMPRODUCT(P48:P51,O48:O51)/O52</f>
        <v>235.73999297356124</v>
      </c>
      <c r="Q52" s="17">
        <f t="shared" ref="Q52" si="120">SUM(Q48:Q51)</f>
        <v>136263.9</v>
      </c>
      <c r="R52" s="17">
        <f t="shared" ref="R52" si="121">SUMPRODUCT(R48:R51,Q48:Q51)/Q52</f>
        <v>223.48545286022195</v>
      </c>
      <c r="S52" s="17">
        <f t="shared" ref="S52" si="122">SUM(S48:S51)</f>
        <v>91618.8</v>
      </c>
      <c r="T52" s="17">
        <f t="shared" ref="T52" si="123">SUMPRODUCT(T48:T51,S48:S51)/S52</f>
        <v>226.27172152440329</v>
      </c>
      <c r="U52" s="17">
        <f t="shared" ref="U52" si="124">SUM(U48:U51)</f>
        <v>43559.6</v>
      </c>
      <c r="V52" s="17">
        <f t="shared" ref="V52" si="125">SUMPRODUCT(V48:V51,U48:U51)/U52</f>
        <v>226.62728767022651</v>
      </c>
    </row>
    <row r="53" spans="1:22" x14ac:dyDescent="0.2">
      <c r="A53" s="14" t="s">
        <v>17</v>
      </c>
      <c r="B53" s="14" t="s">
        <v>17</v>
      </c>
      <c r="C53" s="15">
        <v>922187.53999999771</v>
      </c>
      <c r="D53" s="15">
        <v>211.16553953873671</v>
      </c>
      <c r="E53" s="15">
        <v>659884.58000000007</v>
      </c>
      <c r="F53" s="15">
        <v>217.79779439610479</v>
      </c>
      <c r="G53" s="15">
        <v>9745.2000000000007</v>
      </c>
      <c r="H53" s="15">
        <v>248.70812297336121</v>
      </c>
      <c r="I53" s="15"/>
      <c r="J53" s="15"/>
      <c r="K53" s="15">
        <v>253311.9</v>
      </c>
      <c r="L53" s="15">
        <v>280.07666201232553</v>
      </c>
      <c r="M53" s="15">
        <v>71073.299999999988</v>
      </c>
      <c r="N53" s="15">
        <v>249.24121435194371</v>
      </c>
      <c r="O53" s="15">
        <v>654861.69999999995</v>
      </c>
      <c r="P53" s="15">
        <v>250.7045877014948</v>
      </c>
      <c r="Q53" s="15">
        <v>241699.1</v>
      </c>
      <c r="R53" s="15">
        <v>236.35586810211541</v>
      </c>
      <c r="S53" s="15">
        <v>162309.70000000001</v>
      </c>
      <c r="T53" s="15">
        <v>249.70311447806259</v>
      </c>
      <c r="U53" s="15">
        <v>201202</v>
      </c>
      <c r="V53" s="15">
        <v>241.3752790727726</v>
      </c>
    </row>
    <row r="54" spans="1:22" x14ac:dyDescent="0.2">
      <c r="A54" s="14" t="s">
        <v>17</v>
      </c>
      <c r="B54" s="14" t="s">
        <v>18</v>
      </c>
      <c r="C54" s="15">
        <v>6612</v>
      </c>
      <c r="D54" s="15">
        <v>218.47459165154271</v>
      </c>
      <c r="E54" s="15"/>
      <c r="F54" s="15"/>
      <c r="G54" s="15">
        <v>749365.90000000037</v>
      </c>
      <c r="H54" s="15">
        <v>242.06142086262531</v>
      </c>
      <c r="I54" s="15">
        <v>560481.60000000009</v>
      </c>
      <c r="J54" s="15">
        <v>231.96849637882849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">
      <c r="A55" s="14" t="s">
        <v>17</v>
      </c>
      <c r="B55" s="14" t="s">
        <v>51</v>
      </c>
      <c r="C55" s="15"/>
      <c r="D55" s="15"/>
      <c r="E55" s="15">
        <v>587.70000000000005</v>
      </c>
      <c r="F55" s="15">
        <v>254.55929896205549</v>
      </c>
      <c r="G55" s="15"/>
      <c r="H55" s="15"/>
      <c r="I55" s="15"/>
      <c r="J55" s="15"/>
      <c r="K55" s="15">
        <v>301.8</v>
      </c>
      <c r="L55" s="15">
        <v>353.49536116633527</v>
      </c>
      <c r="M55" s="15">
        <v>411.8</v>
      </c>
      <c r="N55" s="15">
        <v>336.5</v>
      </c>
      <c r="O55" s="15">
        <v>24181.300000000021</v>
      </c>
      <c r="P55" s="15">
        <v>326.56070600009082</v>
      </c>
      <c r="Q55" s="15">
        <v>13050.6</v>
      </c>
      <c r="R55" s="15">
        <v>292.25624875484652</v>
      </c>
      <c r="S55" s="15"/>
      <c r="T55" s="15"/>
      <c r="U55" s="15"/>
      <c r="V55" s="15"/>
    </row>
    <row r="56" spans="1:22" s="18" customFormat="1" x14ac:dyDescent="0.2">
      <c r="A56" s="16"/>
      <c r="B56" s="16" t="s">
        <v>17</v>
      </c>
      <c r="C56" s="17">
        <f>SUM(C53:C55)</f>
        <v>928799.53999999771</v>
      </c>
      <c r="D56" s="17">
        <f>SUMPRODUCT(D53:D55,C53:C55)/C56</f>
        <v>211.21757170551606</v>
      </c>
      <c r="E56" s="17">
        <f t="shared" ref="E56" si="126">SUM(E53:E55)</f>
        <v>660472.28</v>
      </c>
      <c r="F56" s="17">
        <f t="shared" ref="F56" si="127">SUMPRODUCT(F53:F55,E53:E55)/E56</f>
        <v>217.83050543771492</v>
      </c>
      <c r="G56" s="17">
        <f t="shared" ref="G56" si="128">SUM(G53:G55)</f>
        <v>759111.10000000033</v>
      </c>
      <c r="H56" s="17">
        <f t="shared" ref="H56" si="129">SUMPRODUCT(H53:H55,G53:G55)/G56</f>
        <v>242.14674887509881</v>
      </c>
      <c r="I56" s="17">
        <f t="shared" ref="I56" si="130">SUM(I53:I55)</f>
        <v>560481.60000000009</v>
      </c>
      <c r="J56" s="17">
        <f t="shared" ref="J56" si="131">SUMPRODUCT(J53:J55,I53:I55)/I56</f>
        <v>231.96849637882849</v>
      </c>
      <c r="K56" s="17">
        <f t="shared" ref="K56" si="132">SUM(K53:K55)</f>
        <v>253613.69999999998</v>
      </c>
      <c r="L56" s="17">
        <f t="shared" ref="L56" si="133">SUMPRODUCT(L53:L55,K53:K55)/K56</f>
        <v>280.16403017660332</v>
      </c>
      <c r="M56" s="17">
        <f t="shared" ref="M56" si="134">SUM(M53:M55)</f>
        <v>71485.099999999991</v>
      </c>
      <c r="N56" s="17">
        <f t="shared" ref="N56" si="135">SUMPRODUCT(N53:N55,M53:M55)/M56</f>
        <v>249.74388089266154</v>
      </c>
      <c r="O56" s="17">
        <f t="shared" ref="O56" si="136">SUM(O53:O55)</f>
        <v>679043</v>
      </c>
      <c r="P56" s="17">
        <f t="shared" ref="P56" si="137">SUMPRODUCT(P53:P55,O53:O55)/O56</f>
        <v>253.40588872869608</v>
      </c>
      <c r="Q56" s="17">
        <f t="shared" ref="Q56" si="138">SUM(Q53:Q55)</f>
        <v>254749.7</v>
      </c>
      <c r="R56" s="17">
        <f t="shared" ref="R56" si="139">SUMPRODUCT(R53:R55,Q53:Q55)/Q56</f>
        <v>239.2195947630164</v>
      </c>
      <c r="S56" s="17">
        <f t="shared" ref="S56" si="140">SUM(S53:S55)</f>
        <v>162309.70000000001</v>
      </c>
      <c r="T56" s="17">
        <f t="shared" ref="T56" si="141">SUMPRODUCT(T53:T55,S53:S55)/S56</f>
        <v>249.70311447806262</v>
      </c>
      <c r="U56" s="17">
        <f t="shared" ref="U56" si="142">SUM(U53:U55)</f>
        <v>201202</v>
      </c>
      <c r="V56" s="17">
        <f t="shared" ref="V56" si="143">SUMPRODUCT(V53:V55,U53:U55)/U56</f>
        <v>241.3752790727726</v>
      </c>
    </row>
    <row r="57" spans="1:22" x14ac:dyDescent="0.2">
      <c r="A57" s="14" t="s">
        <v>20</v>
      </c>
      <c r="B57" s="14" t="s">
        <v>20</v>
      </c>
      <c r="C57" s="15">
        <v>371598.79999999842</v>
      </c>
      <c r="D57" s="15">
        <v>244.524262457253</v>
      </c>
      <c r="E57" s="15">
        <v>320264.4000000002</v>
      </c>
      <c r="F57" s="15">
        <v>242.83182052079459</v>
      </c>
      <c r="G57" s="15">
        <v>29985.499999999989</v>
      </c>
      <c r="H57" s="15">
        <v>249.18102416167821</v>
      </c>
      <c r="I57" s="15">
        <v>121576.1</v>
      </c>
      <c r="J57" s="15">
        <v>249.03822708575129</v>
      </c>
      <c r="K57" s="15">
        <v>210527.5</v>
      </c>
      <c r="L57" s="15">
        <v>262.49771550035041</v>
      </c>
      <c r="M57" s="15">
        <v>237322.60000000009</v>
      </c>
      <c r="N57" s="15">
        <v>238.7119376747093</v>
      </c>
      <c r="O57" s="15">
        <v>585603.89999999979</v>
      </c>
      <c r="P57" s="15">
        <v>265.62880165244832</v>
      </c>
      <c r="Q57" s="15">
        <v>316732.40000000008</v>
      </c>
      <c r="R57" s="15">
        <v>260.9651330271231</v>
      </c>
      <c r="S57" s="15">
        <v>55518.8</v>
      </c>
      <c r="T57" s="15">
        <v>278.01854867180123</v>
      </c>
      <c r="U57" s="15">
        <v>61936.2</v>
      </c>
      <c r="V57" s="15">
        <v>263.29820686448312</v>
      </c>
    </row>
    <row r="58" spans="1:22" x14ac:dyDescent="0.2">
      <c r="A58" s="14" t="s">
        <v>20</v>
      </c>
      <c r="B58" s="14" t="s">
        <v>66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60.9</v>
      </c>
      <c r="N58" s="15">
        <v>310.99999999999989</v>
      </c>
      <c r="O58" s="15"/>
      <c r="P58" s="15"/>
      <c r="Q58" s="15"/>
      <c r="R58" s="15"/>
      <c r="S58" s="15"/>
      <c r="T58" s="15"/>
      <c r="U58" s="15"/>
      <c r="V58" s="15"/>
    </row>
    <row r="59" spans="1:22" x14ac:dyDescent="0.2">
      <c r="A59" s="14" t="s">
        <v>20</v>
      </c>
      <c r="B59" s="14" t="s">
        <v>52</v>
      </c>
      <c r="C59" s="15"/>
      <c r="D59" s="15"/>
      <c r="E59" s="15"/>
      <c r="F59" s="15"/>
      <c r="G59" s="15"/>
      <c r="H59" s="15"/>
      <c r="I59" s="15"/>
      <c r="J59" s="15"/>
      <c r="K59" s="15">
        <v>155.9</v>
      </c>
      <c r="L59" s="15">
        <v>330</v>
      </c>
      <c r="M59" s="15"/>
      <c r="N59" s="15"/>
      <c r="O59" s="15">
        <v>80.900000000000006</v>
      </c>
      <c r="P59" s="15">
        <v>294</v>
      </c>
      <c r="Q59" s="15">
        <v>965.40000000000009</v>
      </c>
      <c r="R59" s="15">
        <v>271.88522892065458</v>
      </c>
      <c r="S59" s="15"/>
      <c r="T59" s="15"/>
      <c r="U59" s="15"/>
      <c r="V59" s="15"/>
    </row>
    <row r="60" spans="1:22" s="18" customFormat="1" x14ac:dyDescent="0.2">
      <c r="A60" s="16"/>
      <c r="B60" s="16" t="s">
        <v>20</v>
      </c>
      <c r="C60" s="17">
        <f>SUM(C57:C59)</f>
        <v>371598.79999999842</v>
      </c>
      <c r="D60" s="17">
        <f>SUMPRODUCT(D57:D59,C57:C59)/C60</f>
        <v>244.524262457253</v>
      </c>
      <c r="E60" s="17">
        <f t="shared" ref="E60" si="144">SUM(E57:E59)</f>
        <v>320264.4000000002</v>
      </c>
      <c r="F60" s="17">
        <f t="shared" ref="F60" si="145">SUMPRODUCT(F57:F59,E57:E59)/E60</f>
        <v>242.83182052079459</v>
      </c>
      <c r="G60" s="17">
        <f t="shared" ref="G60" si="146">SUM(G57:G59)</f>
        <v>29985.499999999989</v>
      </c>
      <c r="H60" s="17">
        <f t="shared" ref="H60" si="147">SUMPRODUCT(H57:H59,G57:G59)/G60</f>
        <v>249.18102416167821</v>
      </c>
      <c r="I60" s="17">
        <f t="shared" ref="I60" si="148">SUM(I57:I59)</f>
        <v>121576.1</v>
      </c>
      <c r="J60" s="17">
        <f t="shared" ref="J60" si="149">SUMPRODUCT(J57:J59,I57:I59)/I60</f>
        <v>249.03822708575129</v>
      </c>
      <c r="K60" s="17">
        <f t="shared" ref="K60" si="150">SUM(K57:K59)</f>
        <v>210683.4</v>
      </c>
      <c r="L60" s="17">
        <f t="shared" ref="L60" si="151">SUMPRODUCT(L57:L59,K57:K59)/K60</f>
        <v>262.5476653594921</v>
      </c>
      <c r="M60" s="17">
        <f t="shared" ref="M60" si="152">SUM(M57:M59)</f>
        <v>237383.50000000009</v>
      </c>
      <c r="N60" s="17">
        <f t="shared" ref="N60" si="153">SUMPRODUCT(N57:N59,M57:M59)/M60</f>
        <v>238.73048295269032</v>
      </c>
      <c r="O60" s="17">
        <f t="shared" ref="O60" si="154">SUM(O57:O59)</f>
        <v>585684.79999999981</v>
      </c>
      <c r="P60" s="17">
        <f t="shared" ref="P60" si="155">SUMPRODUCT(P57:P59,O57:O59)/O60</f>
        <v>265.63272053500481</v>
      </c>
      <c r="Q60" s="17">
        <f t="shared" ref="Q60" si="156">SUM(Q57:Q59)</f>
        <v>317697.8000000001</v>
      </c>
      <c r="R60" s="17">
        <f t="shared" ref="R60" si="157">SUMPRODUCT(R57:R59,Q57:Q59)/Q60</f>
        <v>260.99831632450702</v>
      </c>
      <c r="S60" s="17">
        <f t="shared" ref="S60" si="158">SUM(S57:S59)</f>
        <v>55518.8</v>
      </c>
      <c r="T60" s="17">
        <f t="shared" ref="T60" si="159">SUMPRODUCT(T57:T59,S57:S59)/S60</f>
        <v>278.01854867180123</v>
      </c>
      <c r="U60" s="17">
        <f t="shared" ref="U60" si="160">SUM(U57:U59)</f>
        <v>61936.2</v>
      </c>
      <c r="V60" s="17">
        <f t="shared" ref="V60" si="161">SUMPRODUCT(V57:V59,U57:U59)/U60</f>
        <v>263.29820686448312</v>
      </c>
    </row>
    <row r="61" spans="1:22" x14ac:dyDescent="0.2">
      <c r="A61" s="14" t="s">
        <v>71</v>
      </c>
      <c r="B61" s="14" t="s">
        <v>34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v>15608.7</v>
      </c>
      <c r="P61" s="15">
        <v>90.88442983720617</v>
      </c>
      <c r="Q61" s="15"/>
      <c r="R61" s="15"/>
      <c r="S61" s="15">
        <v>20581.8</v>
      </c>
      <c r="T61" s="15">
        <v>110.6778367295378</v>
      </c>
      <c r="U61" s="15">
        <v>11194.8</v>
      </c>
      <c r="V61" s="15">
        <v>127.766686318648</v>
      </c>
    </row>
    <row r="62" spans="1:22" x14ac:dyDescent="0.2">
      <c r="A62" s="14" t="s">
        <v>71</v>
      </c>
      <c r="B62" s="14" t="s">
        <v>46</v>
      </c>
      <c r="C62" s="15"/>
      <c r="D62" s="15"/>
      <c r="E62" s="15"/>
      <c r="F62" s="15"/>
      <c r="G62" s="15"/>
      <c r="H62" s="15"/>
      <c r="I62" s="15"/>
      <c r="J62" s="15"/>
      <c r="K62" s="15">
        <v>78702.400000000052</v>
      </c>
      <c r="L62" s="15">
        <v>101.6265399784504</v>
      </c>
      <c r="M62" s="15">
        <v>34355.9</v>
      </c>
      <c r="N62" s="15">
        <v>102.4781333046143</v>
      </c>
      <c r="O62" s="15">
        <v>65731.700000000026</v>
      </c>
      <c r="P62" s="15">
        <v>85.126666433395116</v>
      </c>
      <c r="Q62" s="15"/>
      <c r="R62" s="15"/>
      <c r="S62" s="15"/>
      <c r="T62" s="15"/>
      <c r="U62" s="15"/>
      <c r="V62" s="15"/>
    </row>
    <row r="63" spans="1:22" x14ac:dyDescent="0.2">
      <c r="A63" s="14" t="s">
        <v>71</v>
      </c>
      <c r="B63" s="14" t="s">
        <v>10</v>
      </c>
      <c r="C63" s="15">
        <v>320637.2</v>
      </c>
      <c r="D63" s="15">
        <v>142.3597508336525</v>
      </c>
      <c r="E63" s="15">
        <v>15319.61</v>
      </c>
      <c r="F63" s="15">
        <v>185.434208834298</v>
      </c>
      <c r="G63" s="15"/>
      <c r="H63" s="15"/>
      <c r="I63" s="15"/>
      <c r="J63" s="15"/>
      <c r="K63" s="15"/>
      <c r="L63" s="15"/>
      <c r="M63" s="15">
        <v>3594</v>
      </c>
      <c r="N63" s="15">
        <v>101.32938230383979</v>
      </c>
      <c r="O63" s="15">
        <v>11746</v>
      </c>
      <c r="P63" s="15">
        <v>174.8765537204155</v>
      </c>
      <c r="Q63" s="15"/>
      <c r="R63" s="15"/>
      <c r="S63" s="15">
        <v>35531.100000000013</v>
      </c>
      <c r="T63" s="15">
        <v>167.85643844406729</v>
      </c>
      <c r="U63" s="15">
        <v>31032.2</v>
      </c>
      <c r="V63" s="15">
        <v>180.0215453625589</v>
      </c>
    </row>
    <row r="64" spans="1:22" x14ac:dyDescent="0.2">
      <c r="A64" s="14" t="s">
        <v>71</v>
      </c>
      <c r="B64" s="14" t="s">
        <v>11</v>
      </c>
      <c r="C64" s="15">
        <v>333970.59999999998</v>
      </c>
      <c r="D64" s="15">
        <v>101.8903226810983</v>
      </c>
      <c r="E64" s="15">
        <v>310998.97000000009</v>
      </c>
      <c r="F64" s="15">
        <v>125.3051984384385</v>
      </c>
      <c r="G64" s="15">
        <v>21845</v>
      </c>
      <c r="H64" s="15">
        <v>118.2411078049897</v>
      </c>
      <c r="I64" s="15">
        <v>9955.5</v>
      </c>
      <c r="J64" s="15">
        <v>145.1113354427201</v>
      </c>
      <c r="K64" s="15">
        <v>178459.49999999991</v>
      </c>
      <c r="L64" s="15">
        <v>103.588792975437</v>
      </c>
      <c r="M64" s="15">
        <v>144054.9</v>
      </c>
      <c r="N64" s="15">
        <v>118.2193670607525</v>
      </c>
      <c r="O64" s="15">
        <v>847948.9000000041</v>
      </c>
      <c r="P64" s="15">
        <v>111.6995292994653</v>
      </c>
      <c r="Q64" s="15">
        <v>77345.700000000012</v>
      </c>
      <c r="R64" s="15">
        <v>152.5952923045495</v>
      </c>
      <c r="S64" s="15">
        <v>52093.7</v>
      </c>
      <c r="T64" s="15">
        <v>104.7645569425861</v>
      </c>
      <c r="U64" s="15">
        <v>76674.399999999994</v>
      </c>
      <c r="V64" s="15">
        <v>129.1704428075081</v>
      </c>
    </row>
    <row r="65" spans="1:22" x14ac:dyDescent="0.2">
      <c r="A65" s="14" t="s">
        <v>71</v>
      </c>
      <c r="B65" s="14" t="s">
        <v>60</v>
      </c>
      <c r="C65" s="15"/>
      <c r="D65" s="15"/>
      <c r="E65" s="15">
        <v>3880.8000000000011</v>
      </c>
      <c r="F65" s="15">
        <v>108.0267985982271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">
      <c r="A66" s="14" t="s">
        <v>71</v>
      </c>
      <c r="B66" s="14" t="s">
        <v>15</v>
      </c>
      <c r="C66" s="15">
        <v>162232.1</v>
      </c>
      <c r="D66" s="15">
        <v>130.4839849820103</v>
      </c>
      <c r="E66" s="15">
        <v>3178.7</v>
      </c>
      <c r="F66" s="15">
        <v>197.92761191682129</v>
      </c>
      <c r="G66" s="15"/>
      <c r="H66" s="15"/>
      <c r="I66" s="15"/>
      <c r="J66" s="15"/>
      <c r="K66" s="15"/>
      <c r="L66" s="15"/>
      <c r="M66" s="15"/>
      <c r="N66" s="15"/>
      <c r="O66" s="15">
        <v>5451</v>
      </c>
      <c r="P66" s="15">
        <v>159.3984589983489</v>
      </c>
      <c r="Q66" s="15"/>
      <c r="R66" s="15"/>
      <c r="S66" s="15"/>
      <c r="T66" s="15"/>
      <c r="U66" s="15"/>
      <c r="V66" s="15"/>
    </row>
    <row r="67" spans="1:22" x14ac:dyDescent="0.2">
      <c r="A67" s="14" t="s">
        <v>71</v>
      </c>
      <c r="B67" s="14" t="s">
        <v>16</v>
      </c>
      <c r="C67" s="15">
        <v>321514.19999999978</v>
      </c>
      <c r="D67" s="15">
        <v>99.269714059285789</v>
      </c>
      <c r="E67" s="15">
        <v>185382.85</v>
      </c>
      <c r="F67" s="15">
        <v>137.26501669383109</v>
      </c>
      <c r="G67" s="15"/>
      <c r="H67" s="15"/>
      <c r="I67" s="15">
        <v>4383.5</v>
      </c>
      <c r="J67" s="15">
        <v>114.7348922094217</v>
      </c>
      <c r="K67" s="15">
        <v>222894.5</v>
      </c>
      <c r="L67" s="15">
        <v>113.9103400936317</v>
      </c>
      <c r="M67" s="15">
        <v>29112.19999999999</v>
      </c>
      <c r="N67" s="15">
        <v>138.45186210592129</v>
      </c>
      <c r="O67" s="15">
        <v>528616.49999999884</v>
      </c>
      <c r="P67" s="15">
        <v>109.94193843741181</v>
      </c>
      <c r="Q67" s="15">
        <v>42872.599999999991</v>
      </c>
      <c r="R67" s="15">
        <v>157.47378978648371</v>
      </c>
      <c r="S67" s="15"/>
      <c r="T67" s="15"/>
      <c r="U67" s="15"/>
      <c r="V67" s="15"/>
    </row>
    <row r="68" spans="1:22" x14ac:dyDescent="0.2">
      <c r="A68" s="14" t="s">
        <v>71</v>
      </c>
      <c r="B68" s="14" t="s">
        <v>19</v>
      </c>
      <c r="C68" s="15">
        <v>1970</v>
      </c>
      <c r="D68" s="15">
        <v>182.0857868020305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">
      <c r="A69" s="14" t="s">
        <v>71</v>
      </c>
      <c r="B69" s="14" t="s">
        <v>35</v>
      </c>
      <c r="C69" s="15"/>
      <c r="D69" s="15"/>
      <c r="E69" s="15"/>
      <c r="F69" s="15"/>
      <c r="G69" s="15"/>
      <c r="H69" s="15"/>
      <c r="I69" s="15"/>
      <c r="J69" s="15"/>
      <c r="K69" s="15">
        <v>25931.1</v>
      </c>
      <c r="L69" s="15">
        <v>110.4002067016054</v>
      </c>
      <c r="M69" s="15">
        <v>9773.4999999999982</v>
      </c>
      <c r="N69" s="15">
        <v>116.57870773008651</v>
      </c>
      <c r="O69" s="15">
        <v>18490.900000000001</v>
      </c>
      <c r="P69" s="15">
        <v>96.528697900048144</v>
      </c>
      <c r="Q69" s="15"/>
      <c r="R69" s="15"/>
      <c r="S69" s="15">
        <v>44279.6</v>
      </c>
      <c r="T69" s="15">
        <v>189.0546120561161</v>
      </c>
      <c r="U69" s="15">
        <v>42587.9</v>
      </c>
      <c r="V69" s="15">
        <v>215.8948339786653</v>
      </c>
    </row>
    <row r="70" spans="1:22" x14ac:dyDescent="0.2">
      <c r="A70" s="14" t="s">
        <v>71</v>
      </c>
      <c r="B70" s="14" t="s">
        <v>61</v>
      </c>
      <c r="C70" s="15"/>
      <c r="D70" s="15"/>
      <c r="E70" s="15">
        <v>225.4</v>
      </c>
      <c r="F70" s="15">
        <v>130</v>
      </c>
      <c r="G70" s="15"/>
      <c r="H70" s="15"/>
      <c r="I70" s="15"/>
      <c r="J70" s="15"/>
      <c r="K70" s="15"/>
      <c r="L70" s="15"/>
      <c r="M70" s="15">
        <v>155.9</v>
      </c>
      <c r="N70" s="15">
        <v>179</v>
      </c>
      <c r="O70" s="15"/>
      <c r="P70" s="15"/>
      <c r="Q70" s="15"/>
      <c r="R70" s="15"/>
      <c r="S70" s="15"/>
      <c r="T70" s="15"/>
      <c r="U70" s="15"/>
      <c r="V70" s="15"/>
    </row>
    <row r="71" spans="1:22" x14ac:dyDescent="0.2">
      <c r="A71" s="14" t="s">
        <v>71</v>
      </c>
      <c r="B71" s="14" t="s">
        <v>36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>
        <v>1606.4</v>
      </c>
      <c r="T71" s="15">
        <v>196.20474352589639</v>
      </c>
      <c r="U71" s="15">
        <v>666</v>
      </c>
      <c r="V71" s="15">
        <v>223</v>
      </c>
    </row>
    <row r="72" spans="1:22" x14ac:dyDescent="0.2">
      <c r="A72" s="14" t="s">
        <v>71</v>
      </c>
      <c r="B72" s="14" t="s">
        <v>23</v>
      </c>
      <c r="C72" s="15">
        <v>6019.4</v>
      </c>
      <c r="D72" s="15">
        <v>87.387862577665558</v>
      </c>
      <c r="E72" s="15">
        <v>2463.4</v>
      </c>
      <c r="F72" s="15">
        <v>145.0989689047658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>
        <v>4036.9</v>
      </c>
      <c r="T72" s="15">
        <v>174.17795833436551</v>
      </c>
      <c r="U72" s="15">
        <v>1832</v>
      </c>
      <c r="V72" s="15">
        <v>130.99235807860259</v>
      </c>
    </row>
    <row r="73" spans="1:22" x14ac:dyDescent="0.2">
      <c r="A73" s="14" t="s">
        <v>71</v>
      </c>
      <c r="B73" s="14" t="s">
        <v>24</v>
      </c>
      <c r="C73" s="15">
        <v>134694.10000000021</v>
      </c>
      <c r="D73" s="15">
        <v>179.95499060463649</v>
      </c>
      <c r="E73" s="15">
        <v>147888.6</v>
      </c>
      <c r="F73" s="15">
        <v>165.0674744368396</v>
      </c>
      <c r="G73" s="15"/>
      <c r="H73" s="15"/>
      <c r="I73" s="15"/>
      <c r="J73" s="15"/>
      <c r="K73" s="15">
        <v>65896.3</v>
      </c>
      <c r="L73" s="15">
        <v>257.7577648517443</v>
      </c>
      <c r="M73" s="15">
        <v>47457.5</v>
      </c>
      <c r="N73" s="15">
        <v>222.2807185376389</v>
      </c>
      <c r="O73" s="15">
        <v>527137.59999999963</v>
      </c>
      <c r="P73" s="15">
        <v>182.67314492458911</v>
      </c>
      <c r="Q73" s="15">
        <v>244486</v>
      </c>
      <c r="R73" s="15">
        <v>210.78716245511001</v>
      </c>
      <c r="S73" s="15"/>
      <c r="T73" s="15"/>
      <c r="U73" s="15"/>
      <c r="V73" s="15"/>
    </row>
    <row r="74" spans="1:22" s="18" customFormat="1" x14ac:dyDescent="0.2">
      <c r="A74" s="16"/>
      <c r="B74" s="16" t="s">
        <v>71</v>
      </c>
      <c r="C74" s="17">
        <f>SUM(C61:C73)</f>
        <v>1281037.6000000001</v>
      </c>
      <c r="D74" s="17">
        <f>SUMPRODUCT(D61:D73,C61:C73)/C74</f>
        <v>123.24628465237868</v>
      </c>
      <c r="E74" s="17">
        <f t="shared" ref="E74" si="162">SUM(E61:E73)</f>
        <v>669338.33000000007</v>
      </c>
      <c r="F74" s="17">
        <f t="shared" ref="F74" si="163">SUMPRODUCT(F61:F73,E61:E73)/E74</f>
        <v>139.09836421589657</v>
      </c>
      <c r="G74" s="17">
        <f t="shared" ref="G74" si="164">SUM(G61:G73)</f>
        <v>21845</v>
      </c>
      <c r="H74" s="17">
        <f t="shared" ref="H74" si="165">SUMPRODUCT(H61:H73,G61:G73)/G74</f>
        <v>118.2411078049897</v>
      </c>
      <c r="I74" s="17">
        <f t="shared" ref="I74" si="166">SUM(I61:I73)</f>
        <v>14339</v>
      </c>
      <c r="J74" s="17">
        <f t="shared" ref="J74" si="167">SUMPRODUCT(J61:J73,I61:I73)/I74</f>
        <v>135.82511332728919</v>
      </c>
      <c r="K74" s="17">
        <f t="shared" ref="K74" si="168">SUM(K61:K73)</f>
        <v>571883.79999999993</v>
      </c>
      <c r="L74" s="17">
        <f t="shared" ref="L74" si="169">SUMPRODUCT(L61:L73,K61:K73)/K74</f>
        <v>125.41486032652085</v>
      </c>
      <c r="M74" s="17">
        <f t="shared" ref="M74" si="170">SUM(M61:M73)</f>
        <v>268503.89999999997</v>
      </c>
      <c r="N74" s="17">
        <f t="shared" ref="N74" si="171">SUMPRODUCT(N61:N73,M61:M73)/M74</f>
        <v>136.54102975785455</v>
      </c>
      <c r="O74" s="17">
        <f t="shared" ref="O74" si="172">SUM(O61:O73)</f>
        <v>2020731.3000000026</v>
      </c>
      <c r="P74" s="17">
        <f t="shared" ref="P74" si="173">SUMPRODUCT(P61:P73,O61:O73)/O74</f>
        <v>129.08618315557317</v>
      </c>
      <c r="Q74" s="17">
        <f t="shared" ref="Q74" si="174">SUM(Q61:Q73)</f>
        <v>364704.3</v>
      </c>
      <c r="R74" s="17">
        <f t="shared" ref="R74" si="175">SUMPRODUCT(R61:R73,Q61:Q73)/Q74</f>
        <v>192.17873411418518</v>
      </c>
      <c r="S74" s="17">
        <f t="shared" ref="S74" si="176">SUM(S61:S73)</f>
        <v>158129.5</v>
      </c>
      <c r="T74" s="17">
        <f t="shared" ref="T74" si="177">SUMPRODUCT(T61:T73,S61:S73)/S74</f>
        <v>146.01469871213149</v>
      </c>
      <c r="U74" s="17">
        <f t="shared" ref="U74" si="178">SUM(U61:U73)</f>
        <v>163987.29999999999</v>
      </c>
      <c r="V74" s="17">
        <f t="shared" ref="V74" si="179">SUMPRODUCT(V61:V73,U61:U73)/U74</f>
        <v>161.62139934007084</v>
      </c>
    </row>
    <row r="75" spans="1:22" x14ac:dyDescent="0.2">
      <c r="A75" s="14"/>
      <c r="B75" s="14" t="s">
        <v>5</v>
      </c>
      <c r="C75" s="15">
        <v>7844297.5799999814</v>
      </c>
      <c r="D75" s="15">
        <v>192.4542156290816</v>
      </c>
      <c r="E75" s="15">
        <v>5270199.290000001</v>
      </c>
      <c r="F75" s="15">
        <v>205.87198528501941</v>
      </c>
      <c r="G75" s="15">
        <v>2627197.600000001</v>
      </c>
      <c r="H75" s="15">
        <v>250.8509327962235</v>
      </c>
      <c r="I75" s="15">
        <v>2377551.7999999998</v>
      </c>
      <c r="J75" s="15">
        <v>242.07590408755769</v>
      </c>
      <c r="K75" s="15">
        <v>3505883.8</v>
      </c>
      <c r="L75" s="15">
        <v>220.2091835730551</v>
      </c>
      <c r="M75" s="15">
        <v>2435409.6</v>
      </c>
      <c r="N75" s="15">
        <v>208.96098028027819</v>
      </c>
      <c r="O75" s="15">
        <v>8678363.3000000045</v>
      </c>
      <c r="P75" s="15">
        <v>212.27464815859909</v>
      </c>
      <c r="Q75" s="15">
        <v>2516296.1</v>
      </c>
      <c r="R75" s="15">
        <v>227.43430258466009</v>
      </c>
      <c r="S75" s="15">
        <v>2299485.2999999998</v>
      </c>
      <c r="T75" s="15">
        <v>245.09427013949599</v>
      </c>
      <c r="U75" s="15">
        <v>1649782.4</v>
      </c>
      <c r="V75" s="15">
        <v>237.38945451230421</v>
      </c>
    </row>
  </sheetData>
  <sortState ref="A6:V64">
    <sortCondition ref="A6"/>
  </sortState>
  <mergeCells count="15">
    <mergeCell ref="O2:P2"/>
    <mergeCell ref="Q2:R2"/>
    <mergeCell ref="S2:T2"/>
    <mergeCell ref="U2:V2"/>
    <mergeCell ref="C1:F1"/>
    <mergeCell ref="G1:J1"/>
    <mergeCell ref="K1:N1"/>
    <mergeCell ref="O1:R1"/>
    <mergeCell ref="S1:V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A2" sqref="A2"/>
    </sheetView>
  </sheetViews>
  <sheetFormatPr defaultRowHeight="18" customHeight="1" x14ac:dyDescent="0.25"/>
  <cols>
    <col min="1" max="1" width="21.42578125" style="20" bestFit="1" customWidth="1"/>
    <col min="2" max="2" width="7.85546875" style="20" bestFit="1" customWidth="1"/>
    <col min="3" max="3" width="5.42578125" style="20" bestFit="1" customWidth="1"/>
    <col min="4" max="4" width="7.85546875" style="20" bestFit="1" customWidth="1"/>
    <col min="5" max="5" width="5.42578125" style="20" bestFit="1" customWidth="1"/>
    <col min="6" max="6" width="7.85546875" style="20" bestFit="1" customWidth="1"/>
    <col min="7" max="7" width="5.7109375" style="20" bestFit="1" customWidth="1"/>
    <col min="8" max="8" width="7.85546875" style="20" bestFit="1" customWidth="1"/>
    <col min="9" max="9" width="5.42578125" style="20" bestFit="1" customWidth="1"/>
    <col min="10" max="10" width="7.85546875" style="20" bestFit="1" customWidth="1"/>
    <col min="11" max="11" width="5.42578125" style="20" bestFit="1" customWidth="1"/>
    <col min="12" max="12" width="7.85546875" style="20" bestFit="1" customWidth="1"/>
    <col min="13" max="13" width="5.42578125" style="20" bestFit="1" customWidth="1"/>
    <col min="14" max="14" width="7.85546875" style="20" bestFit="1" customWidth="1"/>
    <col min="15" max="15" width="5.42578125" style="20" bestFit="1" customWidth="1"/>
    <col min="16" max="16" width="7.85546875" style="20" bestFit="1" customWidth="1"/>
    <col min="17" max="17" width="5.42578125" style="20" bestFit="1" customWidth="1"/>
    <col min="18" max="18" width="7.85546875" style="20" bestFit="1" customWidth="1"/>
    <col min="19" max="19" width="5.7109375" style="20" bestFit="1" customWidth="1"/>
    <col min="20" max="20" width="7.85546875" style="20" bestFit="1" customWidth="1"/>
    <col min="21" max="21" width="5.7109375" style="20" bestFit="1" customWidth="1"/>
    <col min="22" max="22" width="28.85546875" style="20" bestFit="1" customWidth="1"/>
    <col min="23" max="23" width="15.85546875" style="20" bestFit="1" customWidth="1"/>
    <col min="24" max="24" width="19.42578125" style="20" bestFit="1" customWidth="1"/>
    <col min="25" max="25" width="15.140625" style="20" bestFit="1" customWidth="1"/>
    <col min="26" max="26" width="19.42578125" style="20" bestFit="1" customWidth="1"/>
    <col min="27" max="27" width="28.85546875" style="20" bestFit="1" customWidth="1"/>
    <col min="28" max="28" width="33.140625" style="20" bestFit="1" customWidth="1"/>
    <col min="29" max="29" width="20.140625" style="20" bestFit="1" customWidth="1"/>
    <col min="30" max="30" width="24.42578125" style="20" bestFit="1" customWidth="1"/>
    <col min="31" max="16384" width="9.140625" style="20"/>
  </cols>
  <sheetData>
    <row r="1" spans="1:21" ht="18" customHeight="1" thickBot="1" x14ac:dyDescent="0.3">
      <c r="A1" s="43" t="s">
        <v>77</v>
      </c>
    </row>
    <row r="2" spans="1:21" s="42" customFormat="1" ht="18" customHeight="1" x14ac:dyDescent="0.25">
      <c r="A2" s="41"/>
      <c r="B2" s="52" t="s">
        <v>4</v>
      </c>
      <c r="C2" s="53"/>
      <c r="D2" s="53"/>
      <c r="E2" s="54"/>
      <c r="F2" s="55" t="s">
        <v>29</v>
      </c>
      <c r="G2" s="53"/>
      <c r="H2" s="53"/>
      <c r="I2" s="56"/>
      <c r="J2" s="52" t="s">
        <v>58</v>
      </c>
      <c r="K2" s="53"/>
      <c r="L2" s="53"/>
      <c r="M2" s="54"/>
      <c r="N2" s="55" t="s">
        <v>43</v>
      </c>
      <c r="O2" s="53"/>
      <c r="P2" s="53"/>
      <c r="Q2" s="56"/>
      <c r="R2" s="57" t="s">
        <v>33</v>
      </c>
      <c r="S2" s="58"/>
      <c r="T2" s="58"/>
      <c r="U2" s="59"/>
    </row>
    <row r="3" spans="1:21" s="23" customFormat="1" ht="18" customHeight="1" x14ac:dyDescent="0.25">
      <c r="A3" s="29"/>
      <c r="B3" s="51">
        <v>2019</v>
      </c>
      <c r="C3" s="47"/>
      <c r="D3" s="47">
        <v>2018</v>
      </c>
      <c r="E3" s="48"/>
      <c r="F3" s="49">
        <v>2019</v>
      </c>
      <c r="G3" s="47"/>
      <c r="H3" s="47">
        <v>2018</v>
      </c>
      <c r="I3" s="50"/>
      <c r="J3" s="51">
        <v>2019</v>
      </c>
      <c r="K3" s="47"/>
      <c r="L3" s="47">
        <v>2018</v>
      </c>
      <c r="M3" s="48"/>
      <c r="N3" s="49">
        <v>2019</v>
      </c>
      <c r="O3" s="47"/>
      <c r="P3" s="47">
        <v>2018</v>
      </c>
      <c r="Q3" s="50"/>
      <c r="R3" s="51">
        <v>2019</v>
      </c>
      <c r="S3" s="47"/>
      <c r="T3" s="47">
        <v>2018</v>
      </c>
      <c r="U3" s="48"/>
    </row>
    <row r="4" spans="1:21" ht="18" customHeight="1" x14ac:dyDescent="0.25">
      <c r="A4" s="30" t="s">
        <v>1</v>
      </c>
      <c r="B4" s="24" t="s">
        <v>78</v>
      </c>
      <c r="C4" s="19" t="s">
        <v>70</v>
      </c>
      <c r="D4" s="19" t="s">
        <v>78</v>
      </c>
      <c r="E4" s="25" t="s">
        <v>70</v>
      </c>
      <c r="F4" s="33" t="s">
        <v>78</v>
      </c>
      <c r="G4" s="19" t="s">
        <v>70</v>
      </c>
      <c r="H4" s="19" t="s">
        <v>78</v>
      </c>
      <c r="I4" s="38" t="s">
        <v>70</v>
      </c>
      <c r="J4" s="24" t="s">
        <v>78</v>
      </c>
      <c r="K4" s="19" t="s">
        <v>70</v>
      </c>
      <c r="L4" s="19" t="s">
        <v>78</v>
      </c>
      <c r="M4" s="25" t="s">
        <v>70</v>
      </c>
      <c r="N4" s="33" t="s">
        <v>78</v>
      </c>
      <c r="O4" s="19" t="s">
        <v>70</v>
      </c>
      <c r="P4" s="19" t="s">
        <v>78</v>
      </c>
      <c r="Q4" s="38" t="s">
        <v>70</v>
      </c>
      <c r="R4" s="24" t="s">
        <v>78</v>
      </c>
      <c r="S4" s="19" t="s">
        <v>70</v>
      </c>
      <c r="T4" s="19" t="s">
        <v>78</v>
      </c>
      <c r="U4" s="25" t="s">
        <v>70</v>
      </c>
    </row>
    <row r="5" spans="1:21" ht="18" customHeight="1" x14ac:dyDescent="0.25">
      <c r="A5" s="31" t="s">
        <v>73</v>
      </c>
      <c r="B5" s="36"/>
      <c r="C5" s="21"/>
      <c r="D5" s="21"/>
      <c r="E5" s="26"/>
      <c r="F5" s="34">
        <v>4</v>
      </c>
      <c r="G5" s="21">
        <v>16312.875</v>
      </c>
      <c r="H5" s="21"/>
      <c r="I5" s="39"/>
      <c r="J5" s="36"/>
      <c r="K5" s="21"/>
      <c r="L5" s="21"/>
      <c r="M5" s="26"/>
      <c r="N5" s="34"/>
      <c r="O5" s="21"/>
      <c r="P5" s="21"/>
      <c r="Q5" s="39"/>
      <c r="R5" s="36">
        <v>20</v>
      </c>
      <c r="S5" s="21">
        <v>11048.35</v>
      </c>
      <c r="T5" s="21">
        <v>36</v>
      </c>
      <c r="U5" s="26">
        <v>12001</v>
      </c>
    </row>
    <row r="6" spans="1:21" ht="18" customHeight="1" x14ac:dyDescent="0.25">
      <c r="A6" s="31" t="s">
        <v>74</v>
      </c>
      <c r="B6" s="36">
        <v>454708.53999999922</v>
      </c>
      <c r="C6" s="21">
        <v>284.90767237404447</v>
      </c>
      <c r="D6" s="21">
        <v>403811.18000000005</v>
      </c>
      <c r="E6" s="26">
        <v>268.7524057902508</v>
      </c>
      <c r="F6" s="34">
        <v>1040846.2999999999</v>
      </c>
      <c r="G6" s="21">
        <v>273.02101414973566</v>
      </c>
      <c r="H6" s="21">
        <v>777157.9</v>
      </c>
      <c r="I6" s="39">
        <v>277.33195300465968</v>
      </c>
      <c r="J6" s="36">
        <v>100943.20000000003</v>
      </c>
      <c r="K6" s="21">
        <v>315.3780036693903</v>
      </c>
      <c r="L6" s="21">
        <v>69733.999999999971</v>
      </c>
      <c r="M6" s="26">
        <v>298.22719620271329</v>
      </c>
      <c r="N6" s="34">
        <v>301666.99999999988</v>
      </c>
      <c r="O6" s="21">
        <v>299.58853437731011</v>
      </c>
      <c r="P6" s="21">
        <v>48528.299999999996</v>
      </c>
      <c r="Q6" s="39">
        <v>330.3405105886668</v>
      </c>
      <c r="R6" s="36">
        <v>488186.8000000001</v>
      </c>
      <c r="S6" s="21">
        <v>304.83080636346574</v>
      </c>
      <c r="T6" s="21">
        <v>312062.2</v>
      </c>
      <c r="U6" s="26">
        <v>292.80572526887266</v>
      </c>
    </row>
    <row r="7" spans="1:21" ht="18" customHeight="1" x14ac:dyDescent="0.25">
      <c r="A7" s="31" t="s">
        <v>75</v>
      </c>
      <c r="B7" s="36">
        <v>1097304.0199999961</v>
      </c>
      <c r="C7" s="21">
        <v>222.76105127182578</v>
      </c>
      <c r="D7" s="21">
        <v>794029.39000000013</v>
      </c>
      <c r="E7" s="26">
        <v>230.76898599433454</v>
      </c>
      <c r="F7" s="34">
        <v>64778.600000000006</v>
      </c>
      <c r="G7" s="21">
        <v>207.91941628871265</v>
      </c>
      <c r="H7" s="21">
        <v>82079.400000000009</v>
      </c>
      <c r="I7" s="39">
        <v>242.65113536404994</v>
      </c>
      <c r="J7" s="36">
        <v>627093.69999999995</v>
      </c>
      <c r="K7" s="21">
        <v>245.43666153877805</v>
      </c>
      <c r="L7" s="21">
        <v>482540.10000000021</v>
      </c>
      <c r="M7" s="26">
        <v>241.2704884008603</v>
      </c>
      <c r="N7" s="34">
        <v>889535.30000000016</v>
      </c>
      <c r="O7" s="21">
        <v>263.88071648196535</v>
      </c>
      <c r="P7" s="21">
        <v>205081.50000000012</v>
      </c>
      <c r="Q7" s="39">
        <v>263.06671981626812</v>
      </c>
      <c r="R7" s="36">
        <v>385105.60000000003</v>
      </c>
      <c r="S7" s="21">
        <v>251.02621125218636</v>
      </c>
      <c r="T7" s="21">
        <v>234747.90000000002</v>
      </c>
      <c r="U7" s="26">
        <v>248.31015272128101</v>
      </c>
    </row>
    <row r="8" spans="1:21" ht="18" customHeight="1" x14ac:dyDescent="0.25">
      <c r="A8" s="31" t="s">
        <v>20</v>
      </c>
      <c r="B8" s="36">
        <v>371598.79999999842</v>
      </c>
      <c r="C8" s="21">
        <v>244.524262457253</v>
      </c>
      <c r="D8" s="21">
        <v>320264.4000000002</v>
      </c>
      <c r="E8" s="26">
        <v>242.83182052079459</v>
      </c>
      <c r="F8" s="34">
        <v>29985.499999999989</v>
      </c>
      <c r="G8" s="21">
        <v>249.18102416167821</v>
      </c>
      <c r="H8" s="21">
        <v>121576.1</v>
      </c>
      <c r="I8" s="39">
        <v>249.03822708575129</v>
      </c>
      <c r="J8" s="36">
        <v>210683.4</v>
      </c>
      <c r="K8" s="21">
        <v>262.5476653594921</v>
      </c>
      <c r="L8" s="21">
        <v>237383.50000000009</v>
      </c>
      <c r="M8" s="26">
        <v>238.73048295269032</v>
      </c>
      <c r="N8" s="34">
        <v>585684.79999999981</v>
      </c>
      <c r="O8" s="21">
        <v>265.63272053500481</v>
      </c>
      <c r="P8" s="21">
        <v>317697.8000000001</v>
      </c>
      <c r="Q8" s="39">
        <v>260.99831632450702</v>
      </c>
      <c r="R8" s="36">
        <v>55518.8</v>
      </c>
      <c r="S8" s="21">
        <v>278.01854867180123</v>
      </c>
      <c r="T8" s="21">
        <v>61936.2</v>
      </c>
      <c r="U8" s="26">
        <v>263.29820686448312</v>
      </c>
    </row>
    <row r="9" spans="1:21" ht="18" customHeight="1" x14ac:dyDescent="0.25">
      <c r="A9" s="31" t="s">
        <v>13</v>
      </c>
      <c r="B9" s="36">
        <v>638128.49999999662</v>
      </c>
      <c r="C9" s="21">
        <v>164.55843674118969</v>
      </c>
      <c r="D9" s="21">
        <v>353575.82000000012</v>
      </c>
      <c r="E9" s="26">
        <v>181.90995362748501</v>
      </c>
      <c r="F9" s="34">
        <v>2611</v>
      </c>
      <c r="G9" s="21">
        <v>212.74837227116041</v>
      </c>
      <c r="H9" s="21">
        <v>21248.9</v>
      </c>
      <c r="I9" s="39">
        <v>201.8850152243175</v>
      </c>
      <c r="J9" s="36">
        <v>266693.90000000002</v>
      </c>
      <c r="K9" s="21">
        <v>189.4626138805574</v>
      </c>
      <c r="L9" s="21">
        <v>153583.1</v>
      </c>
      <c r="M9" s="26">
        <v>179.22335790851989</v>
      </c>
      <c r="N9" s="34">
        <v>504545.29999999882</v>
      </c>
      <c r="O9" s="21">
        <v>198.10748945634839</v>
      </c>
      <c r="P9" s="21">
        <v>188625.6</v>
      </c>
      <c r="Q9" s="39">
        <v>226.64023335114629</v>
      </c>
      <c r="R9" s="36">
        <v>121550.9</v>
      </c>
      <c r="S9" s="21">
        <v>198.13334084733231</v>
      </c>
      <c r="T9" s="21">
        <v>57408.1</v>
      </c>
      <c r="U9" s="26">
        <v>203.65869276286799</v>
      </c>
    </row>
    <row r="10" spans="1:21" ht="18" customHeight="1" x14ac:dyDescent="0.25">
      <c r="A10" s="31" t="s">
        <v>30</v>
      </c>
      <c r="B10" s="36">
        <v>57764.299999999988</v>
      </c>
      <c r="C10" s="21">
        <v>236.2556059711622</v>
      </c>
      <c r="D10" s="21">
        <v>164255.15</v>
      </c>
      <c r="E10" s="26">
        <v>219.53778526883329</v>
      </c>
      <c r="F10" s="34">
        <v>20053.3</v>
      </c>
      <c r="G10" s="21">
        <v>223.91961921479259</v>
      </c>
      <c r="H10" s="21">
        <v>98950.6</v>
      </c>
      <c r="I10" s="39">
        <v>222.75503635147234</v>
      </c>
      <c r="J10" s="36">
        <v>385778</v>
      </c>
      <c r="K10" s="21">
        <v>215.70794913136572</v>
      </c>
      <c r="L10" s="21">
        <v>358129.90000000008</v>
      </c>
      <c r="M10" s="26">
        <v>206.67974944286973</v>
      </c>
      <c r="N10" s="34">
        <v>962489.9</v>
      </c>
      <c r="O10" s="21">
        <v>205.81681179199896</v>
      </c>
      <c r="P10" s="21">
        <v>409173.19999999995</v>
      </c>
      <c r="Q10" s="39">
        <v>224.97483852803651</v>
      </c>
      <c r="R10" s="36">
        <v>107659.7</v>
      </c>
      <c r="S10" s="21">
        <v>235.04520818839364</v>
      </c>
      <c r="T10" s="21">
        <v>111061.2</v>
      </c>
      <c r="U10" s="26">
        <v>237.90223138233699</v>
      </c>
    </row>
    <row r="11" spans="1:21" ht="18" customHeight="1" x14ac:dyDescent="0.25">
      <c r="A11" s="31" t="s">
        <v>9</v>
      </c>
      <c r="B11" s="36">
        <v>824421.99999999825</v>
      </c>
      <c r="C11" s="21">
        <v>207.54137189449136</v>
      </c>
      <c r="D11" s="21">
        <v>600692.13</v>
      </c>
      <c r="E11" s="26">
        <v>213.36058806030971</v>
      </c>
      <c r="F11" s="34">
        <v>588034.1</v>
      </c>
      <c r="G11" s="21">
        <v>240.32898653326401</v>
      </c>
      <c r="H11" s="21">
        <v>499423.1</v>
      </c>
      <c r="I11" s="39">
        <v>233.60742544748129</v>
      </c>
      <c r="J11" s="36">
        <v>416999.2</v>
      </c>
      <c r="K11" s="21">
        <v>269.74869903827152</v>
      </c>
      <c r="L11" s="21">
        <v>128591.60000000011</v>
      </c>
      <c r="M11" s="26">
        <v>221.61957079622618</v>
      </c>
      <c r="N11" s="34">
        <v>1198752.600000001</v>
      </c>
      <c r="O11" s="21">
        <v>252.01670703362802</v>
      </c>
      <c r="P11" s="21">
        <v>350986.6999999999</v>
      </c>
      <c r="Q11" s="39">
        <v>228.25132975124126</v>
      </c>
      <c r="R11" s="36">
        <v>529070.30000000005</v>
      </c>
      <c r="S11" s="21">
        <v>254.84819673302394</v>
      </c>
      <c r="T11" s="21">
        <v>335640.7</v>
      </c>
      <c r="U11" s="26">
        <v>244.8194357835626</v>
      </c>
    </row>
    <row r="12" spans="1:21" ht="18" customHeight="1" x14ac:dyDescent="0.25">
      <c r="A12" s="31" t="s">
        <v>17</v>
      </c>
      <c r="B12" s="36">
        <v>928799.53999999771</v>
      </c>
      <c r="C12" s="21">
        <v>211.21757170551606</v>
      </c>
      <c r="D12" s="21">
        <v>660472.28</v>
      </c>
      <c r="E12" s="26">
        <v>217.83050543771492</v>
      </c>
      <c r="F12" s="34">
        <v>759111.10000000033</v>
      </c>
      <c r="G12" s="21">
        <v>242.14674887509881</v>
      </c>
      <c r="H12" s="21">
        <v>560481.60000000009</v>
      </c>
      <c r="I12" s="39">
        <v>231.96849637882849</v>
      </c>
      <c r="J12" s="36">
        <v>253613.69999999998</v>
      </c>
      <c r="K12" s="21">
        <v>280.16403017660332</v>
      </c>
      <c r="L12" s="21">
        <v>71485.099999999991</v>
      </c>
      <c r="M12" s="26">
        <v>249.74388089266154</v>
      </c>
      <c r="N12" s="34">
        <v>679043</v>
      </c>
      <c r="O12" s="21">
        <v>253.40588872869608</v>
      </c>
      <c r="P12" s="21">
        <v>254749.7</v>
      </c>
      <c r="Q12" s="39">
        <v>239.2195947630164</v>
      </c>
      <c r="R12" s="36">
        <v>162309.70000000001</v>
      </c>
      <c r="S12" s="21">
        <v>249.70311447806262</v>
      </c>
      <c r="T12" s="21">
        <v>201202</v>
      </c>
      <c r="U12" s="26">
        <v>241.3752790727726</v>
      </c>
    </row>
    <row r="13" spans="1:21" ht="18" customHeight="1" x14ac:dyDescent="0.25">
      <c r="A13" s="31" t="s">
        <v>14</v>
      </c>
      <c r="B13" s="36">
        <v>1029580.5399999981</v>
      </c>
      <c r="C13" s="21">
        <v>202.8351901833735</v>
      </c>
      <c r="D13" s="21">
        <v>705610.10999999975</v>
      </c>
      <c r="E13" s="26">
        <v>214.45158131308528</v>
      </c>
      <c r="F13" s="34">
        <v>62970.2</v>
      </c>
      <c r="G13" s="21">
        <v>222.22903532146961</v>
      </c>
      <c r="H13" s="21">
        <v>46267.9</v>
      </c>
      <c r="I13" s="39">
        <v>214.10282506878423</v>
      </c>
      <c r="J13" s="36">
        <v>309186.5</v>
      </c>
      <c r="K13" s="21">
        <v>248.3481345401562</v>
      </c>
      <c r="L13" s="21">
        <v>380001</v>
      </c>
      <c r="M13" s="26">
        <v>219.64987934242276</v>
      </c>
      <c r="N13" s="34">
        <v>902875.60000000102</v>
      </c>
      <c r="O13" s="21">
        <v>235.73999297356124</v>
      </c>
      <c r="P13" s="21">
        <v>136263.9</v>
      </c>
      <c r="Q13" s="39">
        <v>223.48545286022195</v>
      </c>
      <c r="R13" s="36">
        <v>91618.8</v>
      </c>
      <c r="S13" s="21">
        <v>226.27172152440329</v>
      </c>
      <c r="T13" s="21">
        <v>43559.6</v>
      </c>
      <c r="U13" s="26">
        <v>226.62728767022651</v>
      </c>
    </row>
    <row r="14" spans="1:21" ht="18" customHeight="1" x14ac:dyDescent="0.25">
      <c r="A14" s="31" t="s">
        <v>72</v>
      </c>
      <c r="B14" s="36">
        <v>1160953.739999996</v>
      </c>
      <c r="C14" s="21">
        <v>165.52024961821516</v>
      </c>
      <c r="D14" s="21">
        <v>598150.50000000035</v>
      </c>
      <c r="E14" s="26">
        <v>164.86844004978676</v>
      </c>
      <c r="F14" s="34">
        <v>36958.500000000007</v>
      </c>
      <c r="G14" s="21">
        <v>191.99202078006411</v>
      </c>
      <c r="H14" s="21">
        <v>156027.29999999999</v>
      </c>
      <c r="I14" s="39">
        <v>159.94153138585366</v>
      </c>
      <c r="J14" s="36">
        <v>363008.4</v>
      </c>
      <c r="K14" s="21">
        <v>179.54233400659601</v>
      </c>
      <c r="L14" s="21">
        <v>285457.40000000002</v>
      </c>
      <c r="M14" s="26">
        <v>164.61793493530027</v>
      </c>
      <c r="N14" s="34">
        <v>633038.50000000035</v>
      </c>
      <c r="O14" s="21">
        <v>182.59540501881003</v>
      </c>
      <c r="P14" s="21">
        <v>240485.1</v>
      </c>
      <c r="Q14" s="39">
        <v>178.77590378780218</v>
      </c>
      <c r="R14" s="36">
        <v>200315.2</v>
      </c>
      <c r="S14" s="21">
        <v>169.12578576163969</v>
      </c>
      <c r="T14" s="21">
        <v>128141.19999999998</v>
      </c>
      <c r="U14" s="26">
        <v>156.16959572721342</v>
      </c>
    </row>
    <row r="15" spans="1:21" ht="18" customHeight="1" x14ac:dyDescent="0.25">
      <c r="A15" s="31" t="s">
        <v>71</v>
      </c>
      <c r="B15" s="36">
        <v>1281037.6000000001</v>
      </c>
      <c r="C15" s="21">
        <v>123.24628465237868</v>
      </c>
      <c r="D15" s="21">
        <v>669338.33000000007</v>
      </c>
      <c r="E15" s="26">
        <v>139.09836421589657</v>
      </c>
      <c r="F15" s="34">
        <v>21845</v>
      </c>
      <c r="G15" s="21">
        <v>118.2411078049897</v>
      </c>
      <c r="H15" s="21">
        <v>14339</v>
      </c>
      <c r="I15" s="39">
        <v>135.82511332728919</v>
      </c>
      <c r="J15" s="36">
        <v>571883.79999999993</v>
      </c>
      <c r="K15" s="21">
        <v>125.41486032652085</v>
      </c>
      <c r="L15" s="21">
        <v>268503.89999999997</v>
      </c>
      <c r="M15" s="26">
        <v>136.54102975785455</v>
      </c>
      <c r="N15" s="34">
        <v>2020731.3000000026</v>
      </c>
      <c r="O15" s="21">
        <v>129.08618315557317</v>
      </c>
      <c r="P15" s="21">
        <v>364704.3</v>
      </c>
      <c r="Q15" s="39">
        <v>192.17873411418518</v>
      </c>
      <c r="R15" s="36">
        <v>158129.5</v>
      </c>
      <c r="S15" s="21">
        <v>146.01469871213149</v>
      </c>
      <c r="T15" s="21">
        <v>163987.29999999999</v>
      </c>
      <c r="U15" s="26">
        <v>161.62139934007084</v>
      </c>
    </row>
    <row r="16" spans="1:21" s="22" customFormat="1" ht="18" customHeight="1" thickBot="1" x14ac:dyDescent="0.3">
      <c r="A16" s="32" t="s">
        <v>76</v>
      </c>
      <c r="B16" s="37">
        <v>7844297.5799999814</v>
      </c>
      <c r="C16" s="27">
        <v>192.4542156290816</v>
      </c>
      <c r="D16" s="27">
        <v>5270199.290000001</v>
      </c>
      <c r="E16" s="28">
        <v>205.87198528501941</v>
      </c>
      <c r="F16" s="35">
        <v>2627197.600000001</v>
      </c>
      <c r="G16" s="27">
        <v>250.8509327962235</v>
      </c>
      <c r="H16" s="27">
        <v>2377551.7999999998</v>
      </c>
      <c r="I16" s="40">
        <v>242.07590408755769</v>
      </c>
      <c r="J16" s="37">
        <v>3505883.8</v>
      </c>
      <c r="K16" s="27">
        <v>220.2091835730551</v>
      </c>
      <c r="L16" s="27">
        <v>2435409.6</v>
      </c>
      <c r="M16" s="28">
        <v>208.96098028027819</v>
      </c>
      <c r="N16" s="35">
        <v>8678363.3000000045</v>
      </c>
      <c r="O16" s="27">
        <v>212.27464815859909</v>
      </c>
      <c r="P16" s="27">
        <v>2516296.1</v>
      </c>
      <c r="Q16" s="40">
        <v>227.43430258466009</v>
      </c>
      <c r="R16" s="37">
        <v>2299485.2999999998</v>
      </c>
      <c r="S16" s="27">
        <v>245.09427013949599</v>
      </c>
      <c r="T16" s="27">
        <v>1649782.4</v>
      </c>
      <c r="U16" s="28">
        <v>237.38945451230421</v>
      </c>
    </row>
    <row r="18" spans="1:2" ht="18" customHeight="1" x14ac:dyDescent="0.25">
      <c r="A18" s="44" t="s">
        <v>79</v>
      </c>
      <c r="B18" s="45"/>
    </row>
  </sheetData>
  <mergeCells count="15">
    <mergeCell ref="B3:C3"/>
    <mergeCell ref="D3:E3"/>
    <mergeCell ref="F3:G3"/>
    <mergeCell ref="H3:I3"/>
    <mergeCell ref="J3:K3"/>
    <mergeCell ref="B2:E2"/>
    <mergeCell ref="F2:I2"/>
    <mergeCell ref="J2:M2"/>
    <mergeCell ref="N2:Q2"/>
    <mergeCell ref="R2:U2"/>
    <mergeCell ref="L3:M3"/>
    <mergeCell ref="N3:O3"/>
    <mergeCell ref="P3:Q3"/>
    <mergeCell ref="R3:S3"/>
    <mergeCell ref="T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Sh1</vt:lpstr>
      <vt:lpstr>Main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2020-04-01T13:42:55Z</dcterms:created>
  <dcterms:modified xsi:type="dcterms:W3CDTF">2020-04-21T09:37:17Z</dcterms:modified>
</cp:coreProperties>
</file>