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hooch\DOCUME~1\MobaXterm\slash\RemoteFiles\1\cometuser@16.114.189.196\"/>
    </mc:Choice>
  </mc:AlternateContent>
  <bookViews>
    <workbookView xWindow="0" yWindow="0" windowWidth="19440" windowHeight="7155" activeTab="7"/>
  </bookViews>
  <sheets>
    <sheet name="Instruction" sheetId="3" r:id="rId1"/>
    <sheet name="SAN Manager" sheetId="2" r:id="rId2"/>
    <sheet name="Storage" sheetId="7" state="hidden" r:id="rId3"/>
    <sheet name="Ethernet Network" sheetId="4" r:id="rId4"/>
    <sheet name="FCOE" sheetId="5" r:id="rId5"/>
    <sheet name="LIG " sheetId="6" r:id="rId6"/>
    <sheet name="EG&amp;LE" sheetId="13" r:id="rId7"/>
    <sheet name="Server Profile" sheetId="9" r:id="rId8"/>
    <sheet name="Data" sheetId="10" r:id="rId9"/>
  </sheets>
  <definedNames>
    <definedName name="Actual_ethernet_name" comment="Actual ethernet name that appears in OV">'Ethernet Network'!$E$3:INDEX('Ethernet Network'!$E$3:$E$202,COUNTIF('Ethernet Network'!$E$3:$E$202,"?*"))</definedName>
    <definedName name="Dynamic_ethernet_for_server_profile">Data!$M$3:INDEX(Data!$M$3:$M$59,COUNTIF(Data!$M$3:$M$59,"?*"))</definedName>
    <definedName name="ICM1_4">Data!$F$3:$F$4</definedName>
    <definedName name="ICM2_5">Data!$F$5:$F$6</definedName>
    <definedName name="ICM3_6">Data!$F$7:$F$8</definedName>
    <definedName name="Interconnect_Set">Data!$D$3:$D$5</definedName>
    <definedName name="PortID">Data!$Q$3:$Q$98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9" i="10" l="1"/>
  <c r="K58" i="10"/>
  <c r="K57" i="10"/>
  <c r="K56" i="10"/>
  <c r="K55" i="10"/>
  <c r="K54" i="10"/>
  <c r="K53" i="10"/>
  <c r="K52" i="10"/>
  <c r="K51" i="10"/>
  <c r="K50" i="10"/>
  <c r="K49" i="10"/>
  <c r="K48" i="10"/>
  <c r="K47" i="10"/>
  <c r="K46" i="10"/>
  <c r="K45" i="10"/>
  <c r="K44" i="10"/>
  <c r="K43" i="10"/>
  <c r="K42" i="10"/>
  <c r="K41" i="10"/>
  <c r="K40" i="10"/>
  <c r="K39" i="10"/>
  <c r="K38" i="10"/>
  <c r="K37" i="10"/>
  <c r="K36" i="10"/>
  <c r="K35" i="10"/>
  <c r="K34" i="10"/>
  <c r="K33" i="10"/>
  <c r="K32" i="10"/>
  <c r="K31" i="10"/>
  <c r="K30" i="10"/>
  <c r="K29" i="10"/>
  <c r="K28" i="10"/>
  <c r="K27" i="10"/>
  <c r="K26" i="10"/>
  <c r="K25" i="10"/>
  <c r="K24" i="10"/>
  <c r="K23" i="10"/>
  <c r="K22" i="10"/>
  <c r="K21" i="10"/>
  <c r="K20" i="10"/>
  <c r="K19" i="10"/>
  <c r="K18" i="10"/>
  <c r="K17" i="10"/>
  <c r="K16" i="10"/>
  <c r="K15" i="10"/>
  <c r="K14" i="10"/>
  <c r="K13" i="10"/>
  <c r="K12" i="10"/>
  <c r="K11" i="10"/>
  <c r="K10" i="10"/>
  <c r="K9" i="10"/>
  <c r="K8" i="10"/>
  <c r="K7" i="10"/>
  <c r="K6" i="10"/>
  <c r="K5" i="10"/>
  <c r="K4" i="10"/>
  <c r="K3" i="10"/>
  <c r="M3" i="10" l="1"/>
  <c r="L6" i="10" a="1"/>
  <c r="L6" i="10" s="1"/>
  <c r="M59" i="10"/>
  <c r="M57" i="10"/>
  <c r="M55" i="10"/>
  <c r="M53" i="10"/>
  <c r="M51" i="10"/>
  <c r="M49" i="10"/>
  <c r="M47" i="10"/>
  <c r="M45" i="10"/>
  <c r="M43" i="10"/>
  <c r="M41" i="10"/>
  <c r="M39" i="10"/>
  <c r="M37" i="10"/>
  <c r="M35" i="10"/>
  <c r="M33" i="10"/>
  <c r="M31" i="10"/>
  <c r="M29" i="10"/>
  <c r="M27" i="10"/>
  <c r="M25" i="10"/>
  <c r="M23" i="10"/>
  <c r="M21" i="10"/>
  <c r="M19" i="10"/>
  <c r="M17" i="10"/>
  <c r="M15" i="10"/>
  <c r="M13" i="10"/>
  <c r="M11" i="10"/>
  <c r="M9" i="10"/>
  <c r="M7" i="10"/>
  <c r="M5" i="10"/>
  <c r="M58" i="10"/>
  <c r="M56" i="10"/>
  <c r="M54" i="10"/>
  <c r="M52" i="10"/>
  <c r="M50" i="10"/>
  <c r="M48" i="10"/>
  <c r="M46" i="10"/>
  <c r="M44" i="10"/>
  <c r="M42" i="10"/>
  <c r="M40" i="10"/>
  <c r="M38" i="10"/>
  <c r="M36" i="10"/>
  <c r="M34" i="10"/>
  <c r="M32" i="10"/>
  <c r="M30" i="10"/>
  <c r="M28" i="10"/>
  <c r="M26" i="10"/>
  <c r="M24" i="10"/>
  <c r="M22" i="10"/>
  <c r="M20" i="10"/>
  <c r="M18" i="10"/>
  <c r="M16" i="10"/>
  <c r="M14" i="10"/>
  <c r="M12" i="10"/>
  <c r="M10" i="10"/>
  <c r="M8" i="10"/>
  <c r="M6" i="10"/>
  <c r="M4" i="10"/>
  <c r="L3" i="10" a="1"/>
  <c r="L3" i="10" s="1"/>
  <c r="L56" i="10" a="1"/>
  <c r="L56" i="10" s="1"/>
  <c r="L52" i="10" a="1"/>
  <c r="L52" i="10" s="1"/>
  <c r="L48" i="10" a="1"/>
  <c r="L48" i="10" s="1"/>
  <c r="L44" i="10" a="1"/>
  <c r="L44" i="10" s="1"/>
  <c r="L40" i="10" a="1"/>
  <c r="L40" i="10" s="1"/>
  <c r="L36" i="10" a="1"/>
  <c r="L36" i="10" s="1"/>
  <c r="L32" i="10" a="1"/>
  <c r="L32" i="10" s="1"/>
  <c r="L30" i="10" a="1"/>
  <c r="L30" i="10" s="1"/>
  <c r="L26" i="10" a="1"/>
  <c r="L26" i="10" s="1"/>
  <c r="L22" i="10" a="1"/>
  <c r="L22" i="10" s="1"/>
  <c r="L20" i="10" a="1"/>
  <c r="L20" i="10" s="1"/>
  <c r="L18" i="10" a="1"/>
  <c r="L18" i="10" s="1"/>
  <c r="L16" i="10" a="1"/>
  <c r="L16" i="10" s="1"/>
  <c r="L14" i="10" a="1"/>
  <c r="L14" i="10" s="1"/>
  <c r="L12" i="10" a="1"/>
  <c r="L12" i="10" s="1"/>
  <c r="L10" i="10" a="1"/>
  <c r="L10" i="10" s="1"/>
  <c r="L8" i="10" a="1"/>
  <c r="L8" i="10" s="1"/>
  <c r="L58" i="10" a="1"/>
  <c r="L58" i="10" s="1"/>
  <c r="L54" i="10" a="1"/>
  <c r="L54" i="10" s="1"/>
  <c r="L50" i="10" a="1"/>
  <c r="L50" i="10" s="1"/>
  <c r="L46" i="10" a="1"/>
  <c r="L46" i="10" s="1"/>
  <c r="L42" i="10" a="1"/>
  <c r="L42" i="10" s="1"/>
  <c r="L38" i="10" a="1"/>
  <c r="L38" i="10" s="1"/>
  <c r="L34" i="10" a="1"/>
  <c r="L34" i="10" s="1"/>
  <c r="L28" i="10" a="1"/>
  <c r="L28" i="10" s="1"/>
  <c r="L24" i="10" a="1"/>
  <c r="L24" i="10" s="1"/>
  <c r="L4" i="10" a="1"/>
  <c r="L4" i="10" s="1"/>
  <c r="L59" i="10" a="1"/>
  <c r="L59" i="10" s="1"/>
  <c r="L57" i="10" a="1"/>
  <c r="L57" i="10" s="1"/>
  <c r="L55" i="10" a="1"/>
  <c r="L55" i="10" s="1"/>
  <c r="L53" i="10" a="1"/>
  <c r="L53" i="10" s="1"/>
  <c r="L51" i="10" a="1"/>
  <c r="L51" i="10" s="1"/>
  <c r="L49" i="10" a="1"/>
  <c r="L49" i="10" s="1"/>
  <c r="L47" i="10" a="1"/>
  <c r="L47" i="10" s="1"/>
  <c r="L45" i="10" a="1"/>
  <c r="L45" i="10" s="1"/>
  <c r="L43" i="10" a="1"/>
  <c r="L43" i="10" s="1"/>
  <c r="L41" i="10" a="1"/>
  <c r="L41" i="10" s="1"/>
  <c r="L39" i="10" a="1"/>
  <c r="L39" i="10" s="1"/>
  <c r="L37" i="10" a="1"/>
  <c r="L37" i="10" s="1"/>
  <c r="L35" i="10" a="1"/>
  <c r="L35" i="10" s="1"/>
  <c r="L33" i="10" a="1"/>
  <c r="L33" i="10" s="1"/>
  <c r="L31" i="10" a="1"/>
  <c r="L31" i="10" s="1"/>
  <c r="L29" i="10" a="1"/>
  <c r="L29" i="10" s="1"/>
  <c r="L27" i="10" a="1"/>
  <c r="L27" i="10" s="1"/>
  <c r="L25" i="10" a="1"/>
  <c r="L25" i="10" s="1"/>
  <c r="L23" i="10" a="1"/>
  <c r="L23" i="10" s="1"/>
  <c r="L21" i="10" a="1"/>
  <c r="L21" i="10" s="1"/>
  <c r="L19" i="10" a="1"/>
  <c r="L19" i="10" s="1"/>
  <c r="L17" i="10" a="1"/>
  <c r="L17" i="10" s="1"/>
  <c r="L15" i="10" a="1"/>
  <c r="L15" i="10" s="1"/>
  <c r="L13" i="10" a="1"/>
  <c r="L13" i="10" s="1"/>
  <c r="L11" i="10" a="1"/>
  <c r="L11" i="10" s="1"/>
  <c r="L9" i="10" a="1"/>
  <c r="L9" i="10" s="1"/>
  <c r="L7" i="10" a="1"/>
  <c r="L7" i="10" s="1"/>
  <c r="L5" i="10" a="1"/>
  <c r="L5" i="10" s="1"/>
  <c r="E7" i="4"/>
  <c r="E3" i="4"/>
  <c r="E4" i="4"/>
  <c r="E5" i="4"/>
  <c r="E6" i="4"/>
  <c r="E8" i="4"/>
  <c r="E12" i="4"/>
  <c r="E16" i="4" s="1"/>
  <c r="E202" i="4"/>
  <c r="E201" i="4"/>
  <c r="E200" i="4"/>
  <c r="E199" i="4"/>
  <c r="E198" i="4"/>
  <c r="E197" i="4"/>
  <c r="E196" i="4"/>
  <c r="E195" i="4"/>
  <c r="E194" i="4"/>
  <c r="E193" i="4"/>
  <c r="E192" i="4"/>
  <c r="E191" i="4"/>
  <c r="E190" i="4"/>
  <c r="E189" i="4"/>
  <c r="E188" i="4"/>
  <c r="E187" i="4"/>
  <c r="E186" i="4"/>
  <c r="E185" i="4"/>
  <c r="E184" i="4"/>
  <c r="E183" i="4"/>
  <c r="E182" i="4"/>
  <c r="E181" i="4"/>
  <c r="E180" i="4"/>
  <c r="E179" i="4"/>
  <c r="E178" i="4"/>
  <c r="E177" i="4"/>
  <c r="E176" i="4"/>
  <c r="E175" i="4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E158" i="4"/>
  <c r="E157" i="4"/>
  <c r="E156" i="4"/>
  <c r="E155" i="4"/>
  <c r="E154" i="4"/>
  <c r="E153" i="4"/>
  <c r="E152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E94" i="4"/>
  <c r="E93" i="4"/>
  <c r="E92" i="4"/>
  <c r="E91" i="4"/>
  <c r="E90" i="4"/>
  <c r="E89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5" i="4"/>
  <c r="E14" i="4"/>
  <c r="E13" i="4"/>
  <c r="E11" i="4"/>
  <c r="E10" i="4"/>
  <c r="E9" i="4"/>
</calcChain>
</file>

<file path=xl/sharedStrings.xml><?xml version="1.0" encoding="utf-8"?>
<sst xmlns="http://schemas.openxmlformats.org/spreadsheetml/2006/main" count="335" uniqueCount="284">
  <si>
    <t>password</t>
  </si>
  <si>
    <t>GB</t>
  </si>
  <si>
    <t>SAN_type</t>
  </si>
  <si>
    <t>SAN_IP</t>
  </si>
  <si>
    <t>5900-device-manager.domain.com</t>
  </si>
  <si>
    <t>SAN_Username</t>
  </si>
  <si>
    <t>SAN_password</t>
  </si>
  <si>
    <t>Auth_password</t>
  </si>
  <si>
    <t>Auth_Protocol</t>
  </si>
  <si>
    <t>Privacy_password</t>
  </si>
  <si>
    <t>Privacy_Protocol</t>
  </si>
  <si>
    <t>Brocade</t>
  </si>
  <si>
    <t>None</t>
  </si>
  <si>
    <t>172.20.57.215</t>
  </si>
  <si>
    <r>
      <rPr>
        <b/>
        <u/>
        <sz val="25"/>
        <color theme="1"/>
        <rFont val="Calibri"/>
        <family val="2"/>
        <scheme val="minor"/>
      </rPr>
      <t>INSTRUCTIONS</t>
    </r>
    <r>
      <rPr>
        <b/>
        <u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5"/>
        <color theme="1"/>
        <rFont val="Calibri"/>
        <family val="2"/>
        <scheme val="minor"/>
      </rPr>
      <t>1.SAN_type: SAN manager type(</t>
    </r>
    <r>
      <rPr>
        <b/>
        <sz val="15"/>
        <color theme="1"/>
        <rFont val="Calibri"/>
        <family val="2"/>
        <scheme val="minor"/>
      </rPr>
      <t>Brocade or 5900</t>
    </r>
    <r>
      <rPr>
        <sz val="15"/>
        <color theme="1"/>
        <rFont val="Calibri"/>
        <family val="2"/>
        <scheme val="minor"/>
      </rPr>
      <t xml:space="preserve">)  
2.SAN_IP: SAN switch </t>
    </r>
    <r>
      <rPr>
        <b/>
        <sz val="15"/>
        <color theme="1"/>
        <rFont val="Calibri"/>
        <family val="2"/>
        <scheme val="minor"/>
      </rPr>
      <t>IP/HOSTNAME</t>
    </r>
    <r>
      <rPr>
        <sz val="15"/>
        <color theme="1"/>
        <rFont val="Calibri"/>
        <family val="2"/>
        <scheme val="minor"/>
      </rPr>
      <t xml:space="preserve">
3.SAN_Username: Username for both 5900 or Brocade 
4. SAN_password: ONLY for Brocade(For </t>
    </r>
    <r>
      <rPr>
        <b/>
        <sz val="15"/>
        <color theme="1"/>
        <rFont val="Calibri"/>
        <family val="2"/>
        <scheme val="minor"/>
      </rPr>
      <t>HPE 5900</t>
    </r>
    <r>
      <rPr>
        <sz val="15"/>
        <color theme="1"/>
        <rFont val="Calibri"/>
        <family val="2"/>
        <scheme val="minor"/>
      </rPr>
      <t xml:space="preserve"> please leave it as </t>
    </r>
    <r>
      <rPr>
        <b/>
        <sz val="15"/>
        <color theme="1"/>
        <rFont val="Calibri"/>
        <family val="2"/>
        <scheme val="minor"/>
      </rPr>
      <t>None</t>
    </r>
    <r>
      <rPr>
        <sz val="15"/>
        <color theme="1"/>
        <rFont val="Calibri"/>
        <family val="2"/>
        <scheme val="minor"/>
      </rPr>
      <t xml:space="preserve">)
5.Auth_Protocol: The possible values for the Auth_Protocol(SnmpAuthProtocol) are </t>
    </r>
    <r>
      <rPr>
        <b/>
        <sz val="15"/>
        <color theme="1"/>
        <rFont val="Calibri"/>
        <family val="2"/>
        <scheme val="minor"/>
      </rPr>
      <t>SHA</t>
    </r>
    <r>
      <rPr>
        <sz val="15"/>
        <color theme="1"/>
        <rFont val="Calibri"/>
        <family val="2"/>
        <scheme val="minor"/>
      </rPr>
      <t xml:space="preserve"> or </t>
    </r>
    <r>
      <rPr>
        <b/>
        <sz val="15"/>
        <color theme="1"/>
        <rFont val="Calibri"/>
        <family val="2"/>
        <scheme val="minor"/>
      </rPr>
      <t>MD5</t>
    </r>
    <r>
      <rPr>
        <sz val="15"/>
        <color theme="1"/>
        <rFont val="Calibri"/>
        <family val="2"/>
        <scheme val="minor"/>
      </rPr>
      <t xml:space="preserve">                                                                                  6.Auth_password(only for HPE 5900): Give the SNMP password, please leave it as </t>
    </r>
    <r>
      <rPr>
        <b/>
        <sz val="15"/>
        <color theme="1"/>
        <rFont val="Calibri"/>
        <family val="2"/>
        <scheme val="minor"/>
      </rPr>
      <t>None</t>
    </r>
    <r>
      <rPr>
        <sz val="15"/>
        <color theme="1"/>
        <rFont val="Calibri"/>
        <family val="2"/>
        <scheme val="minor"/>
      </rPr>
      <t xml:space="preserve"> if  security level is to be set as </t>
    </r>
    <r>
      <rPr>
        <b/>
        <sz val="15"/>
        <color theme="1"/>
        <rFont val="Calibri"/>
        <family val="2"/>
        <scheme val="minor"/>
      </rPr>
      <t>None</t>
    </r>
    <r>
      <rPr>
        <sz val="15"/>
        <color theme="1"/>
        <rFont val="Calibri"/>
        <family val="2"/>
        <scheme val="minor"/>
      </rPr>
      <t xml:space="preserve">
7.Privacy_Protocol:  The possible values for the  Privacy_Protocol(SnmpPrivProtocol) are AES-128 and DES56
8.Privacy_password: Give the privacy password, please leave it as </t>
    </r>
    <r>
      <rPr>
        <b/>
        <sz val="15"/>
        <color theme="1"/>
        <rFont val="Calibri"/>
        <family val="2"/>
        <scheme val="minor"/>
      </rPr>
      <t>None</t>
    </r>
    <r>
      <rPr>
        <sz val="15"/>
        <color theme="1"/>
        <rFont val="Calibri"/>
        <family val="2"/>
        <scheme val="minor"/>
      </rPr>
      <t xml:space="preserve"> if Privacy level is to be set as </t>
    </r>
    <r>
      <rPr>
        <b/>
        <sz val="15"/>
        <color theme="1"/>
        <rFont val="Calibri"/>
        <family val="2"/>
        <scheme val="minor"/>
      </rPr>
      <t>None</t>
    </r>
  </si>
  <si>
    <t>Thejasvy</t>
  </si>
  <si>
    <t xml:space="preserve">Please read the instruction carefully and to Create SAN manager please enter the value horiziontally </t>
  </si>
  <si>
    <t xml:space="preserve">Ethernet Name </t>
  </si>
  <si>
    <t xml:space="preserve">VLAN </t>
  </si>
  <si>
    <t xml:space="preserve">Preffered Speed </t>
  </si>
  <si>
    <t xml:space="preserve">Maximum Speed </t>
  </si>
  <si>
    <t xml:space="preserve">FCoE Name </t>
  </si>
  <si>
    <t>FCoe VLAN</t>
  </si>
  <si>
    <r>
      <rPr>
        <b/>
        <u/>
        <sz val="25"/>
        <color theme="1"/>
        <rFont val="Calibri"/>
        <family val="2"/>
        <scheme val="minor"/>
      </rPr>
      <t>INSTRUCTIONS</t>
    </r>
    <r>
      <rPr>
        <b/>
        <u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5"/>
        <color theme="1"/>
        <rFont val="Calibri"/>
        <family val="2"/>
        <scheme val="minor"/>
      </rPr>
      <t xml:space="preserve">1.FCoE Name: Please give the name of the FCoE network to be created
2.FCoE Vlan ID: Please give the VLAN ID for the network </t>
    </r>
  </si>
  <si>
    <t xml:space="preserve">Please read the instruction carefully and to Create Ethernet Network please enter the value horiziontally </t>
  </si>
  <si>
    <t xml:space="preserve">Please read the instruction carefully and to Create FCoE network please enter the value horiziontally </t>
  </si>
  <si>
    <t>SHA</t>
  </si>
  <si>
    <t>AES-128</t>
  </si>
  <si>
    <t>SAN Manager</t>
  </si>
  <si>
    <t>MD5</t>
  </si>
  <si>
    <t>DES56</t>
  </si>
  <si>
    <t>Actual name(Ethernet Name_VLAN))</t>
  </si>
  <si>
    <r>
      <rPr>
        <b/>
        <u/>
        <sz val="25"/>
        <color theme="1"/>
        <rFont val="Calibri"/>
        <family val="2"/>
        <scheme val="minor"/>
      </rPr>
      <t>INSTRUCTIONS</t>
    </r>
    <r>
      <rPr>
        <b/>
        <u/>
        <sz val="11"/>
        <color theme="1"/>
        <rFont val="Calibri"/>
        <family val="2"/>
        <scheme val="minor"/>
      </rPr>
      <t xml:space="preserve">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</t>
    </r>
    <r>
      <rPr>
        <sz val="15"/>
        <color theme="1"/>
        <rFont val="Calibri"/>
        <family val="2"/>
        <scheme val="minor"/>
      </rPr>
      <t>1.Ethernet Name: Please give the name of the Ethernet network to be created
2.Vlan ID: Please give the VLAN ID for the Ethernet network to be created                                                                         3.Preffered Speed: If you want to set custom speed for the Network, please set Preffered Speed here, else leave it Blank or enter None or 0(Zero)                                                                  4.Maximum Speed: If you want to set custom speed for the Network, please set Maximum Speed here, else leave it Blank or enter None or 0(Zero)                                                                                  5. Actual Name: This is the name that will appear in OneView(Ethernet name_Vlan ID)</t>
    </r>
  </si>
  <si>
    <t>LIG Name</t>
  </si>
  <si>
    <t>Interconnect Set</t>
  </si>
  <si>
    <t>LIG 1</t>
  </si>
  <si>
    <t>LIG 2</t>
  </si>
  <si>
    <t>LIG 3</t>
  </si>
  <si>
    <t>LIG</t>
  </si>
  <si>
    <t>Redundancy</t>
  </si>
  <si>
    <t>Redundant</t>
  </si>
  <si>
    <t>HighlyAvailable</t>
  </si>
  <si>
    <t>NonRedundantASide</t>
  </si>
  <si>
    <t>NonRedundantBSide</t>
  </si>
  <si>
    <t>2</t>
  </si>
  <si>
    <t>Ethernet Network</t>
  </si>
  <si>
    <t>Interconnect Mapping</t>
  </si>
  <si>
    <t>Port number</t>
  </si>
  <si>
    <t>Q2.1</t>
  </si>
  <si>
    <t>Q1.1</t>
  </si>
  <si>
    <t>Q2.2</t>
  </si>
  <si>
    <t>Q3.3</t>
  </si>
  <si>
    <t>Q1.2</t>
  </si>
  <si>
    <t>Q1.3</t>
  </si>
  <si>
    <t>Q1.4</t>
  </si>
  <si>
    <t>Q2.3</t>
  </si>
  <si>
    <t>Q2.4</t>
  </si>
  <si>
    <t>Q3.1</t>
  </si>
  <si>
    <t>Q3.2</t>
  </si>
  <si>
    <t>Q3.4</t>
  </si>
  <si>
    <t>Q4.1</t>
  </si>
  <si>
    <t>Q4.2</t>
  </si>
  <si>
    <t>Q4.3</t>
  </si>
  <si>
    <t>Q4.4</t>
  </si>
  <si>
    <t>Q5.1</t>
  </si>
  <si>
    <t>Q5.2</t>
  </si>
  <si>
    <t>Q5.3</t>
  </si>
  <si>
    <t>Q5.4</t>
  </si>
  <si>
    <t>Q6.1</t>
  </si>
  <si>
    <t>Q6.2</t>
  </si>
  <si>
    <t>Q6.3</t>
  </si>
  <si>
    <t>Q6.4</t>
  </si>
  <si>
    <t>Q7.1</t>
  </si>
  <si>
    <t>Q7.2</t>
  </si>
  <si>
    <t>Q7.3</t>
  </si>
  <si>
    <t>Q7.4</t>
  </si>
  <si>
    <t>Q8.1</t>
  </si>
  <si>
    <t>Q8.2</t>
  </si>
  <si>
    <t>Q8.3</t>
  </si>
  <si>
    <t>Q8.4</t>
  </si>
  <si>
    <t>Interconnect Number</t>
  </si>
  <si>
    <t>5</t>
  </si>
  <si>
    <t>6</t>
  </si>
  <si>
    <t>ICM1_4</t>
  </si>
  <si>
    <t>ICM3_6</t>
  </si>
  <si>
    <t>ICM2_5</t>
  </si>
  <si>
    <t>UplinkSet Name</t>
  </si>
  <si>
    <t>EG name</t>
  </si>
  <si>
    <t>ipAddressingMode</t>
  </si>
  <si>
    <t>Total Enclosure Count</t>
  </si>
  <si>
    <t>LE Name</t>
  </si>
  <si>
    <t>Uplink</t>
  </si>
  <si>
    <t>DHCP</t>
  </si>
  <si>
    <t>LE</t>
  </si>
  <si>
    <t>External</t>
  </si>
  <si>
    <t>IpPool</t>
  </si>
  <si>
    <t>FROM LIG RAW data</t>
  </si>
  <si>
    <t>Filtering zeroes(1st version)</t>
  </si>
  <si>
    <t>Filtering Zeroes(using 2nd version only excel 2013)</t>
  </si>
  <si>
    <t>Server Profile</t>
  </si>
  <si>
    <t>SP_Name</t>
  </si>
  <si>
    <t>SP_affinity</t>
  </si>
  <si>
    <t>HideUnusedFlexNics</t>
  </si>
  <si>
    <t>Port_id</t>
  </si>
  <si>
    <t>Network_requested_speed</t>
  </si>
  <si>
    <t>Bay_No</t>
  </si>
  <si>
    <t>Boot_Mode</t>
  </si>
  <si>
    <t>Network_Name as per LIG</t>
  </si>
  <si>
    <t xml:space="preserve">Please read the instruction carefully before creating Server Profile and please enter the value horiziontally </t>
  </si>
  <si>
    <t xml:space="preserve">Please read the instruction carefully to Create LIG and please enter the value horiziontally </t>
  </si>
  <si>
    <t>UEFI</t>
  </si>
  <si>
    <t>UEFIOptimized</t>
  </si>
  <si>
    <t>BIOS</t>
  </si>
  <si>
    <t>bootMode</t>
  </si>
  <si>
    <t>Affinity</t>
  </si>
  <si>
    <t>Bay</t>
  </si>
  <si>
    <t>BayAndServer</t>
  </si>
  <si>
    <t>true</t>
  </si>
  <si>
    <t>false</t>
  </si>
  <si>
    <t>HideUnsuedFlexNics</t>
  </si>
  <si>
    <t>Port Id</t>
  </si>
  <si>
    <t>Mezz 3:1-a</t>
  </si>
  <si>
    <t>Mezz 1:1-a</t>
  </si>
  <si>
    <t>Mezz 1:1-b</t>
  </si>
  <si>
    <t>Mezz 1:1-c</t>
  </si>
  <si>
    <t>Mezz 1:1-d</t>
  </si>
  <si>
    <t>Mezz 1:2-a</t>
  </si>
  <si>
    <t>Mezz 1:2-b</t>
  </si>
  <si>
    <t>Mezz 1:2-c</t>
  </si>
  <si>
    <t>Mezz 1:2-d</t>
  </si>
  <si>
    <t>Mezz 1:3-a</t>
  </si>
  <si>
    <t>Mezz 1:3-b</t>
  </si>
  <si>
    <t>Mezz 1:3-c</t>
  </si>
  <si>
    <t>Mezz 1:3-d</t>
  </si>
  <si>
    <t>Mezz 1:4-a</t>
  </si>
  <si>
    <t>Mezz 1:4-b</t>
  </si>
  <si>
    <t>Mezz 1:4-c</t>
  </si>
  <si>
    <t>Mezz 1:4-d</t>
  </si>
  <si>
    <t>Mezz 2:1-a</t>
  </si>
  <si>
    <t>Mezz 2:1-b</t>
  </si>
  <si>
    <t>Mezz 2:1-c</t>
  </si>
  <si>
    <t>Mezz 2:1-d</t>
  </si>
  <si>
    <t>Mezz 2:2-a</t>
  </si>
  <si>
    <t>Mezz 2:2-b</t>
  </si>
  <si>
    <t>Mezz 2:2-c</t>
  </si>
  <si>
    <t>Mezz 2:2-d</t>
  </si>
  <si>
    <t>Mezz 2:3-a</t>
  </si>
  <si>
    <t>Mezz 2:3-b</t>
  </si>
  <si>
    <t>Mezz 2:3-c</t>
  </si>
  <si>
    <t>Mezz 2:3-d</t>
  </si>
  <si>
    <t>Mezz 2:4-a</t>
  </si>
  <si>
    <t>Mezz 2:4-b</t>
  </si>
  <si>
    <t>Mezz 2:4-c</t>
  </si>
  <si>
    <t>Mezz 2:4-d</t>
  </si>
  <si>
    <t>Mezz 3:1-b</t>
  </si>
  <si>
    <t>Mezz 3:1-c</t>
  </si>
  <si>
    <t>Mezz 3:1-d</t>
  </si>
  <si>
    <t>Mezz 3:2-a</t>
  </si>
  <si>
    <t>Mezz 3:2-b</t>
  </si>
  <si>
    <t>Mezz 3:2-c</t>
  </si>
  <si>
    <t>Mezz 3:2-d</t>
  </si>
  <si>
    <t>Mezz 3:3-a</t>
  </si>
  <si>
    <t>Mezz 3:3-b</t>
  </si>
  <si>
    <t>Mezz 3:3-c</t>
  </si>
  <si>
    <t>Mezz 3:3-d</t>
  </si>
  <si>
    <t>Mezz 3:4-a</t>
  </si>
  <si>
    <t>Mezz 3:4-b</t>
  </si>
  <si>
    <t>Mezz 3:4-c</t>
  </si>
  <si>
    <t>Mezz 3:4-d</t>
  </si>
  <si>
    <t>Mezz 4:1-a</t>
  </si>
  <si>
    <t>Mezz 4:1-b</t>
  </si>
  <si>
    <t>Mezz 4:1-c</t>
  </si>
  <si>
    <t>Mezz 4:1-d</t>
  </si>
  <si>
    <t>Mezz 4:2-a</t>
  </si>
  <si>
    <t>Mezz 4:2-b</t>
  </si>
  <si>
    <t>Mezz 4:2-c</t>
  </si>
  <si>
    <t>Mezz 4:2-d</t>
  </si>
  <si>
    <t>Mezz 4:3-a</t>
  </si>
  <si>
    <t>Mezz 4:3-b</t>
  </si>
  <si>
    <t>Mezz 4:3-c</t>
  </si>
  <si>
    <t>Mezz 4:3-d</t>
  </si>
  <si>
    <t>Mezz 4:4-a</t>
  </si>
  <si>
    <t>Mezz 4:4-b</t>
  </si>
  <si>
    <t>Mezz 4:4-c</t>
  </si>
  <si>
    <t>Mezz 4:4-d</t>
  </si>
  <si>
    <t>Mezz 5:1-a</t>
  </si>
  <si>
    <t>Mezz 5:1-b</t>
  </si>
  <si>
    <t>Mezz 5:1-c</t>
  </si>
  <si>
    <t>Mezz 5:1-d</t>
  </si>
  <si>
    <t>Mezz 5:2-a</t>
  </si>
  <si>
    <t>Mezz 5:2-b</t>
  </si>
  <si>
    <t>Mezz 5:2-c</t>
  </si>
  <si>
    <t>Mezz 5:2-d</t>
  </si>
  <si>
    <t>Mezz 5:3-a</t>
  </si>
  <si>
    <t>Mezz 5:3-b</t>
  </si>
  <si>
    <t>Mezz 5:3-c</t>
  </si>
  <si>
    <t>Mezz 5:3-d</t>
  </si>
  <si>
    <t>Mezz 6:4-a</t>
  </si>
  <si>
    <t>Mezz 6:4-b</t>
  </si>
  <si>
    <t>Mezz 5:4-a</t>
  </si>
  <si>
    <t>Mezz 5:4-b</t>
  </si>
  <si>
    <t>Mezz 5:4-c</t>
  </si>
  <si>
    <t>Mezz 5:4-d</t>
  </si>
  <si>
    <t>Mezz 6:1-a</t>
  </si>
  <si>
    <t>Mezz 6:1-b</t>
  </si>
  <si>
    <t>Mezz 6:1-c</t>
  </si>
  <si>
    <t>Mezz 6:1-d</t>
  </si>
  <si>
    <t>Mezz 6:2-a</t>
  </si>
  <si>
    <t>Mezz 6:2-b</t>
  </si>
  <si>
    <t>Mezz 6:2-c</t>
  </si>
  <si>
    <t>Mezz 6:2-d</t>
  </si>
  <si>
    <t>Mezz 6:3-a</t>
  </si>
  <si>
    <t>Mezz 6:3-b</t>
  </si>
  <si>
    <t>Mezz 6:3-c</t>
  </si>
  <si>
    <t>Mezz 6:3-d</t>
  </si>
  <si>
    <t>Mezz 6:4-c</t>
  </si>
  <si>
    <t>Mezz 6:4-d</t>
  </si>
  <si>
    <t>SP_connection_name(As per User Choice)</t>
  </si>
  <si>
    <t>New</t>
  </si>
  <si>
    <t>New1</t>
  </si>
  <si>
    <t>New2</t>
  </si>
  <si>
    <t>FCOE1</t>
  </si>
  <si>
    <t>FCOE</t>
  </si>
  <si>
    <t>UplnkSet1</t>
  </si>
  <si>
    <t>Uplink2</t>
  </si>
  <si>
    <t>Enclosure Group</t>
  </si>
  <si>
    <t>Logical Enclosure</t>
  </si>
  <si>
    <t>Eth1</t>
  </si>
  <si>
    <t>Eth2</t>
  </si>
  <si>
    <t>Eth3</t>
  </si>
  <si>
    <t>Eth4</t>
  </si>
  <si>
    <t>Eth5</t>
  </si>
  <si>
    <t>Eth6</t>
  </si>
  <si>
    <t>New_101</t>
  </si>
  <si>
    <t>New1_102</t>
  </si>
  <si>
    <t>New2_103</t>
  </si>
  <si>
    <t>New3</t>
  </si>
  <si>
    <t>New4</t>
  </si>
  <si>
    <t>New5</t>
  </si>
  <si>
    <t>New6</t>
  </si>
  <si>
    <t>New7</t>
  </si>
  <si>
    <t>New8</t>
  </si>
  <si>
    <t>New9</t>
  </si>
  <si>
    <t>New10</t>
  </si>
  <si>
    <t>New11</t>
  </si>
  <si>
    <t>New12</t>
  </si>
  <si>
    <t>New13</t>
  </si>
  <si>
    <t>New14</t>
  </si>
  <si>
    <t>New15</t>
  </si>
  <si>
    <t>New16</t>
  </si>
  <si>
    <t>New17</t>
  </si>
  <si>
    <t>New18</t>
  </si>
  <si>
    <t>New19</t>
  </si>
  <si>
    <t>New20</t>
  </si>
  <si>
    <t>FCOE2</t>
  </si>
  <si>
    <t>FCOE3</t>
  </si>
  <si>
    <t>FCOE4</t>
  </si>
  <si>
    <t>FCOE5</t>
  </si>
  <si>
    <t>FCOE6</t>
  </si>
  <si>
    <t>FCOE7</t>
  </si>
  <si>
    <t>FCOE8</t>
  </si>
  <si>
    <t>FCOE9</t>
  </si>
  <si>
    <t>FCOE10</t>
  </si>
  <si>
    <t>FCOE11</t>
  </si>
  <si>
    <t>FCOE12</t>
  </si>
  <si>
    <t>FCOE13</t>
  </si>
  <si>
    <t>FCOE14</t>
  </si>
  <si>
    <t>FCOE15</t>
  </si>
  <si>
    <t>FCOE16</t>
  </si>
  <si>
    <t>FCOE17</t>
  </si>
  <si>
    <t>FCOE18</t>
  </si>
  <si>
    <t>Assumptions and Instruction</t>
  </si>
  <si>
    <t>Assumptions before running the script:</t>
  </si>
  <si>
    <t>1. Physically all components are present</t>
  </si>
  <si>
    <t xml:space="preserve">2. The connections are well established </t>
  </si>
  <si>
    <t xml:space="preserve">3. The OV is not reporting any error </t>
  </si>
  <si>
    <t>Instructions:</t>
  </si>
  <si>
    <t xml:space="preserve">1. Every step required to create a server profile, is kept in EXCEL tabs in a sequential manner from Left to Right, please fill accordingly </t>
  </si>
  <si>
    <t>4. User well aware how to work on OneView manually</t>
  </si>
  <si>
    <t>5. The OneView should have an empty configuration, no components like Ethernet network, FCoE network, LIG, EG, LE etc are defined</t>
  </si>
  <si>
    <t>2. Details filled in Excel should not have conflicts like IP details etc,.</t>
  </si>
  <si>
    <t>3. Try to fill all the details in each tab like SAN manager, Storage, Ethernet network from left to right</t>
  </si>
  <si>
    <t>Chiranjibi</t>
  </si>
  <si>
    <t>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</si>
</sst>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u/>
      <sz val="25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/>
    <xf numFmtId="0" fontId="2" fillId="3" borderId="0" xfId="0" applyFont="1" applyFill="1" applyAlignment="1"/>
    <xf numFmtId="49" fontId="0" fillId="2" borderId="0" xfId="0" applyNumberFormat="1" applyFill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0" xfId="0" applyFont="1" applyFill="1" applyAlignment="1">
      <alignment horizontal="left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 applyProtection="1">
      <alignment horizontal="center" vertical="center"/>
    </xf>
    <xf numFmtId="1" fontId="0" fillId="0" borderId="0" xfId="0" applyNumberFormat="1" applyAlignment="1" applyProtection="1">
      <alignment horizontal="center" vertical="center"/>
      <protection locked="0"/>
    </xf>
    <xf numFmtId="49" fontId="0" fillId="0" borderId="0" xfId="0" applyNumberFormat="1"/>
    <xf numFmtId="0" fontId="0" fillId="4" borderId="2" xfId="0" applyFill="1" applyBorder="1" applyAlignment="1">
      <alignment horizontal="left"/>
    </xf>
    <xf numFmtId="0" fontId="0" fillId="4" borderId="2" xfId="0" applyFill="1" applyBorder="1"/>
    <xf numFmtId="0" fontId="0" fillId="4" borderId="3" xfId="0" applyFill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6" borderId="4" xfId="0" applyFill="1" applyBorder="1"/>
    <xf numFmtId="0" fontId="0" fillId="6" borderId="2" xfId="0" applyFill="1" applyBorder="1"/>
    <xf numFmtId="1" fontId="0" fillId="0" borderId="0" xfId="0" applyNumberFormat="1" applyAlignment="1">
      <alignment horizontal="center"/>
    </xf>
    <xf numFmtId="0" fontId="0" fillId="5" borderId="15" xfId="0" applyFill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49" fontId="0" fillId="0" borderId="16" xfId="0" applyNumberFormat="1" applyBorder="1" applyProtection="1">
      <protection locked="0"/>
    </xf>
    <xf numFmtId="49" fontId="0" fillId="0" borderId="20" xfId="0" applyNumberFormat="1" applyBorder="1" applyProtection="1">
      <protection locked="0"/>
    </xf>
    <xf numFmtId="49" fontId="0" fillId="0" borderId="11" xfId="0" applyNumberFormat="1" applyBorder="1" applyProtection="1">
      <protection locked="0"/>
    </xf>
    <xf numFmtId="49" fontId="0" fillId="0" borderId="24" xfId="0" applyNumberFormat="1" applyBorder="1" applyProtection="1">
      <protection locked="0"/>
    </xf>
    <xf numFmtId="0" fontId="0" fillId="5" borderId="11" xfId="0" applyFill="1" applyBorder="1" applyProtection="1">
      <protection locked="0"/>
    </xf>
    <xf numFmtId="1" fontId="0" fillId="0" borderId="26" xfId="0" applyNumberFormat="1" applyBorder="1" applyAlignment="1" applyProtection="1">
      <alignment horizontal="center"/>
      <protection locked="0"/>
    </xf>
    <xf numFmtId="0" fontId="0" fillId="5" borderId="17" xfId="0" applyFill="1" applyBorder="1" applyProtection="1">
      <protection locked="0"/>
    </xf>
    <xf numFmtId="1" fontId="0" fillId="0" borderId="18" xfId="0" applyNumberFormat="1" applyBorder="1" applyAlignment="1" applyProtection="1">
      <alignment horizontal="center"/>
      <protection locked="0"/>
    </xf>
    <xf numFmtId="49" fontId="0" fillId="0" borderId="18" xfId="0" applyNumberFormat="1" applyBorder="1" applyProtection="1">
      <protection locked="0"/>
    </xf>
    <xf numFmtId="49" fontId="0" fillId="0" borderId="19" xfId="0" applyNumberFormat="1" applyBorder="1" applyProtection="1">
      <protection locked="0"/>
    </xf>
    <xf numFmtId="49" fontId="0" fillId="0" borderId="21" xfId="0" applyNumberFormat="1" applyBorder="1" applyProtection="1">
      <protection locked="0"/>
    </xf>
    <xf numFmtId="49" fontId="0" fillId="0" borderId="17" xfId="0" applyNumberFormat="1" applyBorder="1" applyProtection="1">
      <protection locked="0"/>
    </xf>
    <xf numFmtId="1" fontId="0" fillId="0" borderId="27" xfId="0" applyNumberFormat="1" applyBorder="1" applyAlignment="1" applyProtection="1">
      <alignment horizontal="center"/>
      <protection locked="0"/>
    </xf>
    <xf numFmtId="49" fontId="0" fillId="0" borderId="25" xfId="0" applyNumberFormat="1" applyBorder="1" applyProtection="1">
      <protection locked="0"/>
    </xf>
    <xf numFmtId="1" fontId="0" fillId="0" borderId="31" xfId="0" applyNumberFormat="1" applyBorder="1" applyAlignment="1" applyProtection="1">
      <alignment horizontal="center"/>
      <protection locked="0"/>
    </xf>
    <xf numFmtId="49" fontId="0" fillId="0" borderId="31" xfId="0" applyNumberFormat="1" applyBorder="1" applyProtection="1">
      <protection locked="0"/>
    </xf>
    <xf numFmtId="49" fontId="0" fillId="0" borderId="32" xfId="0" applyNumberFormat="1" applyBorder="1" applyProtection="1">
      <protection locked="0"/>
    </xf>
    <xf numFmtId="49" fontId="0" fillId="0" borderId="15" xfId="0" applyNumberFormat="1" applyBorder="1" applyProtection="1">
      <protection locked="0"/>
    </xf>
    <xf numFmtId="1" fontId="0" fillId="0" borderId="33" xfId="0" applyNumberFormat="1" applyBorder="1" applyAlignment="1" applyProtection="1">
      <alignment horizontal="center"/>
      <protection locked="0"/>
    </xf>
    <xf numFmtId="49" fontId="0" fillId="0" borderId="34" xfId="0" applyNumberFormat="1" applyBorder="1" applyProtection="1">
      <protection locked="0"/>
    </xf>
    <xf numFmtId="0" fontId="0" fillId="3" borderId="30" xfId="0" applyFill="1" applyBorder="1" applyProtection="1"/>
    <xf numFmtId="49" fontId="0" fillId="3" borderId="30" xfId="0" applyNumberFormat="1" applyFill="1" applyBorder="1" applyProtection="1"/>
    <xf numFmtId="49" fontId="0" fillId="3" borderId="30" xfId="0" applyNumberFormat="1" applyFill="1" applyBorder="1" applyAlignment="1" applyProtection="1">
      <alignment horizontal="center"/>
    </xf>
    <xf numFmtId="0" fontId="0" fillId="0" borderId="29" xfId="0" applyBorder="1" applyAlignment="1" applyProtection="1">
      <alignment horizontal="center" vertical="center"/>
      <protection locked="0"/>
    </xf>
    <xf numFmtId="0" fontId="0" fillId="2" borderId="28" xfId="0" applyFill="1" applyBorder="1" applyAlignment="1">
      <alignment horizontal="center" vertical="center"/>
    </xf>
    <xf numFmtId="0" fontId="0" fillId="7" borderId="31" xfId="0" applyFill="1" applyBorder="1"/>
    <xf numFmtId="0" fontId="0" fillId="7" borderId="1" xfId="0" applyFill="1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4" xfId="0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 applyProtection="1">
      <alignment horizontal="center" vertical="center"/>
    </xf>
    <xf numFmtId="0" fontId="0" fillId="0" borderId="0" xfId="0" applyProtection="1"/>
    <xf numFmtId="0" fontId="0" fillId="8" borderId="0" xfId="0" applyFill="1" applyAlignment="1" applyProtection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left"/>
    </xf>
    <xf numFmtId="0" fontId="0" fillId="5" borderId="13" xfId="0" applyFill="1" applyBorder="1" applyAlignment="1" applyProtection="1">
      <alignment horizontal="center"/>
      <protection locked="0"/>
    </xf>
    <xf numFmtId="0" fontId="0" fillId="5" borderId="5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0" fillId="5" borderId="8" xfId="0" applyFill="1" applyBorder="1" applyAlignment="1" applyProtection="1">
      <alignment horizontal="center"/>
      <protection locked="0"/>
    </xf>
    <xf numFmtId="0" fontId="0" fillId="5" borderId="9" xfId="0" applyFill="1" applyBorder="1" applyAlignment="1" applyProtection="1">
      <alignment horizontal="center"/>
      <protection locked="0"/>
    </xf>
    <xf numFmtId="0" fontId="0" fillId="5" borderId="10" xfId="0" applyFill="1" applyBorder="1" applyAlignment="1" applyProtection="1">
      <alignment horizontal="center"/>
      <protection locked="0"/>
    </xf>
    <xf numFmtId="49" fontId="0" fillId="0" borderId="11" xfId="0" applyNumberFormat="1" applyBorder="1" applyAlignment="1" applyProtection="1">
      <alignment horizontal="center"/>
      <protection locked="0"/>
    </xf>
    <xf numFmtId="49" fontId="0" fillId="0" borderId="6" xfId="0" applyNumberFormat="1" applyBorder="1" applyAlignment="1" applyProtection="1">
      <alignment horizontal="center"/>
      <protection locked="0"/>
    </xf>
    <xf numFmtId="49" fontId="0" fillId="0" borderId="12" xfId="0" applyNumberFormat="1" applyBorder="1" applyAlignment="1" applyProtection="1">
      <alignment horizontal="center"/>
      <protection locked="0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6" xfId="0" applyFill="1" applyBorder="1" applyAlignment="1" applyProtection="1">
      <alignment horizontal="center"/>
      <protection locked="0"/>
    </xf>
    <xf numFmtId="0" fontId="0" fillId="5" borderId="12" xfId="0" applyFill="1" applyBorder="1" applyAlignment="1" applyProtection="1">
      <alignment horizontal="center"/>
      <protection locked="0"/>
    </xf>
    <xf numFmtId="0" fontId="2" fillId="3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2" fillId="3" borderId="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0" fontId="0" fillId="2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1"/>
  <sheetViews>
    <sheetView workbookViewId="0">
      <selection activeCell="A14" sqref="A14"/>
    </sheetView>
  </sheetViews>
  <sheetFormatPr defaultRowHeight="15" x14ac:dyDescent="0.25"/>
  <cols>
    <col min="1" max="1" width="164.140625" customWidth="1"/>
    <col min="2" max="2" width="32.28515625" bestFit="1" customWidth="1"/>
  </cols>
  <sheetData>
    <row r="1" spans="1:1" ht="24.75" customHeight="1" x14ac:dyDescent="0.25">
      <c r="A1" s="96" t="s">
        <v>271</v>
      </c>
    </row>
    <row r="2" spans="1:1" ht="24.75" customHeight="1" x14ac:dyDescent="0.25">
      <c r="A2" s="97" t="s">
        <v>272</v>
      </c>
    </row>
    <row r="3" spans="1:1" ht="19.5" customHeight="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278</v>
      </c>
    </row>
    <row r="7" spans="1:1" x14ac:dyDescent="0.25">
      <c r="A7" t="s">
        <v>279</v>
      </c>
    </row>
    <row r="8" spans="1:1" ht="30" customHeight="1" x14ac:dyDescent="0.25">
      <c r="A8" s="97" t="s">
        <v>276</v>
      </c>
    </row>
    <row r="9" spans="1:1" x14ac:dyDescent="0.25">
      <c r="A9" t="s">
        <v>277</v>
      </c>
    </row>
    <row r="10" spans="1:1" x14ac:dyDescent="0.25">
      <c r="A10" t="s">
        <v>280</v>
      </c>
    </row>
    <row r="11" spans="1:1" x14ac:dyDescent="0.25">
      <c r="A11" t="s">
        <v>281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9"/>
  <sheetViews>
    <sheetView topLeftCell="F1" workbookViewId="0">
      <pane ySplit="2" topLeftCell="A3" activePane="bottomLeft" state="frozenSplit"/>
      <selection pane="bottomLeft" activeCell="A8" sqref="A8"/>
    </sheetView>
  </sheetViews>
  <sheetFormatPr defaultRowHeight="15" x14ac:dyDescent="0.25"/>
  <cols>
    <col min="1" max="1" width="19.85546875" style="7" customWidth="1"/>
    <col min="2" max="2" width="32.28515625" style="7" bestFit="1" customWidth="1"/>
    <col min="3" max="3" width="16.5703125" style="7" customWidth="1"/>
    <col min="4" max="4" width="18" style="7" customWidth="1"/>
    <col min="5" max="5" width="22.140625" style="7" customWidth="1"/>
    <col min="6" max="6" width="20.28515625" style="7" customWidth="1"/>
    <col min="7" max="7" width="19" style="7" customWidth="1"/>
    <col min="8" max="8" width="19.42578125" style="7" customWidth="1"/>
  </cols>
  <sheetData>
    <row r="1" spans="1:22" ht="19.5" x14ac:dyDescent="0.3">
      <c r="A1" s="4" t="s">
        <v>16</v>
      </c>
      <c r="B1" s="3"/>
      <c r="C1" s="3"/>
      <c r="D1" s="3"/>
      <c r="E1" s="3"/>
      <c r="F1" s="3"/>
      <c r="G1" s="3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</row>
    <row r="2" spans="1:22" s="1" customFormat="1" x14ac:dyDescent="0.25">
      <c r="A2" s="2" t="s">
        <v>2</v>
      </c>
      <c r="B2" s="2" t="s">
        <v>3</v>
      </c>
      <c r="C2" s="2" t="s">
        <v>5</v>
      </c>
      <c r="D2" s="2" t="s">
        <v>6</v>
      </c>
      <c r="E2" s="2" t="s">
        <v>8</v>
      </c>
      <c r="F2" s="2" t="s">
        <v>7</v>
      </c>
      <c r="G2" s="2" t="s">
        <v>10</v>
      </c>
      <c r="H2" s="2" t="s">
        <v>9</v>
      </c>
    </row>
    <row r="3" spans="1:22" x14ac:dyDescent="0.25">
      <c r="A3" s="6">
        <v>5900</v>
      </c>
      <c r="B3" s="6" t="s">
        <v>4</v>
      </c>
      <c r="C3" s="6" t="s">
        <v>1</v>
      </c>
      <c r="D3" s="6" t="s">
        <v>12</v>
      </c>
      <c r="E3" s="6" t="s">
        <v>26</v>
      </c>
      <c r="F3" s="6" t="s">
        <v>0</v>
      </c>
      <c r="G3" s="6" t="s">
        <v>27</v>
      </c>
      <c r="H3" s="6" t="s">
        <v>0</v>
      </c>
      <c r="I3" s="68" t="s">
        <v>14</v>
      </c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2" x14ac:dyDescent="0.25">
      <c r="A4" s="6" t="s">
        <v>11</v>
      </c>
      <c r="B4" s="6" t="s">
        <v>13</v>
      </c>
      <c r="C4" s="6" t="s">
        <v>15</v>
      </c>
      <c r="D4" s="6" t="s">
        <v>0</v>
      </c>
      <c r="E4" s="6"/>
      <c r="F4" s="6" t="s">
        <v>12</v>
      </c>
      <c r="G4" s="6"/>
      <c r="H4" s="6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</row>
    <row r="5" spans="1:22" x14ac:dyDescent="0.25"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</row>
    <row r="6" spans="1:22" x14ac:dyDescent="0.25"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</row>
    <row r="7" spans="1:22" x14ac:dyDescent="0.25"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</row>
    <row r="8" spans="1:22" x14ac:dyDescent="0.25"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</row>
    <row r="9" spans="1:22" x14ac:dyDescent="0.25">
      <c r="I9" s="69"/>
      <c r="J9" s="69"/>
      <c r="K9" s="69"/>
      <c r="L9" s="69"/>
      <c r="M9" s="69"/>
      <c r="N9" s="69"/>
      <c r="O9" s="69"/>
      <c r="P9" s="69"/>
      <c r="Q9" s="69"/>
      <c r="R9" s="69"/>
      <c r="S9" s="69"/>
      <c r="T9" s="69"/>
      <c r="U9" s="69"/>
    </row>
    <row r="10" spans="1:22" x14ac:dyDescent="0.25">
      <c r="H10" s="8"/>
      <c r="I10" s="69"/>
      <c r="J10" s="69"/>
      <c r="K10" s="69"/>
      <c r="L10" s="69"/>
      <c r="M10" s="69"/>
      <c r="N10" s="69"/>
      <c r="O10" s="69"/>
      <c r="P10" s="69"/>
      <c r="Q10" s="69"/>
      <c r="R10" s="69"/>
      <c r="S10" s="69"/>
      <c r="T10" s="69"/>
      <c r="U10" s="69"/>
    </row>
    <row r="11" spans="1:22" x14ac:dyDescent="0.25">
      <c r="I11" s="69"/>
      <c r="J11" s="69"/>
      <c r="K11" s="69"/>
      <c r="L11" s="69"/>
      <c r="M11" s="69"/>
      <c r="N11" s="69"/>
      <c r="O11" s="69"/>
      <c r="P11" s="69"/>
      <c r="Q11" s="69"/>
      <c r="R11" s="69"/>
      <c r="S11" s="69"/>
      <c r="T11" s="69"/>
      <c r="U11" s="69"/>
    </row>
    <row r="12" spans="1:22" x14ac:dyDescent="0.25">
      <c r="I12" s="69"/>
      <c r="J12" s="69"/>
      <c r="K12" s="69"/>
      <c r="L12" s="69"/>
      <c r="M12" s="69"/>
      <c r="N12" s="69"/>
      <c r="O12" s="69"/>
      <c r="P12" s="69"/>
      <c r="Q12" s="69"/>
      <c r="R12" s="69"/>
      <c r="S12" s="69"/>
      <c r="T12" s="69"/>
      <c r="U12" s="69"/>
    </row>
    <row r="13" spans="1:22" x14ac:dyDescent="0.25">
      <c r="I13" s="69"/>
      <c r="J13" s="69"/>
      <c r="K13" s="69"/>
      <c r="L13" s="69"/>
      <c r="M13" s="69"/>
      <c r="N13" s="69"/>
      <c r="O13" s="69"/>
      <c r="P13" s="69"/>
      <c r="Q13" s="69"/>
      <c r="R13" s="69"/>
      <c r="S13" s="69"/>
      <c r="T13" s="69"/>
      <c r="U13" s="69"/>
    </row>
    <row r="14" spans="1:22" x14ac:dyDescent="0.25">
      <c r="E14"/>
      <c r="I14" s="69"/>
      <c r="J14" s="69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</row>
    <row r="15" spans="1:22" x14ac:dyDescent="0.25">
      <c r="I15" s="69"/>
      <c r="J15" s="69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</row>
    <row r="16" spans="1:22" x14ac:dyDescent="0.25">
      <c r="B16"/>
      <c r="I16" s="69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69"/>
    </row>
    <row r="17" spans="9:21" x14ac:dyDescent="0.25"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9:21" x14ac:dyDescent="0.25"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</row>
    <row r="19" spans="9:21" x14ac:dyDescent="0.25"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69"/>
      <c r="T19" s="69"/>
      <c r="U19" s="69"/>
    </row>
  </sheetData>
  <sheetProtection algorithmName="SHA-512" hashValue="fmAoZczjdjFGnGmmljfe3AaFaotHNsGk7L03Mq8CL5E3GGV3di3ULlAPdodWkdpNmYIRUSoaWcrkzv7aJiYQFA==" saltValue="ba/MvsSplmR3dRBeBNt/ZA==" spinCount="100000" sheet="1" objects="1" scenarios="1" selectLockedCells="1"/>
  <dataConsolidate/>
  <mergeCells count="2">
    <mergeCell ref="I3:U19"/>
    <mergeCell ref="H1:V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Auth Protocol Error" error="Expected Value MD5, SHA or None_x000a_" promptTitle="Auth Protocol" prompt="Expected Value MD5, SHA or None">
          <x14:formula1>
            <xm:f>Data!$A$3:$A$6</xm:f>
          </x14:formula1>
          <xm:sqref>E3:E1048576</xm:sqref>
        </x14:dataValidation>
        <x14:dataValidation type="list" allowBlank="1" showInputMessage="1" showErrorMessage="1" errorTitle="Privacy Protocol Error" error="Expected Values DES56, AES-128 or None" promptTitle="Privacy Protocol:" prompt="Expected Values DES56, AES-128 or None">
          <x14:formula1>
            <xm:f>Data!$B$3:$B$6</xm:f>
          </x14:formula1>
          <xm:sqref>G3:G1048576</xm:sqref>
        </x14:dataValidation>
        <x14:dataValidation type="list" allowBlank="1" showInputMessage="1" showErrorMessage="1" errorTitle="Auth Protocol Error" error="Possible Values: MD5, SHA or None" promptTitle="Possible Value for Auth Protocol" prompt="MD5, SHA or None">
          <x14:formula1>
            <xm:f>Data!$A$3:$A$6</xm:f>
          </x14:formula1>
          <xm:sqref>E3:E1048576</xm:sqref>
        </x14:dataValidation>
        <x14:dataValidation type="list" allowBlank="1" showInputMessage="1" showErrorMessage="1" errorTitle="Privacy Protocol Error" error="Possible Values AES-128, DES56 or None" promptTitle="Possible Value for Priv Protocol" prompt="AES-128, DES56 or None">
          <x14:formula1>
            <xm:f>Data!$B$3:$B$6</xm:f>
          </x14:formula1>
          <xm:sqref>G3:G1048576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K15" sqref="K1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202"/>
  <sheetViews>
    <sheetView workbookViewId="0">
      <pane ySplit="2" topLeftCell="A3" activePane="bottomLeft" state="frozenSplit"/>
      <selection pane="bottomLeft" activeCell="B4" sqref="B4:B23"/>
    </sheetView>
  </sheetViews>
  <sheetFormatPr defaultRowHeight="15" x14ac:dyDescent="0.25"/>
  <cols>
    <col min="1" max="1" width="30.7109375" style="8" customWidth="1"/>
    <col min="2" max="2" width="40" style="16" customWidth="1"/>
    <col min="3" max="3" width="28.5703125" style="8" customWidth="1"/>
    <col min="4" max="4" width="24" style="8" customWidth="1"/>
    <col min="5" max="5" width="34.28515625" style="8" bestFit="1" customWidth="1"/>
  </cols>
  <sheetData>
    <row r="1" spans="1:23" s="14" customFormat="1" ht="19.5" x14ac:dyDescent="0.3">
      <c r="A1" s="9" t="s">
        <v>24</v>
      </c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10" t="s">
        <v>17</v>
      </c>
      <c r="B2" s="11" t="s">
        <v>18</v>
      </c>
      <c r="C2" s="10" t="s">
        <v>19</v>
      </c>
      <c r="D2" s="10" t="s">
        <v>20</v>
      </c>
      <c r="E2" s="10" t="s">
        <v>31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s="8" t="s">
        <v>218</v>
      </c>
      <c r="B3" s="16">
        <v>101</v>
      </c>
      <c r="C3" s="8">
        <v>0</v>
      </c>
      <c r="D3" s="8" t="s">
        <v>12</v>
      </c>
      <c r="E3" s="15" t="str">
        <f t="shared" ref="E3:E34" si="0">IF(OR(B3="",A3=""),"",A3&amp;"_"&amp;B3)</f>
        <v>New_101</v>
      </c>
      <c r="F3" s="68" t="s">
        <v>32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</row>
    <row r="4" spans="1:23" x14ac:dyDescent="0.25">
      <c r="A4" s="8" t="s">
        <v>219</v>
      </c>
      <c r="B4" s="16">
        <v>102</v>
      </c>
      <c r="C4" s="8">
        <v>200</v>
      </c>
      <c r="D4" s="8">
        <v>2500</v>
      </c>
      <c r="E4" s="15" t="str">
        <f t="shared" si="0"/>
        <v>New1_102</v>
      </c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</row>
    <row r="5" spans="1:23" x14ac:dyDescent="0.25">
      <c r="A5" s="8" t="s">
        <v>220</v>
      </c>
      <c r="B5" s="16">
        <v>103</v>
      </c>
      <c r="E5" s="15" t="str">
        <f t="shared" si="0"/>
        <v>New2_103</v>
      </c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</row>
    <row r="6" spans="1:23" x14ac:dyDescent="0.25">
      <c r="A6" s="8" t="s">
        <v>236</v>
      </c>
      <c r="B6" s="16">
        <v>104</v>
      </c>
      <c r="E6" s="15" t="str">
        <f t="shared" si="0"/>
        <v>New3_104</v>
      </c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</row>
    <row r="7" spans="1:23" x14ac:dyDescent="0.25">
      <c r="A7" s="8" t="s">
        <v>237</v>
      </c>
      <c r="B7" s="16">
        <v>105</v>
      </c>
      <c r="E7" s="15" t="str">
        <f t="shared" si="0"/>
        <v>New4_105</v>
      </c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</row>
    <row r="8" spans="1:23" x14ac:dyDescent="0.25">
      <c r="A8" s="8" t="s">
        <v>238</v>
      </c>
      <c r="B8" s="16">
        <v>106</v>
      </c>
      <c r="E8" s="15" t="str">
        <f t="shared" si="0"/>
        <v>New5_106</v>
      </c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</row>
    <row r="9" spans="1:23" x14ac:dyDescent="0.25">
      <c r="A9" s="8" t="s">
        <v>239</v>
      </c>
      <c r="B9" s="16">
        <v>107</v>
      </c>
      <c r="E9" s="15" t="str">
        <f t="shared" si="0"/>
        <v>New6_107</v>
      </c>
      <c r="F9" s="68"/>
      <c r="G9" s="68"/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</row>
    <row r="10" spans="1:23" x14ac:dyDescent="0.25">
      <c r="A10" s="8" t="s">
        <v>240</v>
      </c>
      <c r="B10" s="16">
        <v>108</v>
      </c>
      <c r="E10" s="15" t="str">
        <f t="shared" si="0"/>
        <v>New7_108</v>
      </c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</row>
    <row r="11" spans="1:23" x14ac:dyDescent="0.25">
      <c r="A11" s="8" t="s">
        <v>241</v>
      </c>
      <c r="B11" s="16">
        <v>109</v>
      </c>
      <c r="E11" s="15" t="str">
        <f t="shared" si="0"/>
        <v>New8_109</v>
      </c>
      <c r="F11" s="68"/>
      <c r="G11" s="68"/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</row>
    <row r="12" spans="1:23" x14ac:dyDescent="0.25">
      <c r="A12" s="8" t="s">
        <v>242</v>
      </c>
      <c r="B12" s="16">
        <v>110</v>
      </c>
      <c r="E12" s="15" t="str">
        <f t="shared" si="0"/>
        <v>New9_110</v>
      </c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</row>
    <row r="13" spans="1:23" x14ac:dyDescent="0.25">
      <c r="A13" s="8" t="s">
        <v>243</v>
      </c>
      <c r="B13" s="16">
        <v>111</v>
      </c>
      <c r="E13" s="15" t="str">
        <f t="shared" si="0"/>
        <v>New10_111</v>
      </c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</row>
    <row r="14" spans="1:23" x14ac:dyDescent="0.25">
      <c r="A14" s="8" t="s">
        <v>244</v>
      </c>
      <c r="B14" s="16">
        <v>112</v>
      </c>
      <c r="E14" s="15" t="str">
        <f t="shared" si="0"/>
        <v>New11_112</v>
      </c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</row>
    <row r="15" spans="1:23" x14ac:dyDescent="0.25">
      <c r="A15" s="8" t="s">
        <v>245</v>
      </c>
      <c r="B15" s="16">
        <v>113</v>
      </c>
      <c r="E15" s="15" t="str">
        <f t="shared" si="0"/>
        <v>New12_113</v>
      </c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</row>
    <row r="16" spans="1:23" x14ac:dyDescent="0.25">
      <c r="A16" s="8" t="s">
        <v>246</v>
      </c>
      <c r="B16" s="16">
        <v>114</v>
      </c>
      <c r="E16" s="15" t="str">
        <f t="shared" si="0"/>
        <v>New13_114</v>
      </c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</row>
    <row r="17" spans="1:18" x14ac:dyDescent="0.25">
      <c r="A17" s="8" t="s">
        <v>247</v>
      </c>
      <c r="B17" s="16">
        <v>115</v>
      </c>
      <c r="E17" s="15" t="str">
        <f t="shared" si="0"/>
        <v>New14_115</v>
      </c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</row>
    <row r="18" spans="1:18" x14ac:dyDescent="0.25">
      <c r="A18" s="8" t="s">
        <v>248</v>
      </c>
      <c r="B18" s="16">
        <v>116</v>
      </c>
      <c r="E18" s="15" t="str">
        <f t="shared" si="0"/>
        <v>New15_116</v>
      </c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</row>
    <row r="19" spans="1:18" x14ac:dyDescent="0.25">
      <c r="A19" s="8" t="s">
        <v>249</v>
      </c>
      <c r="B19" s="16">
        <v>117</v>
      </c>
      <c r="E19" s="15" t="str">
        <f t="shared" si="0"/>
        <v>New16_117</v>
      </c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</row>
    <row r="20" spans="1:18" x14ac:dyDescent="0.25">
      <c r="A20" s="8" t="s">
        <v>250</v>
      </c>
      <c r="B20" s="16">
        <v>118</v>
      </c>
      <c r="E20" s="15" t="str">
        <f t="shared" si="0"/>
        <v>New17_118</v>
      </c>
    </row>
    <row r="21" spans="1:18" x14ac:dyDescent="0.25">
      <c r="A21" s="8" t="s">
        <v>251</v>
      </c>
      <c r="B21" s="16">
        <v>119</v>
      </c>
      <c r="E21" s="15" t="str">
        <f t="shared" si="0"/>
        <v>New18_119</v>
      </c>
    </row>
    <row r="22" spans="1:18" x14ac:dyDescent="0.25">
      <c r="A22" s="8" t="s">
        <v>252</v>
      </c>
      <c r="B22" s="16">
        <v>120</v>
      </c>
      <c r="E22" s="15" t="str">
        <f t="shared" si="0"/>
        <v>New19_120</v>
      </c>
    </row>
    <row r="23" spans="1:18" x14ac:dyDescent="0.25">
      <c r="A23" s="8" t="s">
        <v>253</v>
      </c>
      <c r="B23" s="16">
        <v>121</v>
      </c>
      <c r="E23" s="15" t="str">
        <f t="shared" si="0"/>
        <v>New20_121</v>
      </c>
    </row>
    <row r="24" spans="1:18" x14ac:dyDescent="0.25">
      <c r="E24" s="15" t="str">
        <f t="shared" si="0"/>
        <v/>
      </c>
    </row>
    <row r="25" spans="1:18" x14ac:dyDescent="0.25">
      <c r="E25" s="15" t="str">
        <f t="shared" si="0"/>
        <v/>
      </c>
    </row>
    <row r="26" spans="1:18" x14ac:dyDescent="0.25">
      <c r="E26" s="15" t="str">
        <f t="shared" si="0"/>
        <v/>
      </c>
    </row>
    <row r="27" spans="1:18" x14ac:dyDescent="0.25">
      <c r="E27" s="15" t="str">
        <f t="shared" si="0"/>
        <v/>
      </c>
    </row>
    <row r="28" spans="1:18" x14ac:dyDescent="0.25">
      <c r="E28" s="15" t="str">
        <f t="shared" si="0"/>
        <v/>
      </c>
    </row>
    <row r="29" spans="1:18" x14ac:dyDescent="0.25">
      <c r="E29" s="15" t="str">
        <f t="shared" si="0"/>
        <v/>
      </c>
    </row>
    <row r="30" spans="1:18" x14ac:dyDescent="0.25">
      <c r="E30" s="15" t="str">
        <f t="shared" si="0"/>
        <v/>
      </c>
    </row>
    <row r="31" spans="1:18" x14ac:dyDescent="0.25">
      <c r="E31" s="15" t="str">
        <f t="shared" si="0"/>
        <v/>
      </c>
    </row>
    <row r="32" spans="1:18" x14ac:dyDescent="0.25">
      <c r="E32" s="15" t="str">
        <f t="shared" si="0"/>
        <v/>
      </c>
    </row>
    <row r="33" spans="5:5" x14ac:dyDescent="0.25">
      <c r="E33" s="15" t="str">
        <f t="shared" si="0"/>
        <v/>
      </c>
    </row>
    <row r="34" spans="5:5" x14ac:dyDescent="0.25">
      <c r="E34" s="15" t="str">
        <f t="shared" si="0"/>
        <v/>
      </c>
    </row>
    <row r="35" spans="5:5" x14ac:dyDescent="0.25">
      <c r="E35" s="15" t="str">
        <f t="shared" ref="E35:E66" si="1">IF(OR(B35="",A35=""),"",A35&amp;"_"&amp;B35)</f>
        <v/>
      </c>
    </row>
    <row r="36" spans="5:5" x14ac:dyDescent="0.25">
      <c r="E36" s="15" t="str">
        <f t="shared" si="1"/>
        <v/>
      </c>
    </row>
    <row r="37" spans="5:5" x14ac:dyDescent="0.25">
      <c r="E37" s="15" t="str">
        <f t="shared" si="1"/>
        <v/>
      </c>
    </row>
    <row r="38" spans="5:5" x14ac:dyDescent="0.25">
      <c r="E38" s="15" t="str">
        <f t="shared" si="1"/>
        <v/>
      </c>
    </row>
    <row r="39" spans="5:5" x14ac:dyDescent="0.25">
      <c r="E39" s="15" t="str">
        <f t="shared" si="1"/>
        <v/>
      </c>
    </row>
    <row r="40" spans="5:5" x14ac:dyDescent="0.25">
      <c r="E40" s="15" t="str">
        <f t="shared" si="1"/>
        <v/>
      </c>
    </row>
    <row r="41" spans="5:5" x14ac:dyDescent="0.25">
      <c r="E41" s="15" t="str">
        <f t="shared" si="1"/>
        <v/>
      </c>
    </row>
    <row r="42" spans="5:5" x14ac:dyDescent="0.25">
      <c r="E42" s="15" t="str">
        <f t="shared" si="1"/>
        <v/>
      </c>
    </row>
    <row r="43" spans="5:5" x14ac:dyDescent="0.25">
      <c r="E43" s="15" t="str">
        <f t="shared" si="1"/>
        <v/>
      </c>
    </row>
    <row r="44" spans="5:5" x14ac:dyDescent="0.25">
      <c r="E44" s="15" t="str">
        <f t="shared" si="1"/>
        <v/>
      </c>
    </row>
    <row r="45" spans="5:5" x14ac:dyDescent="0.25">
      <c r="E45" s="15" t="str">
        <f t="shared" si="1"/>
        <v/>
      </c>
    </row>
    <row r="46" spans="5:5" x14ac:dyDescent="0.25">
      <c r="E46" s="15" t="str">
        <f t="shared" si="1"/>
        <v/>
      </c>
    </row>
    <row r="47" spans="5:5" x14ac:dyDescent="0.25">
      <c r="E47" s="15" t="str">
        <f t="shared" si="1"/>
        <v/>
      </c>
    </row>
    <row r="48" spans="5:5" x14ac:dyDescent="0.25">
      <c r="E48" s="15" t="str">
        <f t="shared" si="1"/>
        <v/>
      </c>
    </row>
    <row r="49" spans="5:5" x14ac:dyDescent="0.25">
      <c r="E49" s="15" t="str">
        <f t="shared" si="1"/>
        <v/>
      </c>
    </row>
    <row r="50" spans="5:5" x14ac:dyDescent="0.25">
      <c r="E50" s="15" t="str">
        <f t="shared" si="1"/>
        <v/>
      </c>
    </row>
    <row r="51" spans="5:5" x14ac:dyDescent="0.25">
      <c r="E51" s="15" t="str">
        <f t="shared" si="1"/>
        <v/>
      </c>
    </row>
    <row r="52" spans="5:5" x14ac:dyDescent="0.25">
      <c r="E52" s="15" t="str">
        <f t="shared" si="1"/>
        <v/>
      </c>
    </row>
    <row r="53" spans="5:5" x14ac:dyDescent="0.25">
      <c r="E53" s="15" t="str">
        <f t="shared" si="1"/>
        <v/>
      </c>
    </row>
    <row r="54" spans="5:5" x14ac:dyDescent="0.25">
      <c r="E54" s="15" t="str">
        <f t="shared" si="1"/>
        <v/>
      </c>
    </row>
    <row r="55" spans="5:5" x14ac:dyDescent="0.25">
      <c r="E55" s="15" t="str">
        <f t="shared" si="1"/>
        <v/>
      </c>
    </row>
    <row r="56" spans="5:5" x14ac:dyDescent="0.25">
      <c r="E56" s="15" t="str">
        <f t="shared" si="1"/>
        <v/>
      </c>
    </row>
    <row r="57" spans="5:5" x14ac:dyDescent="0.25">
      <c r="E57" s="15" t="str">
        <f t="shared" si="1"/>
        <v/>
      </c>
    </row>
    <row r="58" spans="5:5" x14ac:dyDescent="0.25">
      <c r="E58" s="15" t="str">
        <f t="shared" si="1"/>
        <v/>
      </c>
    </row>
    <row r="59" spans="5:5" x14ac:dyDescent="0.25">
      <c r="E59" s="15" t="str">
        <f t="shared" si="1"/>
        <v/>
      </c>
    </row>
    <row r="60" spans="5:5" x14ac:dyDescent="0.25">
      <c r="E60" s="15" t="str">
        <f t="shared" si="1"/>
        <v/>
      </c>
    </row>
    <row r="61" spans="5:5" x14ac:dyDescent="0.25">
      <c r="E61" s="15" t="str">
        <f t="shared" si="1"/>
        <v/>
      </c>
    </row>
    <row r="62" spans="5:5" x14ac:dyDescent="0.25">
      <c r="E62" s="15" t="str">
        <f t="shared" si="1"/>
        <v/>
      </c>
    </row>
    <row r="63" spans="5:5" x14ac:dyDescent="0.25">
      <c r="E63" s="15" t="str">
        <f t="shared" si="1"/>
        <v/>
      </c>
    </row>
    <row r="64" spans="5:5" x14ac:dyDescent="0.25">
      <c r="E64" s="15" t="str">
        <f t="shared" si="1"/>
        <v/>
      </c>
    </row>
    <row r="65" spans="5:5" x14ac:dyDescent="0.25">
      <c r="E65" s="15" t="str">
        <f t="shared" si="1"/>
        <v/>
      </c>
    </row>
    <row r="66" spans="5:5" x14ac:dyDescent="0.25">
      <c r="E66" s="15" t="str">
        <f t="shared" si="1"/>
        <v/>
      </c>
    </row>
    <row r="67" spans="5:5" x14ac:dyDescent="0.25">
      <c r="E67" s="15" t="str">
        <f t="shared" ref="E67:E98" si="2">IF(OR(B67="",A67=""),"",A67&amp;"_"&amp;B67)</f>
        <v/>
      </c>
    </row>
    <row r="68" spans="5:5" x14ac:dyDescent="0.25">
      <c r="E68" s="15" t="str">
        <f t="shared" si="2"/>
        <v/>
      </c>
    </row>
    <row r="69" spans="5:5" x14ac:dyDescent="0.25">
      <c r="E69" s="15" t="str">
        <f t="shared" si="2"/>
        <v/>
      </c>
    </row>
    <row r="70" spans="5:5" x14ac:dyDescent="0.25">
      <c r="E70" s="15" t="str">
        <f t="shared" si="2"/>
        <v/>
      </c>
    </row>
    <row r="71" spans="5:5" x14ac:dyDescent="0.25">
      <c r="E71" s="15" t="str">
        <f t="shared" si="2"/>
        <v/>
      </c>
    </row>
    <row r="72" spans="5:5" x14ac:dyDescent="0.25">
      <c r="E72" s="15" t="str">
        <f t="shared" si="2"/>
        <v/>
      </c>
    </row>
    <row r="73" spans="5:5" x14ac:dyDescent="0.25">
      <c r="E73" s="15" t="str">
        <f t="shared" si="2"/>
        <v/>
      </c>
    </row>
    <row r="74" spans="5:5" x14ac:dyDescent="0.25">
      <c r="E74" s="15" t="str">
        <f t="shared" si="2"/>
        <v/>
      </c>
    </row>
    <row r="75" spans="5:5" x14ac:dyDescent="0.25">
      <c r="E75" s="15" t="str">
        <f t="shared" si="2"/>
        <v/>
      </c>
    </row>
    <row r="76" spans="5:5" x14ac:dyDescent="0.25">
      <c r="E76" s="15" t="str">
        <f t="shared" si="2"/>
        <v/>
      </c>
    </row>
    <row r="77" spans="5:5" x14ac:dyDescent="0.25">
      <c r="E77" s="15" t="str">
        <f t="shared" si="2"/>
        <v/>
      </c>
    </row>
    <row r="78" spans="5:5" x14ac:dyDescent="0.25">
      <c r="E78" s="15" t="str">
        <f t="shared" si="2"/>
        <v/>
      </c>
    </row>
    <row r="79" spans="5:5" x14ac:dyDescent="0.25">
      <c r="E79" s="15" t="str">
        <f t="shared" si="2"/>
        <v/>
      </c>
    </row>
    <row r="80" spans="5:5" x14ac:dyDescent="0.25">
      <c r="E80" s="15" t="str">
        <f t="shared" si="2"/>
        <v/>
      </c>
    </row>
    <row r="81" spans="5:5" x14ac:dyDescent="0.25">
      <c r="E81" s="15" t="str">
        <f t="shared" si="2"/>
        <v/>
      </c>
    </row>
    <row r="82" spans="5:5" x14ac:dyDescent="0.25">
      <c r="E82" s="15" t="str">
        <f t="shared" si="2"/>
        <v/>
      </c>
    </row>
    <row r="83" spans="5:5" x14ac:dyDescent="0.25">
      <c r="E83" s="15" t="str">
        <f t="shared" si="2"/>
        <v/>
      </c>
    </row>
    <row r="84" spans="5:5" x14ac:dyDescent="0.25">
      <c r="E84" s="15" t="str">
        <f t="shared" si="2"/>
        <v/>
      </c>
    </row>
    <row r="85" spans="5:5" x14ac:dyDescent="0.25">
      <c r="E85" s="15" t="str">
        <f t="shared" si="2"/>
        <v/>
      </c>
    </row>
    <row r="86" spans="5:5" x14ac:dyDescent="0.25">
      <c r="E86" s="15" t="str">
        <f t="shared" si="2"/>
        <v/>
      </c>
    </row>
    <row r="87" spans="5:5" x14ac:dyDescent="0.25">
      <c r="E87" s="15" t="str">
        <f t="shared" si="2"/>
        <v/>
      </c>
    </row>
    <row r="88" spans="5:5" x14ac:dyDescent="0.25">
      <c r="E88" s="15" t="str">
        <f t="shared" si="2"/>
        <v/>
      </c>
    </row>
    <row r="89" spans="5:5" x14ac:dyDescent="0.25">
      <c r="E89" s="15" t="str">
        <f t="shared" si="2"/>
        <v/>
      </c>
    </row>
    <row r="90" spans="5:5" x14ac:dyDescent="0.25">
      <c r="E90" s="15" t="str">
        <f t="shared" si="2"/>
        <v/>
      </c>
    </row>
    <row r="91" spans="5:5" x14ac:dyDescent="0.25">
      <c r="E91" s="15" t="str">
        <f t="shared" si="2"/>
        <v/>
      </c>
    </row>
    <row r="92" spans="5:5" x14ac:dyDescent="0.25">
      <c r="E92" s="15" t="str">
        <f t="shared" si="2"/>
        <v/>
      </c>
    </row>
    <row r="93" spans="5:5" x14ac:dyDescent="0.25">
      <c r="E93" s="15" t="str">
        <f t="shared" si="2"/>
        <v/>
      </c>
    </row>
    <row r="94" spans="5:5" x14ac:dyDescent="0.25">
      <c r="E94" s="15" t="str">
        <f t="shared" si="2"/>
        <v/>
      </c>
    </row>
    <row r="95" spans="5:5" x14ac:dyDescent="0.25">
      <c r="E95" s="15" t="str">
        <f t="shared" si="2"/>
        <v/>
      </c>
    </row>
    <row r="96" spans="5:5" x14ac:dyDescent="0.25">
      <c r="E96" s="15" t="str">
        <f t="shared" si="2"/>
        <v/>
      </c>
    </row>
    <row r="97" spans="5:5" x14ac:dyDescent="0.25">
      <c r="E97" s="15" t="str">
        <f t="shared" si="2"/>
        <v/>
      </c>
    </row>
    <row r="98" spans="5:5" x14ac:dyDescent="0.25">
      <c r="E98" s="15" t="str">
        <f t="shared" si="2"/>
        <v/>
      </c>
    </row>
    <row r="99" spans="5:5" x14ac:dyDescent="0.25">
      <c r="E99" s="15" t="str">
        <f t="shared" ref="E99:E130" si="3">IF(OR(B99="",A99=""),"",A99&amp;"_"&amp;B99)</f>
        <v/>
      </c>
    </row>
    <row r="100" spans="5:5" x14ac:dyDescent="0.25">
      <c r="E100" s="15" t="str">
        <f t="shared" si="3"/>
        <v/>
      </c>
    </row>
    <row r="101" spans="5:5" x14ac:dyDescent="0.25">
      <c r="E101" s="15" t="str">
        <f t="shared" si="3"/>
        <v/>
      </c>
    </row>
    <row r="102" spans="5:5" x14ac:dyDescent="0.25">
      <c r="E102" s="15" t="str">
        <f t="shared" si="3"/>
        <v/>
      </c>
    </row>
    <row r="103" spans="5:5" x14ac:dyDescent="0.25">
      <c r="E103" s="15" t="str">
        <f t="shared" si="3"/>
        <v/>
      </c>
    </row>
    <row r="104" spans="5:5" x14ac:dyDescent="0.25">
      <c r="E104" s="15" t="str">
        <f t="shared" si="3"/>
        <v/>
      </c>
    </row>
    <row r="105" spans="5:5" x14ac:dyDescent="0.25">
      <c r="E105" s="15" t="str">
        <f t="shared" si="3"/>
        <v/>
      </c>
    </row>
    <row r="106" spans="5:5" x14ac:dyDescent="0.25">
      <c r="E106" s="15" t="str">
        <f t="shared" si="3"/>
        <v/>
      </c>
    </row>
    <row r="107" spans="5:5" x14ac:dyDescent="0.25">
      <c r="E107" s="15" t="str">
        <f t="shared" si="3"/>
        <v/>
      </c>
    </row>
    <row r="108" spans="5:5" x14ac:dyDescent="0.25">
      <c r="E108" s="15" t="str">
        <f t="shared" si="3"/>
        <v/>
      </c>
    </row>
    <row r="109" spans="5:5" x14ac:dyDescent="0.25">
      <c r="E109" s="15" t="str">
        <f t="shared" si="3"/>
        <v/>
      </c>
    </row>
    <row r="110" spans="5:5" x14ac:dyDescent="0.25">
      <c r="E110" s="15" t="str">
        <f t="shared" si="3"/>
        <v/>
      </c>
    </row>
    <row r="111" spans="5:5" x14ac:dyDescent="0.25">
      <c r="E111" s="15" t="str">
        <f t="shared" si="3"/>
        <v/>
      </c>
    </row>
    <row r="112" spans="5:5" x14ac:dyDescent="0.25">
      <c r="E112" s="15" t="str">
        <f t="shared" si="3"/>
        <v/>
      </c>
    </row>
    <row r="113" spans="5:5" x14ac:dyDescent="0.25">
      <c r="E113" s="15" t="str">
        <f t="shared" si="3"/>
        <v/>
      </c>
    </row>
    <row r="114" spans="5:5" x14ac:dyDescent="0.25">
      <c r="E114" s="15" t="str">
        <f t="shared" si="3"/>
        <v/>
      </c>
    </row>
    <row r="115" spans="5:5" x14ac:dyDescent="0.25">
      <c r="E115" s="15" t="str">
        <f t="shared" si="3"/>
        <v/>
      </c>
    </row>
    <row r="116" spans="5:5" x14ac:dyDescent="0.25">
      <c r="E116" s="15" t="str">
        <f t="shared" si="3"/>
        <v/>
      </c>
    </row>
    <row r="117" spans="5:5" x14ac:dyDescent="0.25">
      <c r="E117" s="15" t="str">
        <f t="shared" si="3"/>
        <v/>
      </c>
    </row>
    <row r="118" spans="5:5" x14ac:dyDescent="0.25">
      <c r="E118" s="15" t="str">
        <f t="shared" si="3"/>
        <v/>
      </c>
    </row>
    <row r="119" spans="5:5" x14ac:dyDescent="0.25">
      <c r="E119" s="15" t="str">
        <f t="shared" si="3"/>
        <v/>
      </c>
    </row>
    <row r="120" spans="5:5" x14ac:dyDescent="0.25">
      <c r="E120" s="15" t="str">
        <f t="shared" si="3"/>
        <v/>
      </c>
    </row>
    <row r="121" spans="5:5" x14ac:dyDescent="0.25">
      <c r="E121" s="15" t="str">
        <f t="shared" si="3"/>
        <v/>
      </c>
    </row>
    <row r="122" spans="5:5" x14ac:dyDescent="0.25">
      <c r="E122" s="15" t="str">
        <f t="shared" si="3"/>
        <v/>
      </c>
    </row>
    <row r="123" spans="5:5" x14ac:dyDescent="0.25">
      <c r="E123" s="15" t="str">
        <f t="shared" si="3"/>
        <v/>
      </c>
    </row>
    <row r="124" spans="5:5" x14ac:dyDescent="0.25">
      <c r="E124" s="15" t="str">
        <f t="shared" si="3"/>
        <v/>
      </c>
    </row>
    <row r="125" spans="5:5" x14ac:dyDescent="0.25">
      <c r="E125" s="15" t="str">
        <f t="shared" si="3"/>
        <v/>
      </c>
    </row>
    <row r="126" spans="5:5" x14ac:dyDescent="0.25">
      <c r="E126" s="15" t="str">
        <f t="shared" si="3"/>
        <v/>
      </c>
    </row>
    <row r="127" spans="5:5" x14ac:dyDescent="0.25">
      <c r="E127" s="15" t="str">
        <f t="shared" si="3"/>
        <v/>
      </c>
    </row>
    <row r="128" spans="5:5" x14ac:dyDescent="0.25">
      <c r="E128" s="15" t="str">
        <f t="shared" si="3"/>
        <v/>
      </c>
    </row>
    <row r="129" spans="5:5" x14ac:dyDescent="0.25">
      <c r="E129" s="15" t="str">
        <f t="shared" si="3"/>
        <v/>
      </c>
    </row>
    <row r="130" spans="5:5" x14ac:dyDescent="0.25">
      <c r="E130" s="15" t="str">
        <f t="shared" si="3"/>
        <v/>
      </c>
    </row>
    <row r="131" spans="5:5" x14ac:dyDescent="0.25">
      <c r="E131" s="15" t="str">
        <f t="shared" ref="E131:E162" si="4">IF(OR(B131="",A131=""),"",A131&amp;"_"&amp;B131)</f>
        <v/>
      </c>
    </row>
    <row r="132" spans="5:5" x14ac:dyDescent="0.25">
      <c r="E132" s="15" t="str">
        <f t="shared" si="4"/>
        <v/>
      </c>
    </row>
    <row r="133" spans="5:5" x14ac:dyDescent="0.25">
      <c r="E133" s="15" t="str">
        <f t="shared" si="4"/>
        <v/>
      </c>
    </row>
    <row r="134" spans="5:5" x14ac:dyDescent="0.25">
      <c r="E134" s="15" t="str">
        <f t="shared" si="4"/>
        <v/>
      </c>
    </row>
    <row r="135" spans="5:5" x14ac:dyDescent="0.25">
      <c r="E135" s="15" t="str">
        <f t="shared" si="4"/>
        <v/>
      </c>
    </row>
    <row r="136" spans="5:5" x14ac:dyDescent="0.25">
      <c r="E136" s="15" t="str">
        <f t="shared" si="4"/>
        <v/>
      </c>
    </row>
    <row r="137" spans="5:5" x14ac:dyDescent="0.25">
      <c r="E137" s="15" t="str">
        <f t="shared" si="4"/>
        <v/>
      </c>
    </row>
    <row r="138" spans="5:5" x14ac:dyDescent="0.25">
      <c r="E138" s="15" t="str">
        <f t="shared" si="4"/>
        <v/>
      </c>
    </row>
    <row r="139" spans="5:5" x14ac:dyDescent="0.25">
      <c r="E139" s="15" t="str">
        <f t="shared" si="4"/>
        <v/>
      </c>
    </row>
    <row r="140" spans="5:5" x14ac:dyDescent="0.25">
      <c r="E140" s="15" t="str">
        <f t="shared" si="4"/>
        <v/>
      </c>
    </row>
    <row r="141" spans="5:5" x14ac:dyDescent="0.25">
      <c r="E141" s="15" t="str">
        <f t="shared" si="4"/>
        <v/>
      </c>
    </row>
    <row r="142" spans="5:5" x14ac:dyDescent="0.25">
      <c r="E142" s="15" t="str">
        <f t="shared" si="4"/>
        <v/>
      </c>
    </row>
    <row r="143" spans="5:5" x14ac:dyDescent="0.25">
      <c r="E143" s="15" t="str">
        <f t="shared" si="4"/>
        <v/>
      </c>
    </row>
    <row r="144" spans="5:5" x14ac:dyDescent="0.25">
      <c r="E144" s="15" t="str">
        <f t="shared" si="4"/>
        <v/>
      </c>
    </row>
    <row r="145" spans="5:5" x14ac:dyDescent="0.25">
      <c r="E145" s="15" t="str">
        <f t="shared" si="4"/>
        <v/>
      </c>
    </row>
    <row r="146" spans="5:5" x14ac:dyDescent="0.25">
      <c r="E146" s="15" t="str">
        <f t="shared" si="4"/>
        <v/>
      </c>
    </row>
    <row r="147" spans="5:5" x14ac:dyDescent="0.25">
      <c r="E147" s="15" t="str">
        <f t="shared" si="4"/>
        <v/>
      </c>
    </row>
    <row r="148" spans="5:5" x14ac:dyDescent="0.25">
      <c r="E148" s="15" t="str">
        <f t="shared" si="4"/>
        <v/>
      </c>
    </row>
    <row r="149" spans="5:5" x14ac:dyDescent="0.25">
      <c r="E149" s="15" t="str">
        <f t="shared" si="4"/>
        <v/>
      </c>
    </row>
    <row r="150" spans="5:5" x14ac:dyDescent="0.25">
      <c r="E150" s="15" t="str">
        <f t="shared" si="4"/>
        <v/>
      </c>
    </row>
    <row r="151" spans="5:5" x14ac:dyDescent="0.25">
      <c r="E151" s="15" t="str">
        <f t="shared" si="4"/>
        <v/>
      </c>
    </row>
    <row r="152" spans="5:5" x14ac:dyDescent="0.25">
      <c r="E152" s="15" t="str">
        <f t="shared" si="4"/>
        <v/>
      </c>
    </row>
    <row r="153" spans="5:5" x14ac:dyDescent="0.25">
      <c r="E153" s="15" t="str">
        <f t="shared" si="4"/>
        <v/>
      </c>
    </row>
    <row r="154" spans="5:5" x14ac:dyDescent="0.25">
      <c r="E154" s="15" t="str">
        <f t="shared" si="4"/>
        <v/>
      </c>
    </row>
    <row r="155" spans="5:5" x14ac:dyDescent="0.25">
      <c r="E155" s="15" t="str">
        <f t="shared" si="4"/>
        <v/>
      </c>
    </row>
    <row r="156" spans="5:5" x14ac:dyDescent="0.25">
      <c r="E156" s="15" t="str">
        <f t="shared" si="4"/>
        <v/>
      </c>
    </row>
    <row r="157" spans="5:5" x14ac:dyDescent="0.25">
      <c r="E157" s="15" t="str">
        <f t="shared" si="4"/>
        <v/>
      </c>
    </row>
    <row r="158" spans="5:5" x14ac:dyDescent="0.25">
      <c r="E158" s="15" t="str">
        <f t="shared" si="4"/>
        <v/>
      </c>
    </row>
    <row r="159" spans="5:5" x14ac:dyDescent="0.25">
      <c r="E159" s="15" t="str">
        <f t="shared" si="4"/>
        <v/>
      </c>
    </row>
    <row r="160" spans="5:5" x14ac:dyDescent="0.25">
      <c r="E160" s="15" t="str">
        <f t="shared" si="4"/>
        <v/>
      </c>
    </row>
    <row r="161" spans="5:5" x14ac:dyDescent="0.25">
      <c r="E161" s="15" t="str">
        <f t="shared" si="4"/>
        <v/>
      </c>
    </row>
    <row r="162" spans="5:5" x14ac:dyDescent="0.25">
      <c r="E162" s="15" t="str">
        <f t="shared" si="4"/>
        <v/>
      </c>
    </row>
    <row r="163" spans="5:5" x14ac:dyDescent="0.25">
      <c r="E163" s="15" t="str">
        <f t="shared" ref="E163:E194" si="5">IF(OR(B163="",A163=""),"",A163&amp;"_"&amp;B163)</f>
        <v/>
      </c>
    </row>
    <row r="164" spans="5:5" x14ac:dyDescent="0.25">
      <c r="E164" s="15" t="str">
        <f t="shared" si="5"/>
        <v/>
      </c>
    </row>
    <row r="165" spans="5:5" x14ac:dyDescent="0.25">
      <c r="E165" s="15" t="str">
        <f t="shared" si="5"/>
        <v/>
      </c>
    </row>
    <row r="166" spans="5:5" x14ac:dyDescent="0.25">
      <c r="E166" s="15" t="str">
        <f t="shared" si="5"/>
        <v/>
      </c>
    </row>
    <row r="167" spans="5:5" x14ac:dyDescent="0.25">
      <c r="E167" s="15" t="str">
        <f t="shared" si="5"/>
        <v/>
      </c>
    </row>
    <row r="168" spans="5:5" x14ac:dyDescent="0.25">
      <c r="E168" s="15" t="str">
        <f t="shared" si="5"/>
        <v/>
      </c>
    </row>
    <row r="169" spans="5:5" x14ac:dyDescent="0.25">
      <c r="E169" s="15" t="str">
        <f t="shared" si="5"/>
        <v/>
      </c>
    </row>
    <row r="170" spans="5:5" x14ac:dyDescent="0.25">
      <c r="E170" s="15" t="str">
        <f t="shared" si="5"/>
        <v/>
      </c>
    </row>
    <row r="171" spans="5:5" x14ac:dyDescent="0.25">
      <c r="E171" s="15" t="str">
        <f t="shared" si="5"/>
        <v/>
      </c>
    </row>
    <row r="172" spans="5:5" x14ac:dyDescent="0.25">
      <c r="E172" s="15" t="str">
        <f t="shared" si="5"/>
        <v/>
      </c>
    </row>
    <row r="173" spans="5:5" x14ac:dyDescent="0.25">
      <c r="E173" s="15" t="str">
        <f t="shared" si="5"/>
        <v/>
      </c>
    </row>
    <row r="174" spans="5:5" x14ac:dyDescent="0.25">
      <c r="E174" s="15" t="str">
        <f t="shared" si="5"/>
        <v/>
      </c>
    </row>
    <row r="175" spans="5:5" x14ac:dyDescent="0.25">
      <c r="E175" s="15" t="str">
        <f t="shared" si="5"/>
        <v/>
      </c>
    </row>
    <row r="176" spans="5:5" x14ac:dyDescent="0.25">
      <c r="E176" s="15" t="str">
        <f t="shared" si="5"/>
        <v/>
      </c>
    </row>
    <row r="177" spans="5:5" x14ac:dyDescent="0.25">
      <c r="E177" s="15" t="str">
        <f t="shared" si="5"/>
        <v/>
      </c>
    </row>
    <row r="178" spans="5:5" x14ac:dyDescent="0.25">
      <c r="E178" s="15" t="str">
        <f t="shared" si="5"/>
        <v/>
      </c>
    </row>
    <row r="179" spans="5:5" x14ac:dyDescent="0.25">
      <c r="E179" s="15" t="str">
        <f t="shared" si="5"/>
        <v/>
      </c>
    </row>
    <row r="180" spans="5:5" x14ac:dyDescent="0.25">
      <c r="E180" s="15" t="str">
        <f t="shared" si="5"/>
        <v/>
      </c>
    </row>
    <row r="181" spans="5:5" x14ac:dyDescent="0.25">
      <c r="E181" s="15" t="str">
        <f t="shared" si="5"/>
        <v/>
      </c>
    </row>
    <row r="182" spans="5:5" x14ac:dyDescent="0.25">
      <c r="E182" s="15" t="str">
        <f t="shared" si="5"/>
        <v/>
      </c>
    </row>
    <row r="183" spans="5:5" x14ac:dyDescent="0.25">
      <c r="E183" s="15" t="str">
        <f t="shared" si="5"/>
        <v/>
      </c>
    </row>
    <row r="184" spans="5:5" x14ac:dyDescent="0.25">
      <c r="E184" s="15" t="str">
        <f t="shared" si="5"/>
        <v/>
      </c>
    </row>
    <row r="185" spans="5:5" x14ac:dyDescent="0.25">
      <c r="E185" s="15" t="str">
        <f t="shared" si="5"/>
        <v/>
      </c>
    </row>
    <row r="186" spans="5:5" x14ac:dyDescent="0.25">
      <c r="E186" s="15" t="str">
        <f t="shared" si="5"/>
        <v/>
      </c>
    </row>
    <row r="187" spans="5:5" x14ac:dyDescent="0.25">
      <c r="E187" s="15" t="str">
        <f t="shared" si="5"/>
        <v/>
      </c>
    </row>
    <row r="188" spans="5:5" x14ac:dyDescent="0.25">
      <c r="E188" s="15" t="str">
        <f t="shared" si="5"/>
        <v/>
      </c>
    </row>
    <row r="189" spans="5:5" x14ac:dyDescent="0.25">
      <c r="E189" s="15" t="str">
        <f t="shared" si="5"/>
        <v/>
      </c>
    </row>
    <row r="190" spans="5:5" x14ac:dyDescent="0.25">
      <c r="E190" s="15" t="str">
        <f t="shared" si="5"/>
        <v/>
      </c>
    </row>
    <row r="191" spans="5:5" x14ac:dyDescent="0.25">
      <c r="E191" s="15" t="str">
        <f t="shared" si="5"/>
        <v/>
      </c>
    </row>
    <row r="192" spans="5:5" x14ac:dyDescent="0.25">
      <c r="E192" s="15" t="str">
        <f t="shared" si="5"/>
        <v/>
      </c>
    </row>
    <row r="193" spans="5:5" x14ac:dyDescent="0.25">
      <c r="E193" s="15" t="str">
        <f t="shared" si="5"/>
        <v/>
      </c>
    </row>
    <row r="194" spans="5:5" x14ac:dyDescent="0.25">
      <c r="E194" s="15" t="str">
        <f t="shared" si="5"/>
        <v/>
      </c>
    </row>
    <row r="195" spans="5:5" x14ac:dyDescent="0.25">
      <c r="E195" s="15" t="str">
        <f t="shared" ref="E195:E202" si="6">IF(OR(B195="",A195=""),"",A195&amp;"_"&amp;B195)</f>
        <v/>
      </c>
    </row>
    <row r="196" spans="5:5" x14ac:dyDescent="0.25">
      <c r="E196" s="15" t="str">
        <f t="shared" si="6"/>
        <v/>
      </c>
    </row>
    <row r="197" spans="5:5" x14ac:dyDescent="0.25">
      <c r="E197" s="15" t="str">
        <f t="shared" si="6"/>
        <v/>
      </c>
    </row>
    <row r="198" spans="5:5" x14ac:dyDescent="0.25">
      <c r="E198" s="15" t="str">
        <f t="shared" si="6"/>
        <v/>
      </c>
    </row>
    <row r="199" spans="5:5" x14ac:dyDescent="0.25">
      <c r="E199" s="15" t="str">
        <f t="shared" si="6"/>
        <v/>
      </c>
    </row>
    <row r="200" spans="5:5" x14ac:dyDescent="0.25">
      <c r="E200" s="15" t="str">
        <f t="shared" si="6"/>
        <v/>
      </c>
    </row>
    <row r="201" spans="5:5" x14ac:dyDescent="0.25">
      <c r="E201" s="15" t="str">
        <f t="shared" si="6"/>
        <v/>
      </c>
    </row>
    <row r="202" spans="5:5" x14ac:dyDescent="0.25">
      <c r="E202" s="15" t="str">
        <f t="shared" si="6"/>
        <v/>
      </c>
    </row>
  </sheetData>
  <sheetProtection algorithmName="SHA-512" hashValue="ut8y7G+2htzH3HTF4AsQw/FAa1jlQaEeIdEekeWQiPTIjeHP0AlNj7BBScJBYJn7TIX5ptAL2ufkPt39/fcelQ==" saltValue="/BV/YO9EQnz4pjH995+Pbw==" spinCount="100000" sheet="1" objects="1" scenarios="1" selectLockedCells="1"/>
  <mergeCells count="1">
    <mergeCell ref="F3:R19"/>
  </mergeCells>
  <dataValidations xWindow="209" yWindow="329" count="1">
    <dataValidation type="whole" operator="greaterThan" allowBlank="1" showInputMessage="1" showErrorMessage="1" errorTitle="VLAN has to be more than 1" error="Please enter VLAN more than 1 and ONLY whole number value is expected." promptTitle="VLAN has to be more than 1" prompt="Please enter VLAN more than 1" sqref="B3:B202">
      <formula1>1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21"/>
  <sheetViews>
    <sheetView workbookViewId="0">
      <pane ySplit="2" topLeftCell="A3" activePane="bottomLeft" state="frozenSplit"/>
      <selection pane="bottomLeft" activeCell="A20" sqref="A20"/>
    </sheetView>
  </sheetViews>
  <sheetFormatPr defaultRowHeight="15" x14ac:dyDescent="0.25"/>
  <cols>
    <col min="1" max="1" width="27.28515625" style="7" customWidth="1"/>
    <col min="2" max="2" width="28.85546875" style="7" customWidth="1"/>
  </cols>
  <sheetData>
    <row r="1" spans="1:20" ht="19.5" x14ac:dyDescent="0.3">
      <c r="A1" s="71" t="s">
        <v>25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</row>
    <row r="2" spans="1:20" x14ac:dyDescent="0.25">
      <c r="A2" s="2" t="s">
        <v>21</v>
      </c>
      <c r="B2" s="5" t="s">
        <v>22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5" customHeight="1" x14ac:dyDescent="0.25">
      <c r="A3" s="6" t="s">
        <v>222</v>
      </c>
      <c r="B3" s="6">
        <v>201</v>
      </c>
      <c r="C3" s="68" t="s">
        <v>23</v>
      </c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20" x14ac:dyDescent="0.25">
      <c r="A4" s="6" t="s">
        <v>221</v>
      </c>
      <c r="B4" s="6">
        <v>202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</row>
    <row r="5" spans="1:20" x14ac:dyDescent="0.25">
      <c r="A5" s="6" t="s">
        <v>254</v>
      </c>
      <c r="B5" s="6">
        <v>203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</row>
    <row r="6" spans="1:20" x14ac:dyDescent="0.25">
      <c r="A6" s="6" t="s">
        <v>255</v>
      </c>
      <c r="B6" s="6">
        <v>204</v>
      </c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</row>
    <row r="7" spans="1:20" x14ac:dyDescent="0.25">
      <c r="A7" s="6" t="s">
        <v>256</v>
      </c>
      <c r="B7" s="6">
        <v>205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</row>
    <row r="8" spans="1:20" x14ac:dyDescent="0.25">
      <c r="A8" s="6" t="s">
        <v>257</v>
      </c>
      <c r="B8" s="6">
        <v>206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</row>
    <row r="9" spans="1:20" x14ac:dyDescent="0.25">
      <c r="A9" s="6" t="s">
        <v>258</v>
      </c>
      <c r="B9" s="6">
        <v>207</v>
      </c>
      <c r="C9" s="68"/>
      <c r="D9" s="68"/>
      <c r="E9" s="68"/>
      <c r="F9" s="68"/>
      <c r="G9" s="68"/>
      <c r="H9" s="68"/>
      <c r="I9" s="68"/>
      <c r="J9" s="68"/>
      <c r="K9" s="68"/>
      <c r="L9" s="68"/>
      <c r="M9" s="68"/>
      <c r="N9" s="68"/>
      <c r="O9" s="68"/>
    </row>
    <row r="10" spans="1:20" x14ac:dyDescent="0.25">
      <c r="A10" s="6" t="s">
        <v>259</v>
      </c>
      <c r="B10" s="6">
        <v>208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</row>
    <row r="11" spans="1:20" x14ac:dyDescent="0.25">
      <c r="A11" s="6" t="s">
        <v>260</v>
      </c>
      <c r="B11" s="6">
        <v>209</v>
      </c>
      <c r="C11" s="68"/>
      <c r="D11" s="68"/>
      <c r="E11" s="68"/>
      <c r="F11" s="68"/>
      <c r="G11" s="68"/>
      <c r="H11" s="68"/>
      <c r="I11" s="68"/>
      <c r="J11" s="68"/>
      <c r="K11" s="68"/>
      <c r="L11" s="68"/>
      <c r="M11" s="68"/>
      <c r="N11" s="68"/>
      <c r="O11" s="68"/>
    </row>
    <row r="12" spans="1:20" x14ac:dyDescent="0.25">
      <c r="A12" s="6" t="s">
        <v>261</v>
      </c>
      <c r="B12" s="6">
        <v>210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</row>
    <row r="13" spans="1:20" x14ac:dyDescent="0.25">
      <c r="A13" s="6" t="s">
        <v>262</v>
      </c>
      <c r="B13" s="6">
        <v>211</v>
      </c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</row>
    <row r="14" spans="1:20" x14ac:dyDescent="0.25">
      <c r="A14" s="6" t="s">
        <v>263</v>
      </c>
      <c r="B14" s="6">
        <v>212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</row>
    <row r="15" spans="1:20" x14ac:dyDescent="0.25">
      <c r="A15" s="6" t="s">
        <v>264</v>
      </c>
      <c r="B15" s="6">
        <v>213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</row>
    <row r="16" spans="1:20" x14ac:dyDescent="0.25">
      <c r="A16" s="6" t="s">
        <v>265</v>
      </c>
      <c r="B16" s="6">
        <v>214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</row>
    <row r="17" spans="1:15" x14ac:dyDescent="0.25">
      <c r="A17" s="6" t="s">
        <v>266</v>
      </c>
      <c r="B17" s="6">
        <v>215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</row>
    <row r="18" spans="1:15" x14ac:dyDescent="0.25">
      <c r="A18" s="6" t="s">
        <v>267</v>
      </c>
      <c r="B18" s="6">
        <v>216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</row>
    <row r="19" spans="1:15" x14ac:dyDescent="0.25">
      <c r="A19" s="6" t="s">
        <v>268</v>
      </c>
      <c r="B19" s="6">
        <v>217</v>
      </c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</row>
    <row r="20" spans="1:15" x14ac:dyDescent="0.25">
      <c r="A20" s="6" t="s">
        <v>269</v>
      </c>
      <c r="B20" s="6">
        <v>218</v>
      </c>
    </row>
    <row r="21" spans="1:15" x14ac:dyDescent="0.25">
      <c r="A21" s="6" t="s">
        <v>270</v>
      </c>
      <c r="B21" s="6">
        <v>219</v>
      </c>
    </row>
  </sheetData>
  <sheetProtection algorithmName="SHA-512" hashValue="lA3VezIjcYnI4/GWbk0aXx28HenrDMgwSQBS98FJRwAZXF+D0YumfMN20N1pjwhiFuFq/sqjBAUlHHWKWI1ktw==" saltValue="NMz5qQKcmiF6tnSmdLyLkQ==" spinCount="100000" sheet="1" objects="1" scenarios="1" selectLockedCells="1"/>
  <mergeCells count="2">
    <mergeCell ref="A1:T1"/>
    <mergeCell ref="C3:O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239"/>
  <sheetViews>
    <sheetView workbookViewId="0">
      <selection activeCell="F4" sqref="F4:I4"/>
    </sheetView>
  </sheetViews>
  <sheetFormatPr defaultRowHeight="15" x14ac:dyDescent="0.25"/>
  <cols>
    <col min="1" max="1" width="15.7109375" bestFit="1" customWidth="1"/>
    <col min="2" max="2" width="15.7109375" customWidth="1"/>
    <col min="3" max="6" width="21.7109375" style="17" customWidth="1"/>
    <col min="7" max="12" width="20.140625" style="17" customWidth="1"/>
    <col min="13" max="13" width="19" style="17" customWidth="1"/>
  </cols>
  <sheetData>
    <row r="1" spans="1:25" ht="20.25" thickBot="1" x14ac:dyDescent="0.3">
      <c r="A1" s="84" t="s">
        <v>109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</row>
    <row r="2" spans="1:25" ht="15.75" thickBot="1" x14ac:dyDescent="0.3">
      <c r="A2" s="2" t="s">
        <v>33</v>
      </c>
      <c r="B2" s="85" t="s">
        <v>35</v>
      </c>
      <c r="C2" s="86"/>
      <c r="D2" s="86"/>
      <c r="E2" s="87"/>
      <c r="F2" s="85" t="s">
        <v>36</v>
      </c>
      <c r="G2" s="86"/>
      <c r="H2" s="86"/>
      <c r="I2" s="87"/>
      <c r="J2" s="88" t="s">
        <v>37</v>
      </c>
      <c r="K2" s="89"/>
      <c r="L2" s="89"/>
      <c r="M2" s="90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18" t="s">
        <v>33</v>
      </c>
      <c r="B3" s="75"/>
      <c r="C3" s="76"/>
      <c r="D3" s="76"/>
      <c r="E3" s="77"/>
      <c r="F3" s="75"/>
      <c r="G3" s="76"/>
      <c r="H3" s="76"/>
      <c r="I3" s="77"/>
      <c r="J3" s="81" t="s">
        <v>223</v>
      </c>
      <c r="K3" s="82"/>
      <c r="L3" s="82"/>
      <c r="M3" s="83"/>
    </row>
    <row r="4" spans="1:25" x14ac:dyDescent="0.25">
      <c r="A4" s="19" t="s">
        <v>34</v>
      </c>
      <c r="B4" s="78"/>
      <c r="C4" s="79"/>
      <c r="D4" s="79"/>
      <c r="E4" s="80"/>
      <c r="F4" s="78"/>
      <c r="G4" s="79"/>
      <c r="H4" s="79"/>
      <c r="I4" s="80"/>
      <c r="J4" s="78" t="s">
        <v>84</v>
      </c>
      <c r="K4" s="79"/>
      <c r="L4" s="79"/>
      <c r="M4" s="80"/>
    </row>
    <row r="5" spans="1:25" ht="15.75" thickBot="1" x14ac:dyDescent="0.3">
      <c r="A5" s="20" t="s">
        <v>39</v>
      </c>
      <c r="B5" s="72"/>
      <c r="C5" s="73"/>
      <c r="D5" s="73"/>
      <c r="E5" s="74"/>
      <c r="F5" s="72"/>
      <c r="G5" s="73"/>
      <c r="H5" s="73"/>
      <c r="I5" s="74"/>
      <c r="J5" s="72" t="s">
        <v>41</v>
      </c>
      <c r="K5" s="73"/>
      <c r="L5" s="73"/>
      <c r="M5" s="74"/>
    </row>
    <row r="6" spans="1:25" ht="15.75" thickBot="1" x14ac:dyDescent="0.3">
      <c r="A6" s="24"/>
      <c r="B6" s="51" t="s">
        <v>86</v>
      </c>
      <c r="C6" s="52" t="s">
        <v>46</v>
      </c>
      <c r="D6" s="53" t="s">
        <v>47</v>
      </c>
      <c r="E6" s="52" t="s">
        <v>45</v>
      </c>
      <c r="F6" s="51" t="s">
        <v>86</v>
      </c>
      <c r="G6" s="52" t="s">
        <v>46</v>
      </c>
      <c r="H6" s="53" t="s">
        <v>47</v>
      </c>
      <c r="I6" s="52" t="s">
        <v>45</v>
      </c>
      <c r="J6" s="51" t="s">
        <v>86</v>
      </c>
      <c r="K6" s="52" t="s">
        <v>46</v>
      </c>
      <c r="L6" s="53" t="s">
        <v>47</v>
      </c>
      <c r="M6" s="52" t="s">
        <v>45</v>
      </c>
    </row>
    <row r="7" spans="1:25" x14ac:dyDescent="0.25">
      <c r="A7" s="25"/>
      <c r="B7" s="28"/>
      <c r="C7" s="45"/>
      <c r="D7" s="46"/>
      <c r="E7" s="47"/>
      <c r="F7" s="48"/>
      <c r="G7" s="49"/>
      <c r="H7" s="50"/>
      <c r="I7" s="47"/>
      <c r="J7" s="48" t="s">
        <v>91</v>
      </c>
      <c r="K7" s="49" t="s">
        <v>82</v>
      </c>
      <c r="L7" s="50" t="s">
        <v>48</v>
      </c>
      <c r="M7" s="47" t="s">
        <v>233</v>
      </c>
    </row>
    <row r="8" spans="1:25" x14ac:dyDescent="0.25">
      <c r="A8" s="26"/>
      <c r="B8" s="35"/>
      <c r="C8" s="29"/>
      <c r="D8" s="30"/>
      <c r="E8" s="31"/>
      <c r="F8" s="32"/>
      <c r="G8" s="29"/>
      <c r="H8" s="30"/>
      <c r="I8" s="31"/>
      <c r="J8" s="33" t="s">
        <v>224</v>
      </c>
      <c r="K8" s="36" t="s">
        <v>82</v>
      </c>
      <c r="L8" s="34" t="s">
        <v>50</v>
      </c>
      <c r="M8" s="31" t="s">
        <v>234</v>
      </c>
    </row>
    <row r="9" spans="1:25" x14ac:dyDescent="0.25">
      <c r="A9" s="26"/>
      <c r="B9" s="35"/>
      <c r="C9" s="29"/>
      <c r="D9" s="30"/>
      <c r="E9" s="31"/>
      <c r="F9" s="32"/>
      <c r="G9" s="29"/>
      <c r="H9" s="30"/>
      <c r="I9" s="31"/>
      <c r="J9" s="33"/>
      <c r="K9" s="36" t="s">
        <v>82</v>
      </c>
      <c r="L9" s="34" t="s">
        <v>55</v>
      </c>
      <c r="M9" s="31" t="s">
        <v>235</v>
      </c>
    </row>
    <row r="10" spans="1:25" x14ac:dyDescent="0.25">
      <c r="A10" s="26"/>
      <c r="B10" s="35"/>
      <c r="C10" s="29"/>
      <c r="D10" s="30"/>
      <c r="E10" s="31"/>
      <c r="F10" s="32"/>
      <c r="G10" s="29"/>
      <c r="H10" s="30"/>
      <c r="I10" s="31"/>
      <c r="J10" s="33"/>
      <c r="K10" s="36"/>
      <c r="L10" s="34"/>
      <c r="M10" s="31"/>
    </row>
    <row r="11" spans="1:25" x14ac:dyDescent="0.25">
      <c r="A11" s="26"/>
      <c r="B11" s="35"/>
      <c r="C11" s="29"/>
      <c r="D11" s="30"/>
      <c r="E11" s="31"/>
      <c r="F11" s="32"/>
      <c r="G11" s="29"/>
      <c r="H11" s="30"/>
      <c r="I11" s="31"/>
      <c r="J11" s="33"/>
      <c r="K11" s="36"/>
      <c r="L11" s="34"/>
      <c r="M11" s="31"/>
    </row>
    <row r="12" spans="1:25" x14ac:dyDescent="0.25">
      <c r="A12" s="26"/>
      <c r="B12" s="35"/>
      <c r="C12" s="29"/>
      <c r="D12" s="30"/>
      <c r="E12" s="31"/>
      <c r="F12" s="32"/>
      <c r="G12" s="29"/>
      <c r="H12" s="30"/>
      <c r="I12" s="31"/>
      <c r="J12" s="33"/>
      <c r="K12" s="36"/>
      <c r="L12" s="34"/>
      <c r="M12" s="31"/>
    </row>
    <row r="13" spans="1:25" x14ac:dyDescent="0.25">
      <c r="A13" s="26"/>
      <c r="B13" s="35"/>
      <c r="C13" s="29"/>
      <c r="D13" s="30"/>
      <c r="E13" s="31"/>
      <c r="F13" s="32"/>
      <c r="G13" s="29"/>
      <c r="H13" s="30"/>
      <c r="I13" s="31"/>
      <c r="J13" s="33"/>
      <c r="K13" s="36"/>
      <c r="L13" s="34"/>
      <c r="M13" s="31"/>
    </row>
    <row r="14" spans="1:25" x14ac:dyDescent="0.25">
      <c r="A14" s="26"/>
      <c r="B14" s="35"/>
      <c r="C14" s="29"/>
      <c r="D14" s="30"/>
      <c r="E14" s="31"/>
      <c r="F14" s="32"/>
      <c r="G14" s="29"/>
      <c r="H14" s="30"/>
      <c r="I14" s="31"/>
      <c r="J14" s="33"/>
      <c r="K14" s="36"/>
      <c r="L14" s="34"/>
      <c r="M14" s="31"/>
    </row>
    <row r="15" spans="1:25" x14ac:dyDescent="0.25">
      <c r="A15" s="26"/>
      <c r="B15" s="35"/>
      <c r="C15" s="29"/>
      <c r="D15" s="30"/>
      <c r="E15" s="31"/>
      <c r="F15" s="32"/>
      <c r="G15" s="29"/>
      <c r="H15" s="30"/>
      <c r="I15" s="31"/>
      <c r="J15" s="33"/>
      <c r="K15" s="36"/>
      <c r="L15" s="34"/>
      <c r="M15" s="31"/>
    </row>
    <row r="16" spans="1:25" x14ac:dyDescent="0.25">
      <c r="A16" s="26"/>
      <c r="B16" s="35"/>
      <c r="C16" s="29"/>
      <c r="D16" s="30"/>
      <c r="E16" s="31"/>
      <c r="F16" s="32"/>
      <c r="G16" s="29"/>
      <c r="H16" s="30"/>
      <c r="I16" s="31"/>
      <c r="J16" s="33"/>
      <c r="K16" s="36"/>
      <c r="L16" s="34"/>
      <c r="M16" s="31"/>
    </row>
    <row r="17" spans="1:13" x14ac:dyDescent="0.25">
      <c r="A17" s="26"/>
      <c r="B17" s="35"/>
      <c r="C17" s="29"/>
      <c r="D17" s="30"/>
      <c r="E17" s="31"/>
      <c r="F17" s="32"/>
      <c r="G17" s="29"/>
      <c r="H17" s="30"/>
      <c r="I17" s="31"/>
      <c r="J17" s="33"/>
      <c r="K17" s="36"/>
      <c r="L17" s="34"/>
      <c r="M17" s="31"/>
    </row>
    <row r="18" spans="1:13" x14ac:dyDescent="0.25">
      <c r="A18" s="26"/>
      <c r="B18" s="35"/>
      <c r="C18" s="29"/>
      <c r="D18" s="30"/>
      <c r="E18" s="31"/>
      <c r="F18" s="32"/>
      <c r="G18" s="29"/>
      <c r="H18" s="30"/>
      <c r="I18" s="31"/>
      <c r="J18" s="33"/>
      <c r="K18" s="36"/>
      <c r="L18" s="34"/>
      <c r="M18" s="31"/>
    </row>
    <row r="19" spans="1:13" x14ac:dyDescent="0.25">
      <c r="A19" s="26"/>
      <c r="B19" s="35"/>
      <c r="C19" s="29"/>
      <c r="D19" s="30"/>
      <c r="E19" s="31"/>
      <c r="F19" s="32"/>
      <c r="G19" s="29"/>
      <c r="H19" s="30"/>
      <c r="I19" s="31"/>
      <c r="J19" s="33"/>
      <c r="K19" s="36"/>
      <c r="L19" s="34"/>
      <c r="M19" s="31"/>
    </row>
    <row r="20" spans="1:13" x14ac:dyDescent="0.25">
      <c r="A20" s="26"/>
      <c r="B20" s="35"/>
      <c r="C20" s="29"/>
      <c r="D20" s="30"/>
      <c r="E20" s="31"/>
      <c r="F20" s="32"/>
      <c r="G20" s="29"/>
      <c r="H20" s="30"/>
      <c r="I20" s="31"/>
      <c r="J20" s="33"/>
      <c r="K20" s="36"/>
      <c r="L20" s="34"/>
      <c r="M20" s="31"/>
    </row>
    <row r="21" spans="1:13" x14ac:dyDescent="0.25">
      <c r="A21" s="26"/>
      <c r="B21" s="35"/>
      <c r="C21" s="29"/>
      <c r="D21" s="30"/>
      <c r="E21" s="31"/>
      <c r="F21" s="32"/>
      <c r="G21" s="29"/>
      <c r="H21" s="30"/>
      <c r="I21" s="31"/>
      <c r="J21" s="33"/>
      <c r="K21" s="36"/>
      <c r="L21" s="34"/>
      <c r="M21" s="31"/>
    </row>
    <row r="22" spans="1:13" x14ac:dyDescent="0.25">
      <c r="A22" s="26"/>
      <c r="B22" s="35"/>
      <c r="C22" s="29"/>
      <c r="D22" s="30"/>
      <c r="E22" s="31"/>
      <c r="F22" s="32"/>
      <c r="G22" s="29"/>
      <c r="H22" s="30"/>
      <c r="I22" s="31"/>
      <c r="J22" s="33"/>
      <c r="K22" s="36"/>
      <c r="L22" s="34"/>
      <c r="M22" s="31"/>
    </row>
    <row r="23" spans="1:13" x14ac:dyDescent="0.25">
      <c r="A23" s="26"/>
      <c r="B23" s="35"/>
      <c r="C23" s="29"/>
      <c r="D23" s="30"/>
      <c r="E23" s="31"/>
      <c r="F23" s="32"/>
      <c r="G23" s="29"/>
      <c r="H23" s="30"/>
      <c r="I23" s="31"/>
      <c r="J23" s="33"/>
      <c r="K23" s="36"/>
      <c r="L23" s="34"/>
      <c r="M23" s="31"/>
    </row>
    <row r="24" spans="1:13" x14ac:dyDescent="0.25">
      <c r="A24" s="26"/>
      <c r="B24" s="35"/>
      <c r="C24" s="29"/>
      <c r="D24" s="30"/>
      <c r="E24" s="31"/>
      <c r="F24" s="32"/>
      <c r="G24" s="29"/>
      <c r="H24" s="30"/>
      <c r="I24" s="31"/>
      <c r="J24" s="33"/>
      <c r="K24" s="36"/>
      <c r="L24" s="34"/>
      <c r="M24" s="31"/>
    </row>
    <row r="25" spans="1:13" ht="15.75" thickBot="1" x14ac:dyDescent="0.3">
      <c r="A25" s="26"/>
      <c r="B25" s="37"/>
      <c r="C25" s="38"/>
      <c r="D25" s="39"/>
      <c r="E25" s="40"/>
      <c r="F25" s="41"/>
      <c r="G25" s="38"/>
      <c r="H25" s="39"/>
      <c r="I25" s="40"/>
      <c r="J25" s="42"/>
      <c r="K25" s="43"/>
      <c r="L25" s="44"/>
      <c r="M25" s="40"/>
    </row>
    <row r="239" spans="2:2" x14ac:dyDescent="0.25">
      <c r="B239">
        <v>1</v>
      </c>
    </row>
  </sheetData>
  <sheetProtection algorithmName="SHA-512" hashValue="w0mjhTt3LJ+yFaaPflzf/T/Eyn5uu55yKrby3nzRd8LAKoiKZnAd8Cld990kbIzWVdnuJ9Qo+FkwZ0kyfMw52w==" saltValue="IajADbNos6PKTEuFflPNxA==" spinCount="100000" sheet="1" objects="1" scenarios="1" selectLockedCells="1"/>
  <mergeCells count="13">
    <mergeCell ref="A1:Y1"/>
    <mergeCell ref="B3:E3"/>
    <mergeCell ref="B4:E4"/>
    <mergeCell ref="F2:I2"/>
    <mergeCell ref="B2:E2"/>
    <mergeCell ref="J2:M2"/>
    <mergeCell ref="B5:E5"/>
    <mergeCell ref="F3:I3"/>
    <mergeCell ref="F4:I4"/>
    <mergeCell ref="F5:I5"/>
    <mergeCell ref="J4:M4"/>
    <mergeCell ref="J3:M3"/>
    <mergeCell ref="J5:M5"/>
  </mergeCells>
  <dataValidations xWindow="627" yWindow="528" count="5">
    <dataValidation type="list" allowBlank="1" showInputMessage="1" showErrorMessage="1" errorTitle="Ethernet network not found!" error="The ethernet network is not defined, please define it first." promptTitle="Ethernet name" prompt="Please enter a ethernet network that has already been defined" sqref="I7:I1048576 M7:M1048576 E7:E1048576">
      <formula1>Actual_ethernet_name</formula1>
    </dataValidation>
    <dataValidation type="list" allowBlank="1" showInputMessage="1" showErrorMessage="1" sqref="B4:M4">
      <formula1>Interconnect_Set</formula1>
    </dataValidation>
    <dataValidation type="list" allowBlank="1" showInputMessage="1" showErrorMessage="1" errorTitle="Error!!!" error="Please select a correct interconnect number." promptTitle="Interconnect number" prompt="Please select a valid interconnect number" sqref="C7:C25">
      <formula1>INDIRECT($B$4)</formula1>
    </dataValidation>
    <dataValidation type="list" allowBlank="1" showInputMessage="1" showErrorMessage="1" errorTitle="Error!!!" error="Please select a correct interconnect number." promptTitle="Interconnect number" prompt="Please select a valid interconnect number" sqref="G7:G25">
      <formula1>INDIRECT($F$4)</formula1>
    </dataValidation>
    <dataValidation type="list" allowBlank="1" showInputMessage="1" showErrorMessage="1" errorTitle="Error!!!" error="Please select a correct interconnect number." promptTitle="Interconnect number" prompt="Please select a valid interconnect number" sqref="K7:K25">
      <formula1>INDIRECT($J$4)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627" yWindow="528" count="2">
        <x14:dataValidation type="list" allowBlank="1" showInputMessage="1" showErrorMessage="1" errorTitle="Error!!" error="Please select correct interconnect port number_x000a_" promptTitle="Select Interconnect port" prompt="Please select interconnect port number">
          <x14:formula1>
            <xm:f>Data!$G$3:$G$26</xm:f>
          </x14:formula1>
          <xm:sqref>D7:D25 H7:H25 L7:L25</xm:sqref>
        </x14:dataValidation>
        <x14:dataValidation type="list" allowBlank="1" showInputMessage="1" showErrorMessage="1">
          <x14:formula1>
            <xm:f>Data!$E$3:$E$6</xm:f>
          </x14:formula1>
          <xm:sqref>B5:M5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M24"/>
  <sheetViews>
    <sheetView workbookViewId="0">
      <selection activeCell="D3" sqref="D3"/>
    </sheetView>
  </sheetViews>
  <sheetFormatPr defaultRowHeight="15" x14ac:dyDescent="0.25"/>
  <cols>
    <col min="1" max="1" width="34.85546875" customWidth="1"/>
    <col min="2" max="2" width="36.28515625" customWidth="1"/>
    <col min="3" max="3" width="32" style="17" customWidth="1"/>
    <col min="4" max="4" width="24.85546875" style="17" customWidth="1"/>
    <col min="5" max="6" width="21.7109375" style="17" customWidth="1"/>
    <col min="7" max="12" width="20.140625" style="17" customWidth="1"/>
    <col min="13" max="13" width="19" style="17" customWidth="1"/>
  </cols>
  <sheetData>
    <row r="1" spans="1:13" ht="20.25" thickBot="1" x14ac:dyDescent="0.3">
      <c r="A1" s="91" t="s">
        <v>109</v>
      </c>
      <c r="B1" s="92"/>
      <c r="C1" s="92"/>
      <c r="D1" s="93"/>
      <c r="E1"/>
      <c r="F1"/>
      <c r="G1"/>
      <c r="H1"/>
      <c r="I1"/>
      <c r="J1"/>
      <c r="K1"/>
      <c r="L1"/>
      <c r="M1"/>
    </row>
    <row r="2" spans="1:13" ht="15.75" thickBot="1" x14ac:dyDescent="0.3">
      <c r="A2" s="55" t="s">
        <v>87</v>
      </c>
      <c r="B2" s="55" t="s">
        <v>88</v>
      </c>
      <c r="C2" s="55" t="s">
        <v>89</v>
      </c>
      <c r="D2" s="55" t="s">
        <v>90</v>
      </c>
      <c r="E2"/>
      <c r="F2"/>
      <c r="G2"/>
      <c r="H2"/>
      <c r="I2"/>
      <c r="J2"/>
      <c r="K2"/>
      <c r="L2"/>
      <c r="M2"/>
    </row>
    <row r="3" spans="1:13" ht="16.5" thickTop="1" thickBot="1" x14ac:dyDescent="0.3">
      <c r="A3" s="54" t="s">
        <v>225</v>
      </c>
      <c r="B3" s="54" t="s">
        <v>92</v>
      </c>
      <c r="C3" s="54">
        <v>1</v>
      </c>
      <c r="D3" s="54" t="s">
        <v>226</v>
      </c>
      <c r="E3"/>
      <c r="F3"/>
      <c r="G3"/>
      <c r="H3"/>
      <c r="I3"/>
      <c r="J3"/>
      <c r="K3"/>
      <c r="L3"/>
      <c r="M3"/>
    </row>
    <row r="4" spans="1:13" ht="15.75" thickTop="1" x14ac:dyDescent="0.25">
      <c r="C4"/>
      <c r="D4"/>
      <c r="E4"/>
      <c r="F4"/>
      <c r="G4"/>
      <c r="H4"/>
      <c r="I4"/>
      <c r="J4"/>
      <c r="K4"/>
      <c r="L4"/>
      <c r="M4"/>
    </row>
    <row r="5" spans="1:13" x14ac:dyDescent="0.25">
      <c r="C5"/>
      <c r="D5"/>
      <c r="E5"/>
      <c r="F5"/>
      <c r="G5"/>
      <c r="H5"/>
      <c r="I5"/>
      <c r="J5"/>
      <c r="K5"/>
      <c r="L5"/>
      <c r="M5"/>
    </row>
    <row r="6" spans="1:13" x14ac:dyDescent="0.25">
      <c r="C6"/>
      <c r="D6"/>
      <c r="E6"/>
      <c r="F6"/>
      <c r="G6"/>
      <c r="H6"/>
      <c r="I6"/>
      <c r="J6"/>
      <c r="K6"/>
      <c r="L6"/>
      <c r="M6"/>
    </row>
    <row r="7" spans="1:13" x14ac:dyDescent="0.25">
      <c r="D7"/>
      <c r="E7"/>
      <c r="F7"/>
      <c r="G7"/>
      <c r="H7"/>
      <c r="I7"/>
      <c r="J7"/>
      <c r="K7"/>
      <c r="L7"/>
      <c r="M7"/>
    </row>
    <row r="8" spans="1:13" x14ac:dyDescent="0.25">
      <c r="D8"/>
      <c r="E8"/>
      <c r="F8"/>
      <c r="G8"/>
      <c r="H8"/>
      <c r="I8"/>
      <c r="J8"/>
      <c r="K8"/>
      <c r="L8"/>
      <c r="M8"/>
    </row>
    <row r="9" spans="1:13" x14ac:dyDescent="0.25">
      <c r="D9"/>
      <c r="E9"/>
      <c r="F9"/>
      <c r="G9"/>
      <c r="H9"/>
      <c r="I9"/>
      <c r="J9"/>
      <c r="K9"/>
      <c r="L9"/>
      <c r="M9"/>
    </row>
    <row r="10" spans="1:13" x14ac:dyDescent="0.25">
      <c r="D10"/>
      <c r="E10"/>
      <c r="F10"/>
      <c r="G10"/>
      <c r="H10"/>
      <c r="I10"/>
      <c r="J10"/>
      <c r="K10"/>
      <c r="L10"/>
      <c r="M10"/>
    </row>
    <row r="11" spans="1:13" x14ac:dyDescent="0.25">
      <c r="D11"/>
      <c r="E11"/>
      <c r="F11"/>
      <c r="G11"/>
      <c r="H11"/>
      <c r="I11"/>
      <c r="J11"/>
      <c r="K11"/>
      <c r="L11"/>
      <c r="M11"/>
    </row>
    <row r="12" spans="1:13" x14ac:dyDescent="0.25">
      <c r="D12"/>
      <c r="E12"/>
      <c r="F12"/>
      <c r="G12"/>
      <c r="H12"/>
      <c r="I12"/>
      <c r="J12"/>
      <c r="K12"/>
      <c r="L12"/>
      <c r="M12"/>
    </row>
    <row r="13" spans="1:13" x14ac:dyDescent="0.25">
      <c r="D13"/>
      <c r="E13"/>
      <c r="F13"/>
      <c r="G13"/>
      <c r="H13"/>
      <c r="I13"/>
      <c r="J13"/>
      <c r="K13"/>
      <c r="L13"/>
      <c r="M13"/>
    </row>
    <row r="14" spans="1:13" x14ac:dyDescent="0.25">
      <c r="D14"/>
      <c r="E14"/>
      <c r="F14"/>
      <c r="G14"/>
      <c r="H14"/>
      <c r="I14"/>
      <c r="J14"/>
      <c r="K14"/>
      <c r="L14"/>
      <c r="M14"/>
    </row>
    <row r="15" spans="1:13" x14ac:dyDescent="0.25">
      <c r="D15"/>
      <c r="E15"/>
      <c r="F15"/>
      <c r="G15"/>
      <c r="H15"/>
      <c r="I15"/>
      <c r="J15"/>
      <c r="K15"/>
      <c r="L15"/>
      <c r="M15"/>
    </row>
    <row r="16" spans="1:13" x14ac:dyDescent="0.25">
      <c r="D16"/>
      <c r="E16"/>
      <c r="F16"/>
      <c r="G16"/>
      <c r="H16"/>
      <c r="I16"/>
      <c r="J16"/>
      <c r="K16"/>
      <c r="L16"/>
      <c r="M16"/>
    </row>
    <row r="17" spans="4:13" x14ac:dyDescent="0.25">
      <c r="D17"/>
      <c r="E17"/>
      <c r="F17"/>
      <c r="G17"/>
      <c r="H17"/>
      <c r="I17"/>
      <c r="J17"/>
      <c r="K17"/>
      <c r="L17"/>
      <c r="M17"/>
    </row>
    <row r="18" spans="4:13" x14ac:dyDescent="0.25">
      <c r="D18"/>
      <c r="E18"/>
      <c r="F18"/>
      <c r="G18"/>
      <c r="H18"/>
      <c r="I18"/>
      <c r="J18"/>
      <c r="K18"/>
      <c r="L18"/>
      <c r="M18"/>
    </row>
    <row r="19" spans="4:13" x14ac:dyDescent="0.25">
      <c r="D19"/>
      <c r="E19"/>
      <c r="F19"/>
      <c r="G19"/>
      <c r="H19"/>
      <c r="I19"/>
      <c r="J19"/>
      <c r="K19"/>
      <c r="L19"/>
      <c r="M19"/>
    </row>
    <row r="20" spans="4:13" x14ac:dyDescent="0.25">
      <c r="D20"/>
      <c r="E20"/>
      <c r="F20"/>
      <c r="G20"/>
      <c r="H20"/>
      <c r="I20"/>
      <c r="J20"/>
      <c r="K20"/>
      <c r="L20"/>
      <c r="M20"/>
    </row>
    <row r="21" spans="4:13" x14ac:dyDescent="0.25">
      <c r="D21"/>
      <c r="E21"/>
      <c r="F21"/>
      <c r="G21"/>
      <c r="H21"/>
      <c r="I21"/>
      <c r="J21"/>
      <c r="K21"/>
      <c r="L21"/>
      <c r="M21"/>
    </row>
    <row r="22" spans="4:13" x14ac:dyDescent="0.25">
      <c r="D22"/>
      <c r="E22"/>
      <c r="F22"/>
      <c r="G22"/>
      <c r="H22"/>
      <c r="I22"/>
      <c r="J22"/>
      <c r="K22"/>
      <c r="L22"/>
      <c r="M22"/>
    </row>
    <row r="23" spans="4:13" x14ac:dyDescent="0.25">
      <c r="D23"/>
      <c r="E23"/>
      <c r="F23"/>
      <c r="G23"/>
      <c r="H23"/>
      <c r="I23"/>
      <c r="J23"/>
      <c r="K23"/>
      <c r="L23"/>
      <c r="M23"/>
    </row>
    <row r="24" spans="4:13" x14ac:dyDescent="0.25">
      <c r="D24"/>
      <c r="E24"/>
      <c r="F24"/>
      <c r="G24"/>
      <c r="H24"/>
      <c r="I24"/>
      <c r="J24"/>
      <c r="K24"/>
      <c r="L24"/>
      <c r="M24"/>
    </row>
  </sheetData>
  <sheetProtection algorithmName="SHA-512" hashValue="7xviv8RW30/VK8ID92z9PrPnDdnVmT1sny7rfp0Rr5Y2MHKwkmKQKLMUHdlbmE6U7x4Y9fUXMGc7w13LFe7PLg==" saltValue="0ejOp4G1OvsxcNVwgDlHuQ==" spinCount="100000" sheet="1" objects="1" scenarios="1" selectLockedCells="1"/>
  <mergeCells count="1">
    <mergeCell ref="A1:D1"/>
  </mergeCells>
  <dataValidations count="1">
    <dataValidation type="list" allowBlank="1" showInputMessage="1" showErrorMessage="1" errorTitle="Ethernet network not found!" error="The ethernet network is not defined, please define it first." promptTitle="Ethernet name" prompt="Please enter a ethernet network that has already been defined" sqref="M25:M1048576 E25:F1048576 I25:J1048576">
      <formula1>Actual_ethernet_name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Incorrect ipAddressingMode" error="Expected Value: DHCP, External, IpPool" promptTitle="Expected Value:" prompt="DHCP, External, IpPool">
          <x14:formula1>
            <xm:f>Data!$I$3:$I$5</xm:f>
          </x14:formula1>
          <xm:sqref>B3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8"/>
  <sheetViews>
    <sheetView tabSelected="1" workbookViewId="0">
      <selection activeCell="F11" sqref="F11"/>
    </sheetView>
  </sheetViews>
  <sheetFormatPr defaultRowHeight="15" x14ac:dyDescent="0.25"/>
  <cols>
    <col min="1" max="3" width="16.42578125" style="8" customWidth="1"/>
    <col min="4" max="4" width="20.85546875" style="8" customWidth="1"/>
    <col min="5" max="5" width="30" style="8" customWidth="1"/>
    <col min="6" max="6" width="38.85546875" style="8" bestFit="1" customWidth="1"/>
    <col min="7" max="7" width="24.28515625" style="8" bestFit="1" customWidth="1"/>
    <col min="8" max="8" width="14.85546875" style="8" customWidth="1"/>
    <col min="9" max="9" width="25.85546875" style="8" bestFit="1" customWidth="1"/>
    <col min="10" max="16384" width="9.140625" style="66"/>
  </cols>
  <sheetData>
    <row r="1" spans="1:9" ht="19.5" x14ac:dyDescent="0.25">
      <c r="A1" s="94" t="s">
        <v>108</v>
      </c>
      <c r="B1" s="94"/>
      <c r="C1" s="94"/>
      <c r="D1" s="94"/>
      <c r="E1" s="94"/>
      <c r="F1" s="94"/>
      <c r="G1" s="94"/>
      <c r="H1" s="94"/>
      <c r="I1" s="94"/>
    </row>
    <row r="2" spans="1:9" s="15" customFormat="1" x14ac:dyDescent="0.25">
      <c r="A2" s="65" t="s">
        <v>100</v>
      </c>
      <c r="B2" s="65" t="s">
        <v>105</v>
      </c>
      <c r="C2" s="65" t="s">
        <v>106</v>
      </c>
      <c r="D2" s="65" t="s">
        <v>101</v>
      </c>
      <c r="E2" s="67" t="s">
        <v>102</v>
      </c>
      <c r="F2" s="65" t="s">
        <v>217</v>
      </c>
      <c r="G2" s="65" t="s">
        <v>107</v>
      </c>
      <c r="H2" s="65" t="s">
        <v>103</v>
      </c>
      <c r="I2" s="65" t="s">
        <v>104</v>
      </c>
    </row>
    <row r="3" spans="1:9" x14ac:dyDescent="0.25">
      <c r="A3" s="8" t="s">
        <v>282</v>
      </c>
      <c r="B3" s="8">
        <v>4</v>
      </c>
      <c r="C3" s="8" t="s">
        <v>110</v>
      </c>
      <c r="D3" s="8" t="s">
        <v>115</v>
      </c>
      <c r="E3" s="8" t="s">
        <v>117</v>
      </c>
      <c r="F3" s="8" t="s">
        <v>227</v>
      </c>
      <c r="G3" s="8" t="s">
        <v>233</v>
      </c>
      <c r="H3" s="8" t="s">
        <v>121</v>
      </c>
      <c r="I3" s="8">
        <v>3000</v>
      </c>
    </row>
    <row r="4" spans="1:9" x14ac:dyDescent="0.25">
      <c r="F4" s="8" t="s">
        <v>228</v>
      </c>
      <c r="G4" s="8" t="s">
        <v>233</v>
      </c>
      <c r="H4" s="8" t="s">
        <v>157</v>
      </c>
      <c r="I4" s="8">
        <v>200</v>
      </c>
    </row>
    <row r="5" spans="1:9" x14ac:dyDescent="0.25">
      <c r="A5" s="8" t="s">
        <v>283</v>
      </c>
      <c r="B5" s="8">
        <v>2</v>
      </c>
      <c r="C5" s="8" t="s">
        <v>112</v>
      </c>
      <c r="D5" s="8" t="s">
        <v>116</v>
      </c>
      <c r="E5" s="8" t="s">
        <v>117</v>
      </c>
      <c r="F5" s="8" t="s">
        <v>229</v>
      </c>
      <c r="G5" s="8" t="s">
        <v>233</v>
      </c>
      <c r="H5" s="8" t="s">
        <v>121</v>
      </c>
    </row>
    <row r="6" spans="1:9" x14ac:dyDescent="0.25">
      <c r="F6" s="8" t="s">
        <v>230</v>
      </c>
      <c r="G6" s="8" t="s">
        <v>235</v>
      </c>
      <c r="H6" s="8" t="s">
        <v>154</v>
      </c>
      <c r="I6" s="8">
        <v>5000</v>
      </c>
    </row>
    <row r="7" spans="1:9" x14ac:dyDescent="0.25">
      <c r="F7" s="8" t="s">
        <v>231</v>
      </c>
      <c r="G7" s="8" t="s">
        <v>233</v>
      </c>
      <c r="H7" s="8" t="s">
        <v>157</v>
      </c>
      <c r="I7" s="8">
        <v>10000</v>
      </c>
    </row>
    <row r="8" spans="1:9" x14ac:dyDescent="0.25">
      <c r="F8" s="8" t="s">
        <v>232</v>
      </c>
      <c r="G8" s="8" t="s">
        <v>235</v>
      </c>
      <c r="H8" s="8" t="s">
        <v>158</v>
      </c>
      <c r="I8" s="8">
        <v>2500</v>
      </c>
    </row>
  </sheetData>
  <sheetProtection algorithmName="SHA-512" hashValue="f9MdIb2aup+SBy5pIdzDOoDJhp0nOGBy0dyt4pidom+lbEx/Vy9d7Jh1jIgWDpsNEePi5v8stL3Azvud8e8WGw==" saltValue="UaB4koeXaTWL5ggxNlmohQ==" spinCount="100000" sheet="1" objects="1" scenarios="1" selectLockedCells="1"/>
  <mergeCells count="1">
    <mergeCell ref="A1:I1"/>
  </mergeCells>
  <dataValidations count="2">
    <dataValidation type="list" allowBlank="1" showInputMessage="1" showErrorMessage="1" errorTitle="Invalid Network Selection!" error="Please enter a network that has already been defined in LIG." promptTitle="Ethernet Network:" prompt="Please enter the network that has been defined in LIG." sqref="G3:G1048576">
      <formula1>Dynamic_ethernet_for_server_profile</formula1>
    </dataValidation>
    <dataValidation type="list" allowBlank="1" showInputMessage="1" showErrorMessage="1" errorTitle="Incorrect port ID selected!!" error="Expected Values: Mezz 1:1:d, Mezz 3:1-a.... (Demo)" promptTitle="Port ID:" prompt="Expected Values: Mezz 1:1:d, Mezz 3:1-a.... (Demo)" sqref="H3:H1048576">
      <formula1>PortID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Title="Please give correct input!!" error="Only true or false accepted." promptTitle="Expected values:" prompt="Only true or false">
          <x14:formula1>
            <xm:f>Data!$P$3:$P$4</xm:f>
          </x14:formula1>
          <xm:sqref>E3:E1048576</xm:sqref>
        </x14:dataValidation>
        <x14:dataValidation type="list" allowBlank="1" showInputMessage="1" showErrorMessage="1" errorTitle="Please enter correct values!!" error="Expected Values: Bay and BayAndServer Only!!!" promptTitle="Expected Values:" prompt="Bay and BayAndServer Only!!!">
          <x14:formula1>
            <xm:f>Data!$O$3:$O$4</xm:f>
          </x14:formula1>
          <xm:sqref>D3:D1048576</xm:sqref>
        </x14:dataValidation>
        <x14:dataValidation type="list" allowBlank="1" showInputMessage="1" showErrorMessage="1" errorTitle="Please enter correct value!!!" error="Expected Values: BIOS, UEFI, UEFIOptimized" promptTitle="Expected Values" prompt="BIOS, UEFI, UEFIOptimized">
          <x14:formula1>
            <xm:f>Data!$N$3:$N$5</xm:f>
          </x14:formula1>
          <xm:sqref>C3:C1048576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98"/>
  <sheetViews>
    <sheetView topLeftCell="J1" workbookViewId="0">
      <selection activeCell="O4" sqref="O4"/>
    </sheetView>
  </sheetViews>
  <sheetFormatPr defaultRowHeight="15" x14ac:dyDescent="0.25"/>
  <cols>
    <col min="1" max="1" width="12.85546875" bestFit="1" customWidth="1"/>
    <col min="2" max="2" width="15.85546875" bestFit="1" customWidth="1"/>
    <col min="4" max="4" width="15.7109375" style="17" bestFit="1" customWidth="1"/>
    <col min="5" max="6" width="25" style="17" customWidth="1"/>
    <col min="7" max="7" width="12.140625" style="22" bestFit="1" customWidth="1"/>
    <col min="8" max="8" width="26.140625" bestFit="1" customWidth="1"/>
    <col min="9" max="9" width="18" bestFit="1" customWidth="1"/>
    <col min="10" max="10" width="18" customWidth="1"/>
    <col min="11" max="11" width="18.85546875" customWidth="1"/>
    <col min="12" max="12" width="26.28515625" bestFit="1" customWidth="1"/>
    <col min="13" max="13" width="46.85546875" bestFit="1" customWidth="1"/>
    <col min="14" max="14" width="13.7109375" bestFit="1" customWidth="1"/>
    <col min="15" max="15" width="13.5703125" bestFit="1" customWidth="1"/>
    <col min="16" max="16" width="19.85546875" style="17" bestFit="1" customWidth="1"/>
    <col min="17" max="17" width="28.85546875" customWidth="1"/>
  </cols>
  <sheetData>
    <row r="1" spans="1:17" x14ac:dyDescent="0.25">
      <c r="A1" s="2" t="s">
        <v>28</v>
      </c>
      <c r="D1" s="95" t="s">
        <v>38</v>
      </c>
      <c r="E1" s="95"/>
      <c r="F1" s="95"/>
      <c r="G1" s="95"/>
      <c r="I1" s="10" t="s">
        <v>93</v>
      </c>
      <c r="K1" s="95" t="s">
        <v>99</v>
      </c>
      <c r="L1" s="95"/>
      <c r="M1" s="95"/>
      <c r="N1" s="95"/>
      <c r="O1" s="95"/>
      <c r="P1" s="95"/>
      <c r="Q1" s="95"/>
    </row>
    <row r="2" spans="1:17" x14ac:dyDescent="0.25">
      <c r="A2" s="59" t="s">
        <v>8</v>
      </c>
      <c r="B2" s="62" t="s">
        <v>10</v>
      </c>
      <c r="D2" s="59" t="s">
        <v>34</v>
      </c>
      <c r="E2" s="60" t="s">
        <v>39</v>
      </c>
      <c r="F2" s="60" t="s">
        <v>80</v>
      </c>
      <c r="G2" s="61" t="s">
        <v>47</v>
      </c>
      <c r="I2" s="58" t="s">
        <v>88</v>
      </c>
      <c r="K2" s="64" t="s">
        <v>96</v>
      </c>
      <c r="L2" s="64" t="s">
        <v>97</v>
      </c>
      <c r="M2" s="64" t="s">
        <v>98</v>
      </c>
      <c r="N2" s="64" t="s">
        <v>113</v>
      </c>
      <c r="O2" s="64" t="s">
        <v>114</v>
      </c>
      <c r="P2" s="64" t="s">
        <v>119</v>
      </c>
      <c r="Q2" s="64" t="s">
        <v>120</v>
      </c>
    </row>
    <row r="3" spans="1:17" x14ac:dyDescent="0.25">
      <c r="A3" t="s">
        <v>29</v>
      </c>
      <c r="B3" t="s">
        <v>30</v>
      </c>
      <c r="D3" s="21" t="s">
        <v>83</v>
      </c>
      <c r="E3" t="s">
        <v>41</v>
      </c>
      <c r="F3" s="27">
        <v>1</v>
      </c>
      <c r="G3" s="23" t="s">
        <v>49</v>
      </c>
      <c r="I3" s="23" t="s">
        <v>92</v>
      </c>
      <c r="J3" s="23"/>
      <c r="K3" s="17">
        <f>'LIG '!E7</f>
        <v>0</v>
      </c>
      <c r="L3" s="56" t="str">
        <f t="array" ref="L3">INDEX($K$3:$K$59,SMALL(IF($K$3:$K$59&lt;&gt;0,ROW($K$3:$K$59)-ROW($K$3)+1),ROWS($L$3:L3)))</f>
        <v>New_101</v>
      </c>
      <c r="M3" t="str">
        <f>IFERROR(INDEX($K$3:$K$59,_xlfn.AGGREGATE(15,6,(ROW($K$3:$K$59)-ROW($K$3)+1)/($K$3:$K$59&lt;&gt;0),ROWS($L$3:L3))),"")</f>
        <v>New_101</v>
      </c>
      <c r="N3" t="s">
        <v>110</v>
      </c>
      <c r="O3" t="s">
        <v>115</v>
      </c>
      <c r="P3" s="63" t="s">
        <v>117</v>
      </c>
      <c r="Q3" t="s">
        <v>122</v>
      </c>
    </row>
    <row r="4" spans="1:17" x14ac:dyDescent="0.25">
      <c r="A4" t="s">
        <v>26</v>
      </c>
      <c r="B4" t="s">
        <v>27</v>
      </c>
      <c r="D4" s="21" t="s">
        <v>85</v>
      </c>
      <c r="E4" t="s">
        <v>40</v>
      </c>
      <c r="F4" s="27">
        <v>4</v>
      </c>
      <c r="G4" s="23" t="s">
        <v>52</v>
      </c>
      <c r="I4" s="23" t="s">
        <v>94</v>
      </c>
      <c r="J4" s="23"/>
      <c r="K4" s="17">
        <f>'LIG '!E8</f>
        <v>0</v>
      </c>
      <c r="L4" s="57" t="str">
        <f t="array" ref="L4">INDEX($K$3:$K$59,SMALL(IF($K$3:$K$59&lt;&gt;0,ROW($K$3:$K$59)-ROW($K$3)+1),ROWS($L$3:L4)))</f>
        <v>New1_102</v>
      </c>
      <c r="M4" t="str">
        <f>IFERROR(INDEX($K$3:$K$59,_xlfn.AGGREGATE(15,6,(ROW($K$3:$K$59)-ROW($K$3)+1)/($K$3:$K$59&lt;&gt;0),ROWS($L$3:L4))),"")</f>
        <v>New1_102</v>
      </c>
      <c r="N4" t="s">
        <v>111</v>
      </c>
      <c r="O4" t="s">
        <v>116</v>
      </c>
      <c r="P4" s="63" t="s">
        <v>118</v>
      </c>
      <c r="Q4" t="s">
        <v>123</v>
      </c>
    </row>
    <row r="5" spans="1:17" x14ac:dyDescent="0.25">
      <c r="A5" t="s">
        <v>12</v>
      </c>
      <c r="B5" t="s">
        <v>12</v>
      </c>
      <c r="D5" s="21" t="s">
        <v>84</v>
      </c>
      <c r="E5" t="s">
        <v>42</v>
      </c>
      <c r="F5" s="27" t="s">
        <v>44</v>
      </c>
      <c r="G5" s="23" t="s">
        <v>53</v>
      </c>
      <c r="I5" s="23" t="s">
        <v>95</v>
      </c>
      <c r="J5" s="23"/>
      <c r="K5" s="17">
        <f>'LIG '!E9</f>
        <v>0</v>
      </c>
      <c r="L5" s="57" t="str">
        <f t="array" ref="L5">INDEX($K$3:$K$59,SMALL(IF($K$3:$K$59&lt;&gt;0,ROW($K$3:$K$59)-ROW($K$3)+1),ROWS($L$3:L5)))</f>
        <v>New2_103</v>
      </c>
      <c r="M5" t="str">
        <f>IFERROR(INDEX($K$3:$K$59,_xlfn.AGGREGATE(15,6,(ROW($K$3:$K$59)-ROW($K$3)+1)/($K$3:$K$59&lt;&gt;0),ROWS($L$3:L5))),"")</f>
        <v>New2_103</v>
      </c>
      <c r="N5" t="s">
        <v>112</v>
      </c>
      <c r="Q5" t="s">
        <v>124</v>
      </c>
    </row>
    <row r="6" spans="1:17" x14ac:dyDescent="0.25">
      <c r="E6" t="s">
        <v>43</v>
      </c>
      <c r="F6" s="27" t="s">
        <v>81</v>
      </c>
      <c r="G6" s="23" t="s">
        <v>54</v>
      </c>
      <c r="K6" s="17">
        <f>'LIG '!E10</f>
        <v>0</v>
      </c>
      <c r="L6" s="57" t="e">
        <f t="array" ref="L6">INDEX($K$3:$K$59,SMALL(IF($K$3:$K$59&lt;&gt;0,ROW($K$3:$K$59)-ROW($K$3)+1),ROWS($L$3:L6)))</f>
        <v>#NUM!</v>
      </c>
      <c r="M6" t="str">
        <f>IFERROR(INDEX($K$3:$K$59,_xlfn.AGGREGATE(15,6,(ROW($K$3:$K$59)-ROW($K$3)+1)/($K$3:$K$59&lt;&gt;0),ROWS($L$3:L6))),"")</f>
        <v/>
      </c>
      <c r="Q6" t="s">
        <v>125</v>
      </c>
    </row>
    <row r="7" spans="1:17" x14ac:dyDescent="0.25">
      <c r="F7" s="27">
        <v>3</v>
      </c>
      <c r="G7" s="23" t="s">
        <v>48</v>
      </c>
      <c r="K7" s="17">
        <f>'LIG '!E11</f>
        <v>0</v>
      </c>
      <c r="L7" s="57" t="e">
        <f t="array" ref="L7">INDEX($K$3:$K$59,SMALL(IF($K$3:$K$59&lt;&gt;0,ROW($K$3:$K$59)-ROW($K$3)+1),ROWS($L$3:L7)))</f>
        <v>#NUM!</v>
      </c>
      <c r="M7" t="str">
        <f>IFERROR(INDEX($K$3:$K$59,_xlfn.AGGREGATE(15,6,(ROW($K$3:$K$59)-ROW($K$3)+1)/($K$3:$K$59&lt;&gt;0),ROWS($L$3:L7))),"")</f>
        <v/>
      </c>
      <c r="Q7" t="s">
        <v>126</v>
      </c>
    </row>
    <row r="8" spans="1:17" x14ac:dyDescent="0.25">
      <c r="F8" s="27" t="s">
        <v>82</v>
      </c>
      <c r="G8" s="23" t="s">
        <v>50</v>
      </c>
      <c r="K8" s="17">
        <f>'LIG '!E12</f>
        <v>0</v>
      </c>
      <c r="L8" s="57" t="e">
        <f t="array" ref="L8">INDEX($K$3:$K$59,SMALL(IF($K$3:$K$59&lt;&gt;0,ROW($K$3:$K$59)-ROW($K$3)+1),ROWS($L$3:L8)))</f>
        <v>#NUM!</v>
      </c>
      <c r="M8" t="str">
        <f>IFERROR(INDEX($K$3:$K$59,_xlfn.AGGREGATE(15,6,(ROW($K$3:$K$59)-ROW($K$3)+1)/($K$3:$K$59&lt;&gt;0),ROWS($L$3:L8))),"")</f>
        <v/>
      </c>
      <c r="Q8" t="s">
        <v>127</v>
      </c>
    </row>
    <row r="9" spans="1:17" x14ac:dyDescent="0.25">
      <c r="F9" s="21"/>
      <c r="G9" s="23" t="s">
        <v>55</v>
      </c>
      <c r="K9" s="17">
        <f>'LIG '!E13</f>
        <v>0</v>
      </c>
      <c r="L9" s="57" t="e">
        <f t="array" ref="L9">INDEX($K$3:$K$59,SMALL(IF($K$3:$K$59&lt;&gt;0,ROW($K$3:$K$59)-ROW($K$3)+1),ROWS($L$3:L9)))</f>
        <v>#NUM!</v>
      </c>
      <c r="M9" t="str">
        <f>IFERROR(INDEX($K$3:$K$59,_xlfn.AGGREGATE(15,6,(ROW($K$3:$K$59)-ROW($K$3)+1)/($K$3:$K$59&lt;&gt;0),ROWS($L$3:L9))),"")</f>
        <v/>
      </c>
      <c r="Q9" t="s">
        <v>128</v>
      </c>
    </row>
    <row r="10" spans="1:17" x14ac:dyDescent="0.25">
      <c r="F10" s="21"/>
      <c r="G10" s="23" t="s">
        <v>56</v>
      </c>
      <c r="K10" s="17">
        <f>'LIG '!E14</f>
        <v>0</v>
      </c>
      <c r="L10" s="57" t="e">
        <f t="array" ref="L10">INDEX($K$3:$K$59,SMALL(IF($K$3:$K$59&lt;&gt;0,ROW($K$3:$K$59)-ROW($K$3)+1),ROWS($L$3:L10)))</f>
        <v>#NUM!</v>
      </c>
      <c r="M10" t="str">
        <f>IFERROR(INDEX($K$3:$K$59,_xlfn.AGGREGATE(15,6,(ROW($K$3:$K$59)-ROW($K$3)+1)/($K$3:$K$59&lt;&gt;0),ROWS($L$3:L10))),"")</f>
        <v/>
      </c>
      <c r="Q10" t="s">
        <v>129</v>
      </c>
    </row>
    <row r="11" spans="1:17" x14ac:dyDescent="0.25">
      <c r="G11" s="23" t="s">
        <v>57</v>
      </c>
      <c r="K11" s="17">
        <f>'LIG '!E15</f>
        <v>0</v>
      </c>
      <c r="L11" s="57" t="e">
        <f t="array" ref="L11">INDEX($K$3:$K$59,SMALL(IF($K$3:$K$59&lt;&gt;0,ROW($K$3:$K$59)-ROW($K$3)+1),ROWS($L$3:L11)))</f>
        <v>#NUM!</v>
      </c>
      <c r="M11" t="str">
        <f>IFERROR(INDEX($K$3:$K$59,_xlfn.AGGREGATE(15,6,(ROW($K$3:$K$59)-ROW($K$3)+1)/($K$3:$K$59&lt;&gt;0),ROWS($L$3:L11))),"")</f>
        <v/>
      </c>
      <c r="Q11" t="s">
        <v>130</v>
      </c>
    </row>
    <row r="12" spans="1:17" x14ac:dyDescent="0.25">
      <c r="G12" s="23" t="s">
        <v>58</v>
      </c>
      <c r="K12" s="17">
        <f>'LIG '!E16</f>
        <v>0</v>
      </c>
      <c r="L12" s="57" t="e">
        <f t="array" ref="L12">INDEX($K$3:$K$59,SMALL(IF($K$3:$K$59&lt;&gt;0,ROW($K$3:$K$59)-ROW($K$3)+1),ROWS($L$3:L12)))</f>
        <v>#NUM!</v>
      </c>
      <c r="M12" t="str">
        <f>IFERROR(INDEX($K$3:$K$59,_xlfn.AGGREGATE(15,6,(ROW($K$3:$K$59)-ROW($K$3)+1)/($K$3:$K$59&lt;&gt;0),ROWS($L$3:L12))),"")</f>
        <v/>
      </c>
      <c r="Q12" t="s">
        <v>131</v>
      </c>
    </row>
    <row r="13" spans="1:17" x14ac:dyDescent="0.25">
      <c r="G13" s="23" t="s">
        <v>51</v>
      </c>
      <c r="K13" s="17">
        <f>'LIG '!E17</f>
        <v>0</v>
      </c>
      <c r="L13" s="57" t="e">
        <f t="array" ref="L13">INDEX($K$3:$K$59,SMALL(IF($K$3:$K$59&lt;&gt;0,ROW($K$3:$K$59)-ROW($K$3)+1),ROWS($L$3:L13)))</f>
        <v>#NUM!</v>
      </c>
      <c r="M13" t="str">
        <f>IFERROR(INDEX($K$3:$K$59,_xlfn.AGGREGATE(15,6,(ROW($K$3:$K$59)-ROW($K$3)+1)/($K$3:$K$59&lt;&gt;0),ROWS($L$3:L13))),"")</f>
        <v/>
      </c>
      <c r="Q13" t="s">
        <v>132</v>
      </c>
    </row>
    <row r="14" spans="1:17" x14ac:dyDescent="0.25">
      <c r="G14" s="23" t="s">
        <v>59</v>
      </c>
      <c r="K14" s="17">
        <f>'LIG '!E18</f>
        <v>0</v>
      </c>
      <c r="L14" s="57" t="e">
        <f t="array" ref="L14">INDEX($K$3:$K$59,SMALL(IF($K$3:$K$59&lt;&gt;0,ROW($K$3:$K$59)-ROW($K$3)+1),ROWS($L$3:L14)))</f>
        <v>#NUM!</v>
      </c>
      <c r="M14" t="str">
        <f>IFERROR(INDEX($K$3:$K$59,_xlfn.AGGREGATE(15,6,(ROW($K$3:$K$59)-ROW($K$3)+1)/($K$3:$K$59&lt;&gt;0),ROWS($L$3:L14))),"")</f>
        <v/>
      </c>
      <c r="Q14" t="s">
        <v>133</v>
      </c>
    </row>
    <row r="15" spans="1:17" x14ac:dyDescent="0.25">
      <c r="G15" s="23" t="s">
        <v>60</v>
      </c>
      <c r="K15" s="17">
        <f>'LIG '!E19</f>
        <v>0</v>
      </c>
      <c r="L15" s="57" t="e">
        <f t="array" ref="L15">INDEX($K$3:$K$59,SMALL(IF($K$3:$K$59&lt;&gt;0,ROW($K$3:$K$59)-ROW($K$3)+1),ROWS($L$3:L15)))</f>
        <v>#NUM!</v>
      </c>
      <c r="M15" t="str">
        <f>IFERROR(INDEX($K$3:$K$59,_xlfn.AGGREGATE(15,6,(ROW($K$3:$K$59)-ROW($K$3)+1)/($K$3:$K$59&lt;&gt;0),ROWS($L$3:L15))),"")</f>
        <v/>
      </c>
      <c r="Q15" t="s">
        <v>134</v>
      </c>
    </row>
    <row r="16" spans="1:17" x14ac:dyDescent="0.25">
      <c r="G16" s="23" t="s">
        <v>61</v>
      </c>
      <c r="K16" s="17">
        <f>'LIG '!E20</f>
        <v>0</v>
      </c>
      <c r="L16" s="57" t="e">
        <f t="array" ref="L16">INDEX($K$3:$K$59,SMALL(IF($K$3:$K$59&lt;&gt;0,ROW($K$3:$K$59)-ROW($K$3)+1),ROWS($L$3:L16)))</f>
        <v>#NUM!</v>
      </c>
      <c r="M16" t="str">
        <f>IFERROR(INDEX($K$3:$K$59,_xlfn.AGGREGATE(15,6,(ROW($K$3:$K$59)-ROW($K$3)+1)/($K$3:$K$59&lt;&gt;0),ROWS($L$3:L16))),"")</f>
        <v/>
      </c>
      <c r="Q16" t="s">
        <v>135</v>
      </c>
    </row>
    <row r="17" spans="7:17" x14ac:dyDescent="0.25">
      <c r="G17" s="23" t="s">
        <v>62</v>
      </c>
      <c r="K17" s="17">
        <f>'LIG '!E21</f>
        <v>0</v>
      </c>
      <c r="L17" s="57" t="e">
        <f t="array" ref="L17">INDEX($K$3:$K$59,SMALL(IF($K$3:$K$59&lt;&gt;0,ROW($K$3:$K$59)-ROW($K$3)+1),ROWS($L$3:L17)))</f>
        <v>#NUM!</v>
      </c>
      <c r="M17" t="str">
        <f>IFERROR(INDEX($K$3:$K$59,_xlfn.AGGREGATE(15,6,(ROW($K$3:$K$59)-ROW($K$3)+1)/($K$3:$K$59&lt;&gt;0),ROWS($L$3:L17))),"")</f>
        <v/>
      </c>
      <c r="Q17" t="s">
        <v>136</v>
      </c>
    </row>
    <row r="18" spans="7:17" x14ac:dyDescent="0.25">
      <c r="G18" s="23" t="s">
        <v>63</v>
      </c>
      <c r="K18" s="17">
        <f>'LIG '!E22</f>
        <v>0</v>
      </c>
      <c r="L18" s="57" t="e">
        <f t="array" ref="L18">INDEX($K$3:$K$59,SMALL(IF($K$3:$K$59&lt;&gt;0,ROW($K$3:$K$59)-ROW($K$3)+1),ROWS($L$3:L18)))</f>
        <v>#NUM!</v>
      </c>
      <c r="M18" t="str">
        <f>IFERROR(INDEX($K$3:$K$59,_xlfn.AGGREGATE(15,6,(ROW($K$3:$K$59)-ROW($K$3)+1)/($K$3:$K$59&lt;&gt;0),ROWS($L$3:L18))),"")</f>
        <v/>
      </c>
      <c r="Q18" t="s">
        <v>137</v>
      </c>
    </row>
    <row r="19" spans="7:17" x14ac:dyDescent="0.25">
      <c r="G19" s="23" t="s">
        <v>64</v>
      </c>
      <c r="K19" s="17">
        <f>'LIG '!E23</f>
        <v>0</v>
      </c>
      <c r="L19" s="57" t="e">
        <f t="array" ref="L19">INDEX($K$3:$K$59,SMALL(IF($K$3:$K$59&lt;&gt;0,ROW($K$3:$K$59)-ROW($K$3)+1),ROWS($L$3:L19)))</f>
        <v>#NUM!</v>
      </c>
      <c r="M19" t="str">
        <f>IFERROR(INDEX($K$3:$K$59,_xlfn.AGGREGATE(15,6,(ROW($K$3:$K$59)-ROW($K$3)+1)/($K$3:$K$59&lt;&gt;0),ROWS($L$3:L19))),"")</f>
        <v/>
      </c>
      <c r="Q19" t="s">
        <v>138</v>
      </c>
    </row>
    <row r="20" spans="7:17" x14ac:dyDescent="0.25">
      <c r="G20" s="23" t="s">
        <v>65</v>
      </c>
      <c r="K20" s="17">
        <f>'LIG '!E24</f>
        <v>0</v>
      </c>
      <c r="L20" s="57" t="e">
        <f t="array" ref="L20">INDEX($K$3:$K$59,SMALL(IF($K$3:$K$59&lt;&gt;0,ROW($K$3:$K$59)-ROW($K$3)+1),ROWS($L$3:L20)))</f>
        <v>#NUM!</v>
      </c>
      <c r="M20" t="str">
        <f>IFERROR(INDEX($K$3:$K$59,_xlfn.AGGREGATE(15,6,(ROW($K$3:$K$59)-ROW($K$3)+1)/($K$3:$K$59&lt;&gt;0),ROWS($L$3:L20))),"")</f>
        <v/>
      </c>
      <c r="Q20" t="s">
        <v>139</v>
      </c>
    </row>
    <row r="21" spans="7:17" x14ac:dyDescent="0.25">
      <c r="G21" s="23" t="s">
        <v>66</v>
      </c>
      <c r="K21" s="17">
        <f>'LIG '!E25</f>
        <v>0</v>
      </c>
      <c r="L21" s="57" t="e">
        <f t="array" ref="L21">INDEX($K$3:$K$59,SMALL(IF($K$3:$K$59&lt;&gt;0,ROW($K$3:$K$59)-ROW($K$3)+1),ROWS($L$3:L21)))</f>
        <v>#NUM!</v>
      </c>
      <c r="M21" t="str">
        <f>IFERROR(INDEX($K$3:$K$59,_xlfn.AGGREGATE(15,6,(ROW($K$3:$K$59)-ROW($K$3)+1)/($K$3:$K$59&lt;&gt;0),ROWS($L$3:L21))),"")</f>
        <v/>
      </c>
      <c r="Q21" t="s">
        <v>140</v>
      </c>
    </row>
    <row r="22" spans="7:17" x14ac:dyDescent="0.25">
      <c r="G22" s="23" t="s">
        <v>67</v>
      </c>
      <c r="K22" s="17">
        <f>'LIG '!I7</f>
        <v>0</v>
      </c>
      <c r="L22" s="57" t="e">
        <f t="array" ref="L22">INDEX($K$3:$K$59,SMALL(IF($K$3:$K$59&lt;&gt;0,ROW($K$3:$K$59)-ROW($K$3)+1),ROWS($L$3:L22)))</f>
        <v>#NUM!</v>
      </c>
      <c r="M22" t="str">
        <f>IFERROR(INDEX($K$3:$K$59,_xlfn.AGGREGATE(15,6,(ROW($K$3:$K$59)-ROW($K$3)+1)/($K$3:$K$59&lt;&gt;0),ROWS($L$3:L22))),"")</f>
        <v/>
      </c>
      <c r="Q22" t="s">
        <v>141</v>
      </c>
    </row>
    <row r="23" spans="7:17" x14ac:dyDescent="0.25">
      <c r="G23" s="23" t="s">
        <v>68</v>
      </c>
      <c r="K23" s="17">
        <f>'LIG '!I8</f>
        <v>0</v>
      </c>
      <c r="L23" s="57" t="e">
        <f t="array" ref="L23">INDEX($K$3:$K$59,SMALL(IF($K$3:$K$59&lt;&gt;0,ROW($K$3:$K$59)-ROW($K$3)+1),ROWS($L$3:L23)))</f>
        <v>#NUM!</v>
      </c>
      <c r="M23" t="str">
        <f>IFERROR(INDEX($K$3:$K$59,_xlfn.AGGREGATE(15,6,(ROW($K$3:$K$59)-ROW($K$3)+1)/($K$3:$K$59&lt;&gt;0),ROWS($L$3:L23))),"")</f>
        <v/>
      </c>
      <c r="Q23" t="s">
        <v>142</v>
      </c>
    </row>
    <row r="24" spans="7:17" x14ac:dyDescent="0.25">
      <c r="G24" s="23" t="s">
        <v>69</v>
      </c>
      <c r="K24" s="17">
        <f>'LIG '!I9</f>
        <v>0</v>
      </c>
      <c r="L24" s="57" t="e">
        <f t="array" ref="L24">INDEX($K$3:$K$59,SMALL(IF($K$3:$K$59&lt;&gt;0,ROW($K$3:$K$59)-ROW($K$3)+1),ROWS($L$3:L24)))</f>
        <v>#NUM!</v>
      </c>
      <c r="M24" t="str">
        <f>IFERROR(INDEX($K$3:$K$59,_xlfn.AGGREGATE(15,6,(ROW($K$3:$K$59)-ROW($K$3)+1)/($K$3:$K$59&lt;&gt;0),ROWS($L$3:L24))),"")</f>
        <v/>
      </c>
      <c r="Q24" t="s">
        <v>143</v>
      </c>
    </row>
    <row r="25" spans="7:17" x14ac:dyDescent="0.25">
      <c r="G25" s="23" t="s">
        <v>70</v>
      </c>
      <c r="K25" s="17">
        <f>'LIG '!I10</f>
        <v>0</v>
      </c>
      <c r="L25" s="57" t="e">
        <f t="array" ref="L25">INDEX($K$3:$K$59,SMALL(IF($K$3:$K$59&lt;&gt;0,ROW($K$3:$K$59)-ROW($K$3)+1),ROWS($L$3:L25)))</f>
        <v>#NUM!</v>
      </c>
      <c r="M25" t="str">
        <f>IFERROR(INDEX($K$3:$K$59,_xlfn.AGGREGATE(15,6,(ROW($K$3:$K$59)-ROW($K$3)+1)/($K$3:$K$59&lt;&gt;0),ROWS($L$3:L25))),"")</f>
        <v/>
      </c>
      <c r="Q25" t="s">
        <v>144</v>
      </c>
    </row>
    <row r="26" spans="7:17" x14ac:dyDescent="0.25">
      <c r="G26" s="23" t="s">
        <v>71</v>
      </c>
      <c r="K26" s="17">
        <f>'LIG '!I11</f>
        <v>0</v>
      </c>
      <c r="L26" s="57" t="e">
        <f t="array" ref="L26">INDEX($K$3:$K$59,SMALL(IF($K$3:$K$59&lt;&gt;0,ROW($K$3:$K$59)-ROW($K$3)+1),ROWS($L$3:L26)))</f>
        <v>#NUM!</v>
      </c>
      <c r="M26" t="str">
        <f>IFERROR(INDEX($K$3:$K$59,_xlfn.AGGREGATE(15,6,(ROW($K$3:$K$59)-ROW($K$3)+1)/($K$3:$K$59&lt;&gt;0),ROWS($L$3:L26))),"")</f>
        <v/>
      </c>
      <c r="Q26" t="s">
        <v>145</v>
      </c>
    </row>
    <row r="27" spans="7:17" x14ac:dyDescent="0.25">
      <c r="G27" s="23" t="s">
        <v>72</v>
      </c>
      <c r="K27" s="17">
        <f>'LIG '!I12</f>
        <v>0</v>
      </c>
      <c r="L27" s="57" t="e">
        <f t="array" ref="L27">INDEX($K$3:$K$59,SMALL(IF($K$3:$K$59&lt;&gt;0,ROW($K$3:$K$59)-ROW($K$3)+1),ROWS($L$3:L27)))</f>
        <v>#NUM!</v>
      </c>
      <c r="M27" t="str">
        <f>IFERROR(INDEX($K$3:$K$59,_xlfn.AGGREGATE(15,6,(ROW($K$3:$K$59)-ROW($K$3)+1)/($K$3:$K$59&lt;&gt;0),ROWS($L$3:L27))),"")</f>
        <v/>
      </c>
      <c r="Q27" t="s">
        <v>146</v>
      </c>
    </row>
    <row r="28" spans="7:17" x14ac:dyDescent="0.25">
      <c r="G28" s="23" t="s">
        <v>73</v>
      </c>
      <c r="K28" s="17">
        <f>'LIG '!I13</f>
        <v>0</v>
      </c>
      <c r="L28" s="57" t="e">
        <f t="array" ref="L28">INDEX($K$3:$K$59,SMALL(IF($K$3:$K$59&lt;&gt;0,ROW($K$3:$K$59)-ROW($K$3)+1),ROWS($L$3:L28)))</f>
        <v>#NUM!</v>
      </c>
      <c r="M28" t="str">
        <f>IFERROR(INDEX($K$3:$K$59,_xlfn.AGGREGATE(15,6,(ROW($K$3:$K$59)-ROW($K$3)+1)/($K$3:$K$59&lt;&gt;0),ROWS($L$3:L28))),"")</f>
        <v/>
      </c>
      <c r="Q28" t="s">
        <v>147</v>
      </c>
    </row>
    <row r="29" spans="7:17" x14ac:dyDescent="0.25">
      <c r="G29" s="23" t="s">
        <v>74</v>
      </c>
      <c r="K29" s="17">
        <f>'LIG '!I14</f>
        <v>0</v>
      </c>
      <c r="L29" s="57" t="e">
        <f t="array" ref="L29">INDEX($K$3:$K$59,SMALL(IF($K$3:$K$59&lt;&gt;0,ROW($K$3:$K$59)-ROW($K$3)+1),ROWS($L$3:L29)))</f>
        <v>#NUM!</v>
      </c>
      <c r="M29" t="str">
        <f>IFERROR(INDEX($K$3:$K$59,_xlfn.AGGREGATE(15,6,(ROW($K$3:$K$59)-ROW($K$3)+1)/($K$3:$K$59&lt;&gt;0),ROWS($L$3:L29))),"")</f>
        <v/>
      </c>
      <c r="Q29" t="s">
        <v>148</v>
      </c>
    </row>
    <row r="30" spans="7:17" x14ac:dyDescent="0.25">
      <c r="G30" s="23" t="s">
        <v>75</v>
      </c>
      <c r="K30" s="17">
        <f>'LIG '!I15</f>
        <v>0</v>
      </c>
      <c r="L30" s="57" t="e">
        <f t="array" ref="L30">INDEX($K$3:$K$59,SMALL(IF($K$3:$K$59&lt;&gt;0,ROW($K$3:$K$59)-ROW($K$3)+1),ROWS($L$3:L30)))</f>
        <v>#NUM!</v>
      </c>
      <c r="M30" t="str">
        <f>IFERROR(INDEX($K$3:$K$59,_xlfn.AGGREGATE(15,6,(ROW($K$3:$K$59)-ROW($K$3)+1)/($K$3:$K$59&lt;&gt;0),ROWS($L$3:L30))),"")</f>
        <v/>
      </c>
      <c r="Q30" t="s">
        <v>149</v>
      </c>
    </row>
    <row r="31" spans="7:17" x14ac:dyDescent="0.25">
      <c r="G31" s="23" t="s">
        <v>76</v>
      </c>
      <c r="K31" s="17">
        <f>'LIG '!I16</f>
        <v>0</v>
      </c>
      <c r="L31" s="57" t="e">
        <f t="array" ref="L31">INDEX($K$3:$K$59,SMALL(IF($K$3:$K$59&lt;&gt;0,ROW($K$3:$K$59)-ROW($K$3)+1),ROWS($L$3:L31)))</f>
        <v>#NUM!</v>
      </c>
      <c r="M31" t="str">
        <f>IFERROR(INDEX($K$3:$K$59,_xlfn.AGGREGATE(15,6,(ROW($K$3:$K$59)-ROW($K$3)+1)/($K$3:$K$59&lt;&gt;0),ROWS($L$3:L31))),"")</f>
        <v/>
      </c>
      <c r="Q31" t="s">
        <v>150</v>
      </c>
    </row>
    <row r="32" spans="7:17" x14ac:dyDescent="0.25">
      <c r="G32" s="23" t="s">
        <v>77</v>
      </c>
      <c r="K32" s="17">
        <f>'LIG '!I17</f>
        <v>0</v>
      </c>
      <c r="L32" s="57" t="e">
        <f t="array" ref="L32">INDEX($K$3:$K$59,SMALL(IF($K$3:$K$59&lt;&gt;0,ROW($K$3:$K$59)-ROW($K$3)+1),ROWS($L$3:L32)))</f>
        <v>#NUM!</v>
      </c>
      <c r="M32" t="str">
        <f>IFERROR(INDEX($K$3:$K$59,_xlfn.AGGREGATE(15,6,(ROW($K$3:$K$59)-ROW($K$3)+1)/($K$3:$K$59&lt;&gt;0),ROWS($L$3:L32))),"")</f>
        <v/>
      </c>
      <c r="Q32" t="s">
        <v>151</v>
      </c>
    </row>
    <row r="33" spans="7:17" x14ac:dyDescent="0.25">
      <c r="G33" s="23" t="s">
        <v>78</v>
      </c>
      <c r="K33" s="17">
        <f>'LIG '!I18</f>
        <v>0</v>
      </c>
      <c r="L33" s="57" t="e">
        <f t="array" ref="L33">INDEX($K$3:$K$59,SMALL(IF($K$3:$K$59&lt;&gt;0,ROW($K$3:$K$59)-ROW($K$3)+1),ROWS($L$3:L33)))</f>
        <v>#NUM!</v>
      </c>
      <c r="M33" t="str">
        <f>IFERROR(INDEX($K$3:$K$59,_xlfn.AGGREGATE(15,6,(ROW($K$3:$K$59)-ROW($K$3)+1)/($K$3:$K$59&lt;&gt;0),ROWS($L$3:L33))),"")</f>
        <v/>
      </c>
      <c r="Q33" t="s">
        <v>152</v>
      </c>
    </row>
    <row r="34" spans="7:17" x14ac:dyDescent="0.25">
      <c r="G34" s="23" t="s">
        <v>79</v>
      </c>
      <c r="K34" s="17">
        <f>'LIG '!I19</f>
        <v>0</v>
      </c>
      <c r="L34" s="57" t="e">
        <f t="array" ref="L34">INDEX($K$3:$K$59,SMALL(IF($K$3:$K$59&lt;&gt;0,ROW($K$3:$K$59)-ROW($K$3)+1),ROWS($L$3:L34)))</f>
        <v>#NUM!</v>
      </c>
      <c r="M34" t="str">
        <f>IFERROR(INDEX($K$3:$K$59,_xlfn.AGGREGATE(15,6,(ROW($K$3:$K$59)-ROW($K$3)+1)/($K$3:$K$59&lt;&gt;0),ROWS($L$3:L34))),"")</f>
        <v/>
      </c>
      <c r="Q34" t="s">
        <v>153</v>
      </c>
    </row>
    <row r="35" spans="7:17" x14ac:dyDescent="0.25">
      <c r="K35" s="17">
        <f>'LIG '!I20</f>
        <v>0</v>
      </c>
      <c r="L35" s="57" t="e">
        <f t="array" ref="L35">INDEX($K$3:$K$59,SMALL(IF($K$3:$K$59&lt;&gt;0,ROW($K$3:$K$59)-ROW($K$3)+1),ROWS($L$3:L35)))</f>
        <v>#NUM!</v>
      </c>
      <c r="M35" t="str">
        <f>IFERROR(INDEX($K$3:$K$59,_xlfn.AGGREGATE(15,6,(ROW($K$3:$K$59)-ROW($K$3)+1)/($K$3:$K$59&lt;&gt;0),ROWS($L$3:L35))),"")</f>
        <v/>
      </c>
      <c r="Q35" t="s">
        <v>121</v>
      </c>
    </row>
    <row r="36" spans="7:17" x14ac:dyDescent="0.25">
      <c r="K36" s="17">
        <f>'LIG '!I21</f>
        <v>0</v>
      </c>
      <c r="L36" s="57" t="e">
        <f t="array" ref="L36">INDEX($K$3:$K$59,SMALL(IF($K$3:$K$59&lt;&gt;0,ROW($K$3:$K$59)-ROW($K$3)+1),ROWS($L$3:L36)))</f>
        <v>#NUM!</v>
      </c>
      <c r="M36" t="str">
        <f>IFERROR(INDEX($K$3:$K$59,_xlfn.AGGREGATE(15,6,(ROW($K$3:$K$59)-ROW($K$3)+1)/($K$3:$K$59&lt;&gt;0),ROWS($L$3:L36))),"")</f>
        <v/>
      </c>
      <c r="Q36" t="s">
        <v>154</v>
      </c>
    </row>
    <row r="37" spans="7:17" x14ac:dyDescent="0.25">
      <c r="K37" s="17">
        <f>'LIG '!I22</f>
        <v>0</v>
      </c>
      <c r="L37" s="57" t="e">
        <f t="array" ref="L37">INDEX($K$3:$K$59,SMALL(IF($K$3:$K$59&lt;&gt;0,ROW($K$3:$K$59)-ROW($K$3)+1),ROWS($L$3:L37)))</f>
        <v>#NUM!</v>
      </c>
      <c r="M37" t="str">
        <f>IFERROR(INDEX($K$3:$K$59,_xlfn.AGGREGATE(15,6,(ROW($K$3:$K$59)-ROW($K$3)+1)/($K$3:$K$59&lt;&gt;0),ROWS($L$3:L37))),"")</f>
        <v/>
      </c>
      <c r="Q37" t="s">
        <v>155</v>
      </c>
    </row>
    <row r="38" spans="7:17" x14ac:dyDescent="0.25">
      <c r="K38" s="17">
        <f>'LIG '!I23</f>
        <v>0</v>
      </c>
      <c r="L38" s="57" t="e">
        <f t="array" ref="L38">INDEX($K$3:$K$59,SMALL(IF($K$3:$K$59&lt;&gt;0,ROW($K$3:$K$59)-ROW($K$3)+1),ROWS($L$3:L38)))</f>
        <v>#NUM!</v>
      </c>
      <c r="M38" t="str">
        <f>IFERROR(INDEX($K$3:$K$59,_xlfn.AGGREGATE(15,6,(ROW($K$3:$K$59)-ROW($K$3)+1)/($K$3:$K$59&lt;&gt;0),ROWS($L$3:L38))),"")</f>
        <v/>
      </c>
      <c r="Q38" t="s">
        <v>156</v>
      </c>
    </row>
    <row r="39" spans="7:17" x14ac:dyDescent="0.25">
      <c r="K39" s="17">
        <f>'LIG '!I24</f>
        <v>0</v>
      </c>
      <c r="L39" s="57" t="e">
        <f t="array" ref="L39">INDEX($K$3:$K$59,SMALL(IF($K$3:$K$59&lt;&gt;0,ROW($K$3:$K$59)-ROW($K$3)+1),ROWS($L$3:L39)))</f>
        <v>#NUM!</v>
      </c>
      <c r="M39" t="str">
        <f>IFERROR(INDEX($K$3:$K$59,_xlfn.AGGREGATE(15,6,(ROW($K$3:$K$59)-ROW($K$3)+1)/($K$3:$K$59&lt;&gt;0),ROWS($L$3:L39))),"")</f>
        <v/>
      </c>
      <c r="Q39" t="s">
        <v>157</v>
      </c>
    </row>
    <row r="40" spans="7:17" x14ac:dyDescent="0.25">
      <c r="K40" s="17">
        <f>'LIG '!I25</f>
        <v>0</v>
      </c>
      <c r="L40" s="57" t="e">
        <f t="array" ref="L40">INDEX($K$3:$K$59,SMALL(IF($K$3:$K$59&lt;&gt;0,ROW($K$3:$K$59)-ROW($K$3)+1),ROWS($L$3:L40)))</f>
        <v>#NUM!</v>
      </c>
      <c r="M40" t="str">
        <f>IFERROR(INDEX($K$3:$K$59,_xlfn.AGGREGATE(15,6,(ROW($K$3:$K$59)-ROW($K$3)+1)/($K$3:$K$59&lt;&gt;0),ROWS($L$3:L40))),"")</f>
        <v/>
      </c>
      <c r="Q40" t="s">
        <v>158</v>
      </c>
    </row>
    <row r="41" spans="7:17" x14ac:dyDescent="0.25">
      <c r="K41" s="17" t="str">
        <f>'LIG '!M7</f>
        <v>New_101</v>
      </c>
      <c r="L41" s="57" t="e">
        <f t="array" ref="L41">INDEX($K$3:$K$59,SMALL(IF($K$3:$K$59&lt;&gt;0,ROW($K$3:$K$59)-ROW($K$3)+1),ROWS($L$3:L41)))</f>
        <v>#NUM!</v>
      </c>
      <c r="M41" t="str">
        <f>IFERROR(INDEX($K$3:$K$59,_xlfn.AGGREGATE(15,6,(ROW($K$3:$K$59)-ROW($K$3)+1)/($K$3:$K$59&lt;&gt;0),ROWS($L$3:L41))),"")</f>
        <v/>
      </c>
      <c r="Q41" t="s">
        <v>159</v>
      </c>
    </row>
    <row r="42" spans="7:17" x14ac:dyDescent="0.25">
      <c r="K42" s="17" t="str">
        <f>'LIG '!M8</f>
        <v>New1_102</v>
      </c>
      <c r="L42" s="57" t="e">
        <f t="array" ref="L42">INDEX($K$3:$K$59,SMALL(IF($K$3:$K$59&lt;&gt;0,ROW($K$3:$K$59)-ROW($K$3)+1),ROWS($L$3:L42)))</f>
        <v>#NUM!</v>
      </c>
      <c r="M42" t="str">
        <f>IFERROR(INDEX($K$3:$K$59,_xlfn.AGGREGATE(15,6,(ROW($K$3:$K$59)-ROW($K$3)+1)/($K$3:$K$59&lt;&gt;0),ROWS($L$3:L42))),"")</f>
        <v/>
      </c>
      <c r="Q42" t="s">
        <v>160</v>
      </c>
    </row>
    <row r="43" spans="7:17" x14ac:dyDescent="0.25">
      <c r="K43" s="17" t="str">
        <f>'LIG '!M9</f>
        <v>New2_103</v>
      </c>
      <c r="L43" s="57" t="e">
        <f t="array" ref="L43">INDEX($K$3:$K$59,SMALL(IF($K$3:$K$59&lt;&gt;0,ROW($K$3:$K$59)-ROW($K$3)+1),ROWS($L$3:L43)))</f>
        <v>#NUM!</v>
      </c>
      <c r="M43" t="str">
        <f>IFERROR(INDEX($K$3:$K$59,_xlfn.AGGREGATE(15,6,(ROW($K$3:$K$59)-ROW($K$3)+1)/($K$3:$K$59&lt;&gt;0),ROWS($L$3:L43))),"")</f>
        <v/>
      </c>
      <c r="Q43" t="s">
        <v>161</v>
      </c>
    </row>
    <row r="44" spans="7:17" x14ac:dyDescent="0.25">
      <c r="K44" s="17">
        <f>'LIG '!M10</f>
        <v>0</v>
      </c>
      <c r="L44" s="57" t="e">
        <f t="array" ref="L44">INDEX($K$3:$K$59,SMALL(IF($K$3:$K$59&lt;&gt;0,ROW($K$3:$K$59)-ROW($K$3)+1),ROWS($L$3:L44)))</f>
        <v>#NUM!</v>
      </c>
      <c r="M44" t="str">
        <f>IFERROR(INDEX($K$3:$K$59,_xlfn.AGGREGATE(15,6,(ROW($K$3:$K$59)-ROW($K$3)+1)/($K$3:$K$59&lt;&gt;0),ROWS($L$3:L44))),"")</f>
        <v/>
      </c>
      <c r="Q44" t="s">
        <v>162</v>
      </c>
    </row>
    <row r="45" spans="7:17" x14ac:dyDescent="0.25">
      <c r="K45" s="17">
        <f>'LIG '!M11</f>
        <v>0</v>
      </c>
      <c r="L45" s="57" t="e">
        <f t="array" ref="L45">INDEX($K$3:$K$59,SMALL(IF($K$3:$K$59&lt;&gt;0,ROW($K$3:$K$59)-ROW($K$3)+1),ROWS($L$3:L45)))</f>
        <v>#NUM!</v>
      </c>
      <c r="M45" t="str">
        <f>IFERROR(INDEX($K$3:$K$59,_xlfn.AGGREGATE(15,6,(ROW($K$3:$K$59)-ROW($K$3)+1)/($K$3:$K$59&lt;&gt;0),ROWS($L$3:L45))),"")</f>
        <v/>
      </c>
      <c r="Q45" t="s">
        <v>163</v>
      </c>
    </row>
    <row r="46" spans="7:17" x14ac:dyDescent="0.25">
      <c r="K46" s="17">
        <f>'LIG '!M12</f>
        <v>0</v>
      </c>
      <c r="L46" s="57" t="e">
        <f t="array" ref="L46">INDEX($K$3:$K$59,SMALL(IF($K$3:$K$59&lt;&gt;0,ROW($K$3:$K$59)-ROW($K$3)+1),ROWS($L$3:L46)))</f>
        <v>#NUM!</v>
      </c>
      <c r="M46" t="str">
        <f>IFERROR(INDEX($K$3:$K$59,_xlfn.AGGREGATE(15,6,(ROW($K$3:$K$59)-ROW($K$3)+1)/($K$3:$K$59&lt;&gt;0),ROWS($L$3:L46))),"")</f>
        <v/>
      </c>
      <c r="Q46" t="s">
        <v>164</v>
      </c>
    </row>
    <row r="47" spans="7:17" x14ac:dyDescent="0.25">
      <c r="K47" s="17">
        <f>'LIG '!M13</f>
        <v>0</v>
      </c>
      <c r="L47" s="57" t="e">
        <f t="array" ref="L47">INDEX($K$3:$K$59,SMALL(IF($K$3:$K$59&lt;&gt;0,ROW($K$3:$K$59)-ROW($K$3)+1),ROWS($L$3:L47)))</f>
        <v>#NUM!</v>
      </c>
      <c r="M47" t="str">
        <f>IFERROR(INDEX($K$3:$K$59,_xlfn.AGGREGATE(15,6,(ROW($K$3:$K$59)-ROW($K$3)+1)/($K$3:$K$59&lt;&gt;0),ROWS($L$3:L47))),"")</f>
        <v/>
      </c>
      <c r="Q47" t="s">
        <v>165</v>
      </c>
    </row>
    <row r="48" spans="7:17" x14ac:dyDescent="0.25">
      <c r="K48" s="17">
        <f>'LIG '!M14</f>
        <v>0</v>
      </c>
      <c r="L48" s="57" t="e">
        <f t="array" ref="L48">INDEX($K$3:$K$59,SMALL(IF($K$3:$K$59&lt;&gt;0,ROW($K$3:$K$59)-ROW($K$3)+1),ROWS($L$3:L48)))</f>
        <v>#NUM!</v>
      </c>
      <c r="M48" t="str">
        <f>IFERROR(INDEX($K$3:$K$59,_xlfn.AGGREGATE(15,6,(ROW($K$3:$K$59)-ROW($K$3)+1)/($K$3:$K$59&lt;&gt;0),ROWS($L$3:L48))),"")</f>
        <v/>
      </c>
      <c r="Q48" t="s">
        <v>166</v>
      </c>
    </row>
    <row r="49" spans="11:17" x14ac:dyDescent="0.25">
      <c r="K49" s="17">
        <f>'LIG '!M15</f>
        <v>0</v>
      </c>
      <c r="L49" s="57" t="e">
        <f t="array" ref="L49">INDEX($K$3:$K$59,SMALL(IF($K$3:$K$59&lt;&gt;0,ROW($K$3:$K$59)-ROW($K$3)+1),ROWS($L$3:L49)))</f>
        <v>#NUM!</v>
      </c>
      <c r="M49" t="str">
        <f>IFERROR(INDEX($K$3:$K$59,_xlfn.AGGREGATE(15,6,(ROW($K$3:$K$59)-ROW($K$3)+1)/($K$3:$K$59&lt;&gt;0),ROWS($L$3:L49))),"")</f>
        <v/>
      </c>
      <c r="Q49" t="s">
        <v>167</v>
      </c>
    </row>
    <row r="50" spans="11:17" x14ac:dyDescent="0.25">
      <c r="K50" s="17">
        <f>'LIG '!M16</f>
        <v>0</v>
      </c>
      <c r="L50" s="57" t="e">
        <f t="array" ref="L50">INDEX($K$3:$K$59,SMALL(IF($K$3:$K$59&lt;&gt;0,ROW($K$3:$K$59)-ROW($K$3)+1),ROWS($L$3:L50)))</f>
        <v>#NUM!</v>
      </c>
      <c r="M50" t="str">
        <f>IFERROR(INDEX($K$3:$K$59,_xlfn.AGGREGATE(15,6,(ROW($K$3:$K$59)-ROW($K$3)+1)/($K$3:$K$59&lt;&gt;0),ROWS($L$3:L50))),"")</f>
        <v/>
      </c>
      <c r="Q50" t="s">
        <v>168</v>
      </c>
    </row>
    <row r="51" spans="11:17" x14ac:dyDescent="0.25">
      <c r="K51" s="17">
        <f>'LIG '!M17</f>
        <v>0</v>
      </c>
      <c r="L51" s="57" t="e">
        <f t="array" ref="L51">INDEX($K$3:$K$59,SMALL(IF($K$3:$K$59&lt;&gt;0,ROW($K$3:$K$59)-ROW($K$3)+1),ROWS($L$3:L51)))</f>
        <v>#NUM!</v>
      </c>
      <c r="M51" t="str">
        <f>IFERROR(INDEX($K$3:$K$59,_xlfn.AGGREGATE(15,6,(ROW($K$3:$K$59)-ROW($K$3)+1)/($K$3:$K$59&lt;&gt;0),ROWS($L$3:L51))),"")</f>
        <v/>
      </c>
      <c r="Q51" t="s">
        <v>169</v>
      </c>
    </row>
    <row r="52" spans="11:17" x14ac:dyDescent="0.25">
      <c r="K52" s="17">
        <f>'LIG '!M18</f>
        <v>0</v>
      </c>
      <c r="L52" s="57" t="e">
        <f t="array" ref="L52">INDEX($K$3:$K$59,SMALL(IF($K$3:$K$59&lt;&gt;0,ROW($K$3:$K$59)-ROW($K$3)+1),ROWS($L$3:L52)))</f>
        <v>#NUM!</v>
      </c>
      <c r="M52" t="str">
        <f>IFERROR(INDEX($K$3:$K$59,_xlfn.AGGREGATE(15,6,(ROW($K$3:$K$59)-ROW($K$3)+1)/($K$3:$K$59&lt;&gt;0),ROWS($L$3:L52))),"")</f>
        <v/>
      </c>
      <c r="Q52" t="s">
        <v>170</v>
      </c>
    </row>
    <row r="53" spans="11:17" x14ac:dyDescent="0.25">
      <c r="K53" s="17">
        <f>'LIG '!M19</f>
        <v>0</v>
      </c>
      <c r="L53" s="57" t="e">
        <f t="array" ref="L53">INDEX($K$3:$K$59,SMALL(IF($K$3:$K$59&lt;&gt;0,ROW($K$3:$K$59)-ROW($K$3)+1),ROWS($L$3:L53)))</f>
        <v>#NUM!</v>
      </c>
      <c r="M53" t="str">
        <f>IFERROR(INDEX($K$3:$K$59,_xlfn.AGGREGATE(15,6,(ROW($K$3:$K$59)-ROW($K$3)+1)/($K$3:$K$59&lt;&gt;0),ROWS($L$3:L53))),"")</f>
        <v/>
      </c>
      <c r="Q53" t="s">
        <v>171</v>
      </c>
    </row>
    <row r="54" spans="11:17" x14ac:dyDescent="0.25">
      <c r="K54" s="17">
        <f>'LIG '!M20</f>
        <v>0</v>
      </c>
      <c r="L54" s="57" t="e">
        <f t="array" ref="L54">INDEX($K$3:$K$59,SMALL(IF($K$3:$K$59&lt;&gt;0,ROW($K$3:$K$59)-ROW($K$3)+1),ROWS($L$3:L54)))</f>
        <v>#NUM!</v>
      </c>
      <c r="M54" t="str">
        <f>IFERROR(INDEX($K$3:$K$59,_xlfn.AGGREGATE(15,6,(ROW($K$3:$K$59)-ROW($K$3)+1)/($K$3:$K$59&lt;&gt;0),ROWS($L$3:L54))),"")</f>
        <v/>
      </c>
      <c r="Q54" t="s">
        <v>172</v>
      </c>
    </row>
    <row r="55" spans="11:17" x14ac:dyDescent="0.25">
      <c r="K55" s="17">
        <f>'LIG '!M21</f>
        <v>0</v>
      </c>
      <c r="L55" s="57" t="e">
        <f t="array" ref="L55">INDEX($K$3:$K$59,SMALL(IF($K$3:$K$59&lt;&gt;0,ROW($K$3:$K$59)-ROW($K$3)+1),ROWS($L$3:L55)))</f>
        <v>#NUM!</v>
      </c>
      <c r="M55" t="str">
        <f>IFERROR(INDEX($K$3:$K$59,_xlfn.AGGREGATE(15,6,(ROW($K$3:$K$59)-ROW($K$3)+1)/($K$3:$K$59&lt;&gt;0),ROWS($L$3:L55))),"")</f>
        <v/>
      </c>
      <c r="Q55" t="s">
        <v>173</v>
      </c>
    </row>
    <row r="56" spans="11:17" x14ac:dyDescent="0.25">
      <c r="K56" s="17">
        <f>'LIG '!M22</f>
        <v>0</v>
      </c>
      <c r="L56" s="57" t="e">
        <f t="array" ref="L56">INDEX($K$3:$K$59,SMALL(IF($K$3:$K$59&lt;&gt;0,ROW($K$3:$K$59)-ROW($K$3)+1),ROWS($L$3:L56)))</f>
        <v>#NUM!</v>
      </c>
      <c r="M56" t="str">
        <f>IFERROR(INDEX($K$3:$K$59,_xlfn.AGGREGATE(15,6,(ROW($K$3:$K$59)-ROW($K$3)+1)/($K$3:$K$59&lt;&gt;0),ROWS($L$3:L56))),"")</f>
        <v/>
      </c>
      <c r="Q56" t="s">
        <v>174</v>
      </c>
    </row>
    <row r="57" spans="11:17" x14ac:dyDescent="0.25">
      <c r="K57" s="17">
        <f>'LIG '!M23</f>
        <v>0</v>
      </c>
      <c r="L57" s="57" t="e">
        <f t="array" ref="L57">INDEX($K$3:$K$59,SMALL(IF($K$3:$K$59&lt;&gt;0,ROW($K$3:$K$59)-ROW($K$3)+1),ROWS($L$3:L57)))</f>
        <v>#NUM!</v>
      </c>
      <c r="M57" t="str">
        <f>IFERROR(INDEX($K$3:$K$59,_xlfn.AGGREGATE(15,6,(ROW($K$3:$K$59)-ROW($K$3)+1)/($K$3:$K$59&lt;&gt;0),ROWS($L$3:L57))),"")</f>
        <v/>
      </c>
      <c r="Q57" t="s">
        <v>175</v>
      </c>
    </row>
    <row r="58" spans="11:17" x14ac:dyDescent="0.25">
      <c r="K58" s="17">
        <f>'LIG '!M24</f>
        <v>0</v>
      </c>
      <c r="L58" s="57" t="e">
        <f t="array" ref="L58">INDEX($K$3:$K$59,SMALL(IF($K$3:$K$59&lt;&gt;0,ROW($K$3:$K$59)-ROW($K$3)+1),ROWS($L$3:L58)))</f>
        <v>#NUM!</v>
      </c>
      <c r="M58" t="str">
        <f>IFERROR(INDEX($K$3:$K$59,_xlfn.AGGREGATE(15,6,(ROW($K$3:$K$59)-ROW($K$3)+1)/($K$3:$K$59&lt;&gt;0),ROWS($L$3:L58))),"")</f>
        <v/>
      </c>
      <c r="Q58" t="s">
        <v>176</v>
      </c>
    </row>
    <row r="59" spans="11:17" x14ac:dyDescent="0.25">
      <c r="K59" s="17">
        <f>'LIG '!M25</f>
        <v>0</v>
      </c>
      <c r="L59" s="57" t="e">
        <f t="array" ref="L59">INDEX($K$3:$K$59,SMALL(IF($K$3:$K$59&lt;&gt;0,ROW($K$3:$K$59)-ROW($K$3)+1),ROWS($L$3:L59)))</f>
        <v>#NUM!</v>
      </c>
      <c r="M59" t="str">
        <f>IFERROR(INDEX($K$3:$K$59,_xlfn.AGGREGATE(15,6,(ROW($K$3:$K$59)-ROW($K$3)+1)/($K$3:$K$59&lt;&gt;0),ROWS($L$3:L59))),"")</f>
        <v/>
      </c>
      <c r="Q59" t="s">
        <v>177</v>
      </c>
    </row>
    <row r="60" spans="11:17" x14ac:dyDescent="0.25">
      <c r="Q60" t="s">
        <v>178</v>
      </c>
    </row>
    <row r="61" spans="11:17" x14ac:dyDescent="0.25">
      <c r="Q61" t="s">
        <v>179</v>
      </c>
    </row>
    <row r="62" spans="11:17" x14ac:dyDescent="0.25">
      <c r="Q62" t="s">
        <v>180</v>
      </c>
    </row>
    <row r="63" spans="11:17" x14ac:dyDescent="0.25">
      <c r="Q63" t="s">
        <v>181</v>
      </c>
    </row>
    <row r="64" spans="11:17" x14ac:dyDescent="0.25">
      <c r="Q64" t="s">
        <v>182</v>
      </c>
    </row>
    <row r="65" spans="17:17" x14ac:dyDescent="0.25">
      <c r="Q65" t="s">
        <v>183</v>
      </c>
    </row>
    <row r="66" spans="17:17" x14ac:dyDescent="0.25">
      <c r="Q66" t="s">
        <v>184</v>
      </c>
    </row>
    <row r="67" spans="17:17" x14ac:dyDescent="0.25">
      <c r="Q67" t="s">
        <v>185</v>
      </c>
    </row>
    <row r="68" spans="17:17" x14ac:dyDescent="0.25">
      <c r="Q68" t="s">
        <v>186</v>
      </c>
    </row>
    <row r="69" spans="17:17" x14ac:dyDescent="0.25">
      <c r="Q69" t="s">
        <v>187</v>
      </c>
    </row>
    <row r="70" spans="17:17" x14ac:dyDescent="0.25">
      <c r="Q70" t="s">
        <v>188</v>
      </c>
    </row>
    <row r="71" spans="17:17" x14ac:dyDescent="0.25">
      <c r="Q71" t="s">
        <v>189</v>
      </c>
    </row>
    <row r="72" spans="17:17" x14ac:dyDescent="0.25">
      <c r="Q72" t="s">
        <v>190</v>
      </c>
    </row>
    <row r="73" spans="17:17" x14ac:dyDescent="0.25">
      <c r="Q73" t="s">
        <v>191</v>
      </c>
    </row>
    <row r="74" spans="17:17" x14ac:dyDescent="0.25">
      <c r="Q74" t="s">
        <v>192</v>
      </c>
    </row>
    <row r="75" spans="17:17" x14ac:dyDescent="0.25">
      <c r="Q75" t="s">
        <v>193</v>
      </c>
    </row>
    <row r="76" spans="17:17" x14ac:dyDescent="0.25">
      <c r="Q76" t="s">
        <v>194</v>
      </c>
    </row>
    <row r="77" spans="17:17" x14ac:dyDescent="0.25">
      <c r="Q77" t="s">
        <v>195</v>
      </c>
    </row>
    <row r="78" spans="17:17" x14ac:dyDescent="0.25">
      <c r="Q78" t="s">
        <v>196</v>
      </c>
    </row>
    <row r="79" spans="17:17" x14ac:dyDescent="0.25">
      <c r="Q79" t="s">
        <v>199</v>
      </c>
    </row>
    <row r="80" spans="17:17" x14ac:dyDescent="0.25">
      <c r="Q80" t="s">
        <v>200</v>
      </c>
    </row>
    <row r="81" spans="17:17" x14ac:dyDescent="0.25">
      <c r="Q81" t="s">
        <v>201</v>
      </c>
    </row>
    <row r="82" spans="17:17" x14ac:dyDescent="0.25">
      <c r="Q82" t="s">
        <v>202</v>
      </c>
    </row>
    <row r="83" spans="17:17" x14ac:dyDescent="0.25">
      <c r="Q83" t="s">
        <v>203</v>
      </c>
    </row>
    <row r="84" spans="17:17" x14ac:dyDescent="0.25">
      <c r="Q84" t="s">
        <v>204</v>
      </c>
    </row>
    <row r="85" spans="17:17" x14ac:dyDescent="0.25">
      <c r="Q85" t="s">
        <v>205</v>
      </c>
    </row>
    <row r="86" spans="17:17" x14ac:dyDescent="0.25">
      <c r="Q86" t="s">
        <v>206</v>
      </c>
    </row>
    <row r="87" spans="17:17" x14ac:dyDescent="0.25">
      <c r="Q87" t="s">
        <v>207</v>
      </c>
    </row>
    <row r="88" spans="17:17" x14ac:dyDescent="0.25">
      <c r="Q88" t="s">
        <v>208</v>
      </c>
    </row>
    <row r="89" spans="17:17" x14ac:dyDescent="0.25">
      <c r="Q89" t="s">
        <v>209</v>
      </c>
    </row>
    <row r="90" spans="17:17" x14ac:dyDescent="0.25">
      <c r="Q90" t="s">
        <v>210</v>
      </c>
    </row>
    <row r="91" spans="17:17" x14ac:dyDescent="0.25">
      <c r="Q91" t="s">
        <v>211</v>
      </c>
    </row>
    <row r="92" spans="17:17" x14ac:dyDescent="0.25">
      <c r="Q92" t="s">
        <v>212</v>
      </c>
    </row>
    <row r="93" spans="17:17" x14ac:dyDescent="0.25">
      <c r="Q93" t="s">
        <v>213</v>
      </c>
    </row>
    <row r="94" spans="17:17" x14ac:dyDescent="0.25">
      <c r="Q94" t="s">
        <v>214</v>
      </c>
    </row>
    <row r="95" spans="17:17" x14ac:dyDescent="0.25">
      <c r="Q95" t="s">
        <v>197</v>
      </c>
    </row>
    <row r="96" spans="17:17" x14ac:dyDescent="0.25">
      <c r="Q96" t="s">
        <v>198</v>
      </c>
    </row>
    <row r="97" spans="17:17" x14ac:dyDescent="0.25">
      <c r="Q97" t="s">
        <v>215</v>
      </c>
    </row>
    <row r="98" spans="17:17" x14ac:dyDescent="0.25">
      <c r="Q98" t="s">
        <v>216</v>
      </c>
    </row>
  </sheetData>
  <sheetProtection algorithmName="SHA-512" hashValue="ykq4B/F7oWpP8zddINhdIgjDdAoK/56TNL6lx87LdlQ2C7eg3gozyJzX1GamBsNxTH9X6SpI6LoBUSAzvbZn4g==" saltValue="8ekWNSn0QozLtUVNsE61Dg==" spinCount="100000" sheet="1" objects="1" scenarios="1" selectLockedCells="1"/>
  <mergeCells count="2">
    <mergeCell ref="D1:G1"/>
    <mergeCell ref="K1:Q1"/>
  </mergeCells>
  <pageMargins left="0.7" right="0.7" top="0.75" bottom="0.75" header="0.3" footer="0.3"/>
  <pageSetup orientation="portrait" r:id="rId1"/>
  <ignoredErrors>
    <ignoredError sqref="F5:F6 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Instruction</vt:lpstr>
      <vt:lpstr>SAN Manager</vt:lpstr>
      <vt:lpstr>Storage</vt:lpstr>
      <vt:lpstr>Ethernet Network</vt:lpstr>
      <vt:lpstr>FCOE</vt:lpstr>
      <vt:lpstr>LIG </vt:lpstr>
      <vt:lpstr>EG&amp;LE</vt:lpstr>
      <vt:lpstr>Server Profile</vt:lpstr>
      <vt:lpstr>Data</vt:lpstr>
      <vt:lpstr>ICM1_4</vt:lpstr>
      <vt:lpstr>ICM2_5</vt:lpstr>
      <vt:lpstr>ICM3_6</vt:lpstr>
      <vt:lpstr>Interconnect_Set</vt:lpstr>
      <vt:lpstr>PortID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Ranjan Sahoo</dc:creator>
  <cp:lastModifiedBy>Chiranjibi Ranjan Sahoo</cp:lastModifiedBy>
  <dcterms:created xsi:type="dcterms:W3CDTF">2015-09-03T02:58:46Z</dcterms:created>
  <dcterms:modified xsi:type="dcterms:W3CDTF">2015-11-30T16:55:54Z</dcterms:modified>
</cp:coreProperties>
</file>