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r_herron_northeastern_edu/Documents/Documents/Teaching/FINA 6203 - 2023 Fall/Slides/Questions/"/>
    </mc:Choice>
  </mc:AlternateContent>
  <xr:revisionPtr revIDLastSave="42" documentId="8_{6474B240-FE15-4FA5-8C8D-CE082E2E8B95}" xr6:coauthVersionLast="47" xr6:coauthVersionMax="47" xr10:uidLastSave="{56C3F2E4-34E6-44D8-8C24-70DAA0FED256}"/>
  <bookViews>
    <workbookView xWindow="19200" yWindow="0" windowWidth="19200" windowHeight="21000" xr2:uid="{63A4F37B-6042-4C94-8E4F-C190211F4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8" i="1"/>
  <c r="B15" i="1"/>
  <c r="B13" i="1"/>
  <c r="B12" i="1"/>
  <c r="B9" i="1"/>
  <c r="B14" i="1" s="1"/>
  <c r="C15" i="1"/>
  <c r="C14" i="1"/>
  <c r="C13" i="1"/>
  <c r="C12" i="1"/>
  <c r="C9" i="1"/>
</calcChain>
</file>

<file path=xl/sharedStrings.xml><?xml version="1.0" encoding="utf-8"?>
<sst xmlns="http://schemas.openxmlformats.org/spreadsheetml/2006/main" count="16" uniqueCount="16">
  <si>
    <t>Purchase date</t>
  </si>
  <si>
    <t>Price (% of par)</t>
  </si>
  <si>
    <t>Face value</t>
  </si>
  <si>
    <t>Coupon rate</t>
  </si>
  <si>
    <t>Maturity date</t>
  </si>
  <si>
    <t>Payment frequency</t>
  </si>
  <si>
    <t>Semiannual</t>
  </si>
  <si>
    <t>Day count basis</t>
  </si>
  <si>
    <t>Actual/actual</t>
  </si>
  <si>
    <t>Coupon</t>
  </si>
  <si>
    <t>Last coupon date</t>
  </si>
  <si>
    <t>Next coupon date</t>
  </si>
  <si>
    <t>Days since coupon</t>
  </si>
  <si>
    <t>Days in period</t>
  </si>
  <si>
    <t>Accrued interest</t>
  </si>
  <si>
    <t>Invoice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</si>
</sst>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right" vertical="center" wrapText="1"/>
    </xf>
    <xf numFmtId="8" fontId="0" fillId="0" borderId="0" xfId="0" applyNumberFormat="1"/>
    <xf numFmtId="8" fontId="0" fillId="0" borderId="1" xfId="0" applyNumberFormat="1" applyBorder="1" applyAlignment="1">
      <alignment horizontal="right" vertical="center" wrapText="1"/>
    </xf>
    <xf numFmtId="6" fontId="0" fillId="0" borderId="1" xfId="0" applyNumberFormat="1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1C3A-C4D7-4F81-9CBB-B5E436075FCA}">
  <dimension ref="A1:C20"/>
  <sheetViews>
    <sheetView tabSelected="1" zoomScale="220" zoomScaleNormal="220" workbookViewId="0">
      <selection activeCell="A21" sqref="A21"/>
    </sheetView>
  </sheetViews>
  <sheetFormatPr defaultColWidth="27.08984375" defaultRowHeight="14.5" x14ac:dyDescent="0.35"/>
  <cols>
    <col min="1" max="1" width="17.08984375" bestFit="1" customWidth="1"/>
    <col min="2" max="2" width="11.81640625" bestFit="1" customWidth="1"/>
    <col min="3" max="3" width="11.90625" bestFit="1" customWidth="1"/>
  </cols>
  <sheetData>
    <row r="1" spans="1:3" x14ac:dyDescent="0.35">
      <c r="A1" s="1" t="s">
        <v>0</v>
      </c>
      <c r="B1" s="3">
        <v>45023</v>
      </c>
    </row>
    <row r="2" spans="1:3" x14ac:dyDescent="0.35">
      <c r="A2" s="1" t="s">
        <v>1</v>
      </c>
      <c r="B2" s="5">
        <v>59.06</v>
      </c>
    </row>
    <row r="3" spans="1:3" x14ac:dyDescent="0.35">
      <c r="A3" s="1" t="s">
        <v>2</v>
      </c>
      <c r="B3" s="6">
        <v>1000</v>
      </c>
    </row>
    <row r="4" spans="1:3" x14ac:dyDescent="0.35">
      <c r="A4" s="1" t="s">
        <v>3</v>
      </c>
      <c r="B4" s="7">
        <v>5.5E-2</v>
      </c>
    </row>
    <row r="5" spans="1:3" x14ac:dyDescent="0.35">
      <c r="A5" s="1" t="s">
        <v>4</v>
      </c>
      <c r="B5" s="3">
        <v>48898</v>
      </c>
    </row>
    <row r="6" spans="1:3" x14ac:dyDescent="0.35">
      <c r="A6" s="1" t="s">
        <v>5</v>
      </c>
      <c r="B6" s="8" t="s">
        <v>6</v>
      </c>
    </row>
    <row r="7" spans="1:3" x14ac:dyDescent="0.35">
      <c r="A7" s="1" t="s">
        <v>7</v>
      </c>
      <c r="B7" s="8" t="s">
        <v>8</v>
      </c>
    </row>
    <row r="9" spans="1:3" x14ac:dyDescent="0.35">
      <c r="A9" s="9" t="s">
        <v>9</v>
      </c>
      <c r="B9" s="4">
        <f>B3*B4/2</f>
        <v>27.5</v>
      </c>
      <c r="C9" t="str">
        <f ca="1">_xlfn.FORMULATEXT(B9)</f>
        <v>=B3*B4/2</v>
      </c>
    </row>
    <row r="10" spans="1:3" x14ac:dyDescent="0.35">
      <c r="A10" s="9" t="s">
        <v>10</v>
      </c>
      <c r="B10" s="2">
        <v>44880</v>
      </c>
    </row>
    <row r="11" spans="1:3" x14ac:dyDescent="0.35">
      <c r="A11" s="9" t="s">
        <v>11</v>
      </c>
      <c r="B11" s="2">
        <v>45061</v>
      </c>
    </row>
    <row r="12" spans="1:3" x14ac:dyDescent="0.35">
      <c r="A12" s="9" t="s">
        <v>12</v>
      </c>
      <c r="B12">
        <f>B1-B10</f>
        <v>143</v>
      </c>
      <c r="C12" t="str">
        <f ca="1">_xlfn.FORMULATEXT(B12)</f>
        <v>=B1-B10</v>
      </c>
    </row>
    <row r="13" spans="1:3" x14ac:dyDescent="0.35">
      <c r="A13" s="9" t="s">
        <v>13</v>
      </c>
      <c r="B13">
        <f>B11-B10</f>
        <v>181</v>
      </c>
      <c r="C13" t="str">
        <f ca="1">_xlfn.FORMULATEXT(B13)</f>
        <v>=B11-B10</v>
      </c>
    </row>
    <row r="14" spans="1:3" x14ac:dyDescent="0.35">
      <c r="A14" s="9" t="s">
        <v>14</v>
      </c>
      <c r="B14" s="4">
        <f>B9*B12/B13</f>
        <v>21.726519337016576</v>
      </c>
      <c r="C14" t="str">
        <f ca="1">_xlfn.FORMULATEXT(B14)</f>
        <v>=B9*B12/B13</v>
      </c>
    </row>
    <row r="15" spans="1:3" x14ac:dyDescent="0.35">
      <c r="A15" s="9" t="s">
        <v>15</v>
      </c>
      <c r="B15" s="4">
        <f>B14+B2*B3/100</f>
        <v>612.32651933701663</v>
      </c>
      <c r="C15" t="str">
        <f ca="1">_xlfn.FORMULATEXT(B15)</f>
        <v>=B14+B2*B3/100</v>
      </c>
    </row>
    <row r="18" spans="1:1" x14ac:dyDescent="0.35">
      <c r="A18">
        <f>COUPDAYBS(DATE(2023,1,22),DATE(2027,5,6),2,0)</f>
        <v>76</v>
      </c>
    </row>
    <row r="20" spans="1:1" x14ac:dyDescent="0.35">
      <c r="A20">
        <f>PRICE(DATE(2023,1,22), DATE(2027,5,6),0.044,0.061,100,2,0)</f>
        <v>93.660640596117688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Richard</dc:creator>
  <cp:lastModifiedBy>Herron, Richard</cp:lastModifiedBy>
  <dcterms:created xsi:type="dcterms:W3CDTF">2023-11-29T22:19:40Z</dcterms:created>
  <dcterms:modified xsi:type="dcterms:W3CDTF">2023-11-29T23:34:14Z</dcterms:modified>
</cp:coreProperties>
</file>