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l2eve\Documents\School\Classwork\Mgmt_Sci_Thru_Excel\module_2\"/>
    </mc:Choice>
  </mc:AlternateContent>
  <bookViews>
    <workbookView xWindow="1860" yWindow="0" windowWidth="18270" windowHeight="7900" activeTab="1"/>
  </bookViews>
  <sheets>
    <sheet name="Answer Report 1" sheetId="2" r:id="rId1"/>
    <sheet name="P2-22" sheetId="1" r:id="rId2"/>
  </sheets>
  <definedNames>
    <definedName name="solver_adj" localSheetId="1" hidden="1">'P2-22'!$B$4:$C$4</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'P2-22'!$D$7</definedName>
    <definedName name="solver_lhs2" localSheetId="1" hidden="1">'P2-22'!$D$8:$D$9</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'P2-22'!$D$5</definedName>
    <definedName name="solver_pre" localSheetId="1" hidden="1">0.000001</definedName>
    <definedName name="solver_rbv" localSheetId="1" hidden="1">1</definedName>
    <definedName name="solver_rel1" localSheetId="1" hidden="1">2</definedName>
    <definedName name="solver_rel2" localSheetId="1" hidden="1">3</definedName>
    <definedName name="solver_rhs1" localSheetId="1" hidden="1">'P2-22'!$F$7</definedName>
    <definedName name="solver_rhs2" localSheetId="1" hidden="1">'P2-22'!$F$8:$F$9</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52511"/>
</workbook>
</file>

<file path=xl/calcChain.xml><?xml version="1.0" encoding="utf-8"?>
<calcChain xmlns="http://schemas.openxmlformats.org/spreadsheetml/2006/main">
  <c r="D9" i="1" l="1"/>
  <c r="D8" i="1" l="1"/>
  <c r="D7" i="1"/>
  <c r="F8" i="1" s="1"/>
  <c r="D5" i="1"/>
  <c r="F9" i="1" l="1"/>
</calcChain>
</file>

<file path=xl/sharedStrings.xml><?xml version="1.0" encoding="utf-8"?>
<sst xmlns="http://schemas.openxmlformats.org/spreadsheetml/2006/main" count="78" uniqueCount="62">
  <si>
    <t>Problem 2-22</t>
  </si>
  <si>
    <t>Carolina</t>
  </si>
  <si>
    <t>Other</t>
  </si>
  <si>
    <t>Solver will place results in yellow shaded cells (decision variables)</t>
  </si>
  <si>
    <t>Number of pounds</t>
  </si>
  <si>
    <t>&lt;--------------------I</t>
  </si>
  <si>
    <t xml:space="preserve">Formula for objective function in green shaded cell </t>
  </si>
  <si>
    <t>Cost</t>
  </si>
  <si>
    <t>&lt;-------</t>
  </si>
  <si>
    <t>SUMPRODUCT(B5:C5,$B$4:$C$4)</t>
  </si>
  <si>
    <t>Constraints:</t>
  </si>
  <si>
    <t xml:space="preserve">Formula for constraint in blue shaded cell </t>
  </si>
  <si>
    <t>Pounds per bag</t>
  </si>
  <si>
    <t>=</t>
  </si>
  <si>
    <t>SUMPRODUCT(B7:C7,$B$4:$C$4)</t>
  </si>
  <si>
    <t>Aroma rating</t>
  </si>
  <si>
    <t>&gt;=</t>
  </si>
  <si>
    <t>SUMPRODUCT(B8:C8,$B$4:$C$4)</t>
  </si>
  <si>
    <t>Min Carolina, pounds</t>
  </si>
  <si>
    <t>SUMPRODUCT(B9:C9,$B$4:$C$4)</t>
  </si>
  <si>
    <t>LHS</t>
  </si>
  <si>
    <t>Sign</t>
  </si>
  <si>
    <t>RHS</t>
  </si>
  <si>
    <t>Note:</t>
  </si>
  <si>
    <t xml:space="preserve">Once all values are entered in the appropriate shaded areas, go to the DATA tab on the Excel sheet ribbon, click on the Data Analysis Group, and then choose Solver. Click SOLVE to run Excel's Solver add-in to obtain the optimized solution. Note that if Solver is not on the DATA tab, refer to the Help file (Solver) for instructions or pages 569–571 of Balakrishnan (2013) Managerial Decision Modeling With Spreadsheets. For more information on entering information in Solver, refer to pages 44–49 of Balakrishnan (2013). To learn more about how to set up and solve linear programming (LP) problems, refer to pages 40–51 of Balakrishnan (2013). 
For the changing variable cells (yellow shaded), the initial entries in the cells can be blank or any value of your choice based on the given constraints.
</t>
  </si>
  <si>
    <t>Microsoft Excel 15.0 Answer Report</t>
  </si>
  <si>
    <t>Worksheet: [qso320_mod2_problem_2-22.xlsx]P2-22</t>
  </si>
  <si>
    <t>Report Created: 1/14/2018 10:53:47 PM</t>
  </si>
  <si>
    <t>Result: Solver found a solution.  All Constraints and optimality conditions are satisfied.</t>
  </si>
  <si>
    <t>Solver Engine</t>
  </si>
  <si>
    <t>Engine: Simplex LP</t>
  </si>
  <si>
    <t>Solution Time: 0.046 Seconds.</t>
  </si>
  <si>
    <t>Iterations: 4 Subproblems: 0</t>
  </si>
  <si>
    <t>Solver Options</t>
  </si>
  <si>
    <t>Max Time Unlimited,  Iterations Unlimited, Precision 0.000001, Use Automatic Scaling</t>
  </si>
  <si>
    <t>Max Subproblems Unlimited, Max Integer Sols Unlimited, Integer Tolerance 1%, Assume NonNegative</t>
  </si>
  <si>
    <t>Objective Cell (Min)</t>
  </si>
  <si>
    <t>Cell</t>
  </si>
  <si>
    <t>Name</t>
  </si>
  <si>
    <t>Original Value</t>
  </si>
  <si>
    <t>Final Value</t>
  </si>
  <si>
    <t>Variable Cells</t>
  </si>
  <si>
    <t>Integer</t>
  </si>
  <si>
    <t>Constraints</t>
  </si>
  <si>
    <t>Cell Value</t>
  </si>
  <si>
    <t>Formula</t>
  </si>
  <si>
    <t>Status</t>
  </si>
  <si>
    <t>Slack</t>
  </si>
  <si>
    <t>$D$5</t>
  </si>
  <si>
    <t>$B$4</t>
  </si>
  <si>
    <t>Number of pounds Carolina</t>
  </si>
  <si>
    <t>Contin</t>
  </si>
  <si>
    <t>$C$4</t>
  </si>
  <si>
    <t>Number of pounds Other</t>
  </si>
  <si>
    <t>$D$7</t>
  </si>
  <si>
    <t>$D$7=$F$7</t>
  </si>
  <si>
    <t>Binding</t>
  </si>
  <si>
    <t>$D$8</t>
  </si>
  <si>
    <t>$D$8&gt;=$F$8</t>
  </si>
  <si>
    <t>$D$9</t>
  </si>
  <si>
    <t>$D$9&gt;=$F$9</t>
  </si>
  <si>
    <t>Not Binding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</si>
</sst>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8" x14ac:knownFonts="1">
    <font>
      <sz val="10"/>
      <color rgb="FF000000"/>
      <name val="Arial"/>
    </font>
    <font>
      <b/>
      <sz val="14"/>
      <name val="Arial"/>
      <family val="2"/>
    </font>
    <font>
      <sz val="10"/>
      <name val="Arial"/>
      <family val="2"/>
    </font>
    <font>
      <b/>
      <sz val="10"/>
      <name val="Arial"/>
      <family val="2"/>
    </font>
    <font>
      <sz val="11"/>
      <name val="Calibri"/>
      <family val="2"/>
    </font>
    <font>
      <sz val="10"/>
      <name val="Arial"/>
      <family val="2"/>
    </font>
    <font>
      <b/>
      <sz val="10"/>
      <color rgb="FF000000"/>
      <name val="Arial"/>
      <family val="2"/>
    </font>
    <font>
      <b/>
      <sz val="10"/>
      <color indexed="18"/>
      <name val="Arial"/>
      <family val="2"/>
    </font>
  </fonts>
  <fills count="5">
    <fill>
      <patternFill patternType="none"/>
    </fill>
    <fill>
      <patternFill patternType="gray125"/>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s>
  <borders count="19">
    <border>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C0C0C0"/>
      </right>
      <top style="medium">
        <color rgb="FF000000"/>
      </top>
      <bottom style="medium">
        <color rgb="FF000000"/>
      </bottom>
      <diagonal/>
    </border>
    <border>
      <left style="thin">
        <color rgb="FFC0C0C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1">
    <xf numFmtId="0" fontId="0" fillId="0" borderId="0"/>
  </cellStyleXfs>
  <cellXfs count="44">
    <xf numFmtId="0" fontId="0" fillId="0" borderId="0" xfId="0" applyFont="1" applyAlignment="1"/>
    <xf numFmtId="0" fontId="1" fillId="0" borderId="0" xfId="0" applyFont="1"/>
    <xf numFmtId="0" fontId="2" fillId="0" borderId="0" xfId="0" applyFont="1" applyAlignment="1">
      <alignment horizontal="center"/>
    </xf>
    <xf numFmtId="0" fontId="0" fillId="0" borderId="0" xfId="0" applyFont="1"/>
    <xf numFmtId="0" fontId="2" fillId="0" borderId="0" xfId="0" applyFont="1"/>
    <xf numFmtId="0" fontId="2" fillId="0" borderId="1" xfId="0" applyFont="1" applyBorder="1"/>
    <xf numFmtId="0" fontId="2" fillId="0" borderId="2" xfId="0" applyFont="1" applyBorder="1" applyAlignment="1">
      <alignment horizontal="center" wrapText="1"/>
    </xf>
    <xf numFmtId="0" fontId="2" fillId="0" borderId="3" xfId="0" applyFont="1" applyBorder="1" applyAlignment="1">
      <alignment horizontal="center" wrapText="1"/>
    </xf>
    <xf numFmtId="0" fontId="2" fillId="0" borderId="0" xfId="0" applyFont="1" applyAlignment="1">
      <alignment horizontal="center" wrapText="1"/>
    </xf>
    <xf numFmtId="0" fontId="2" fillId="0" borderId="0" xfId="0" applyFont="1" applyAlignment="1">
      <alignment horizontal="left"/>
    </xf>
    <xf numFmtId="0" fontId="2" fillId="0" borderId="4" xfId="0" applyFont="1" applyBorder="1"/>
    <xf numFmtId="2" fontId="2" fillId="2" borderId="5" xfId="0" applyNumberFormat="1" applyFont="1" applyFill="1" applyBorder="1" applyAlignment="1">
      <alignment horizontal="center"/>
    </xf>
    <xf numFmtId="2" fontId="2" fillId="2" borderId="6" xfId="0" applyNumberFormat="1" applyFont="1" applyFill="1" applyBorder="1" applyAlignment="1">
      <alignment horizontal="center"/>
    </xf>
    <xf numFmtId="0" fontId="2" fillId="0" borderId="0" xfId="0" applyFont="1" applyAlignment="1">
      <alignment horizontal="right"/>
    </xf>
    <xf numFmtId="0" fontId="2" fillId="0" borderId="7" xfId="0" applyFont="1" applyBorder="1"/>
    <xf numFmtId="164" fontId="2" fillId="0" borderId="8" xfId="0" applyNumberFormat="1" applyFont="1" applyBorder="1" applyAlignment="1">
      <alignment horizontal="center"/>
    </xf>
    <xf numFmtId="164" fontId="2" fillId="0" borderId="9" xfId="0" applyNumberFormat="1" applyFont="1" applyBorder="1" applyAlignment="1">
      <alignment horizontal="center"/>
    </xf>
    <xf numFmtId="164" fontId="2" fillId="3" borderId="7" xfId="0" applyNumberFormat="1" applyFont="1" applyFill="1" applyBorder="1"/>
    <xf numFmtId="0" fontId="3" fillId="0" borderId="0" xfId="0" applyFont="1"/>
    <xf numFmtId="0" fontId="4" fillId="0" borderId="0" xfId="0" applyFont="1" applyAlignment="1">
      <alignment vertical="center"/>
    </xf>
    <xf numFmtId="0" fontId="3" fillId="0" borderId="7" xfId="0" applyFont="1" applyBorder="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xf numFmtId="1" fontId="2" fillId="0" borderId="0" xfId="0" applyNumberFormat="1" applyFont="1" applyAlignment="1">
      <alignment horizontal="center"/>
    </xf>
    <xf numFmtId="0" fontId="2" fillId="0" borderId="1" xfId="0" applyFont="1" applyBorder="1" applyAlignment="1">
      <alignment horizontal="center"/>
    </xf>
    <xf numFmtId="2" fontId="2" fillId="4" borderId="11" xfId="0" applyNumberFormat="1" applyFont="1" applyFill="1" applyBorder="1"/>
    <xf numFmtId="2" fontId="2" fillId="0" borderId="1" xfId="0" applyNumberFormat="1" applyFont="1" applyBorder="1"/>
    <xf numFmtId="2" fontId="2" fillId="4" borderId="1" xfId="0" applyNumberFormat="1" applyFont="1" applyFill="1" applyBorder="1"/>
    <xf numFmtId="0" fontId="2" fillId="0" borderId="12" xfId="0" applyFont="1" applyBorder="1"/>
    <xf numFmtId="0" fontId="2" fillId="0" borderId="13" xfId="0" applyFont="1" applyBorder="1" applyAlignment="1">
      <alignment horizontal="center"/>
    </xf>
    <xf numFmtId="0" fontId="2" fillId="0" borderId="14" xfId="0" applyFont="1" applyBorder="1" applyAlignment="1">
      <alignment horizontal="center"/>
    </xf>
    <xf numFmtId="0" fontId="3" fillId="0" borderId="15"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5" fillId="0" borderId="0" xfId="0" applyFont="1" applyAlignment="1">
      <alignment wrapText="1"/>
    </xf>
    <xf numFmtId="0" fontId="0" fillId="0" borderId="0" xfId="0" applyFont="1" applyAlignment="1"/>
    <xf numFmtId="0" fontId="6" fillId="0" borderId="0" xfId="0" applyFont="1" applyAlignment="1"/>
    <xf numFmtId="0" fontId="0" fillId="0" borderId="17" xfId="0" applyFill="1" applyBorder="1" applyAlignment="1"/>
    <xf numFmtId="0" fontId="7" fillId="0" borderId="16" xfId="0" applyFont="1" applyFill="1" applyBorder="1" applyAlignment="1">
      <alignment horizontal="center"/>
    </xf>
    <xf numFmtId="0" fontId="0" fillId="0" borderId="18" xfId="0" applyFill="1" applyBorder="1" applyAlignment="1"/>
    <xf numFmtId="164" fontId="0" fillId="0" borderId="17" xfId="0" applyNumberFormat="1" applyFill="1" applyBorder="1" applyAlignment="1"/>
    <xf numFmtId="2" fontId="0" fillId="0" borderId="18" xfId="0" applyNumberFormat="1" applyFill="1" applyBorder="1" applyAlignment="1"/>
    <xf numFmtId="2" fontId="0" fillId="0" borderId="17" xfId="0" applyNumberFormat="1" applyFill="1"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2.5" x14ac:dyDescent="0.25"/>
  <cols>
    <col min="1" max="1" width="2.1796875" customWidth="1"/>
    <col min="2" max="2" width="5.08984375" customWidth="1"/>
    <col min="3" max="3" width="22.7265625" bestFit="1" customWidth="1"/>
    <col min="4" max="4" width="12.90625" bestFit="1" customWidth="1"/>
    <col min="5" max="5" width="11.36328125" bestFit="1" customWidth="1"/>
    <col min="6" max="6" width="9.81640625" customWidth="1"/>
    <col min="7" max="7" width="5.453125" customWidth="1"/>
  </cols>
  <sheetData>
    <row r="1" spans="1:5" ht="13" x14ac:dyDescent="0.3">
      <c r="A1" s="37" t="s">
        <v>25</v>
      </c>
    </row>
    <row r="2" spans="1:5" ht="13" x14ac:dyDescent="0.3">
      <c r="A2" s="37" t="s">
        <v>26</v>
      </c>
    </row>
    <row r="3" spans="1:5" ht="13" x14ac:dyDescent="0.3">
      <c r="A3" s="37" t="s">
        <v>27</v>
      </c>
    </row>
    <row r="4" spans="1:5" ht="13" x14ac:dyDescent="0.3">
      <c r="A4" s="37" t="s">
        <v>28</v>
      </c>
    </row>
    <row r="5" spans="1:5" ht="13" x14ac:dyDescent="0.3">
      <c r="A5" s="37" t="s">
        <v>29</v>
      </c>
    </row>
    <row r="6" spans="1:5" ht="13" x14ac:dyDescent="0.3">
      <c r="A6" s="37"/>
      <c r="B6" t="s">
        <v>30</v>
      </c>
    </row>
    <row r="7" spans="1:5" ht="13" x14ac:dyDescent="0.3">
      <c r="A7" s="37"/>
      <c r="B7" t="s">
        <v>31</v>
      </c>
    </row>
    <row r="8" spans="1:5" ht="13" x14ac:dyDescent="0.3">
      <c r="A8" s="37"/>
      <c r="B8" t="s">
        <v>32</v>
      </c>
    </row>
    <row r="9" spans="1:5" ht="13" x14ac:dyDescent="0.3">
      <c r="A9" s="37" t="s">
        <v>33</v>
      </c>
    </row>
    <row r="10" spans="1:5" x14ac:dyDescent="0.25">
      <c r="B10" t="s">
        <v>34</v>
      </c>
    </row>
    <row r="11" spans="1:5" x14ac:dyDescent="0.25">
      <c r="B11" t="s">
        <v>35</v>
      </c>
    </row>
    <row r="14" spans="1:5" ht="13" thickBot="1" x14ac:dyDescent="0.3">
      <c r="A14" t="s">
        <v>36</v>
      </c>
    </row>
    <row r="15" spans="1:5" ht="13.5" thickBot="1" x14ac:dyDescent="0.35">
      <c r="B15" s="39" t="s">
        <v>37</v>
      </c>
      <c r="C15" s="39" t="s">
        <v>38</v>
      </c>
      <c r="D15" s="39" t="s">
        <v>39</v>
      </c>
      <c r="E15" s="39" t="s">
        <v>40</v>
      </c>
    </row>
    <row r="16" spans="1:5" ht="13" thickBot="1" x14ac:dyDescent="0.3">
      <c r="B16" s="38" t="s">
        <v>48</v>
      </c>
      <c r="C16" s="38" t="s">
        <v>7</v>
      </c>
      <c r="D16" s="41">
        <v>76.5</v>
      </c>
      <c r="E16" s="41">
        <v>76.5</v>
      </c>
    </row>
    <row r="19" spans="1:7" ht="13" thickBot="1" x14ac:dyDescent="0.3">
      <c r="A19" t="s">
        <v>41</v>
      </c>
    </row>
    <row r="20" spans="1:7" ht="13.5" thickBot="1" x14ac:dyDescent="0.35">
      <c r="B20" s="39" t="s">
        <v>37</v>
      </c>
      <c r="C20" s="39" t="s">
        <v>38</v>
      </c>
      <c r="D20" s="39" t="s">
        <v>39</v>
      </c>
      <c r="E20" s="39" t="s">
        <v>40</v>
      </c>
      <c r="F20" s="39" t="s">
        <v>42</v>
      </c>
    </row>
    <row r="21" spans="1:7" x14ac:dyDescent="0.25">
      <c r="B21" s="40" t="s">
        <v>49</v>
      </c>
      <c r="C21" s="40" t="s">
        <v>50</v>
      </c>
      <c r="D21" s="42">
        <v>33.749999999999979</v>
      </c>
      <c r="E21" s="42">
        <v>33.749999999999979</v>
      </c>
      <c r="F21" s="40" t="s">
        <v>51</v>
      </c>
    </row>
    <row r="22" spans="1:7" ht="13" thickBot="1" x14ac:dyDescent="0.3">
      <c r="B22" s="38" t="s">
        <v>52</v>
      </c>
      <c r="C22" s="38" t="s">
        <v>53</v>
      </c>
      <c r="D22" s="43">
        <v>26.250000000000011</v>
      </c>
      <c r="E22" s="43">
        <v>26.250000000000011</v>
      </c>
      <c r="F22" s="38" t="s">
        <v>51</v>
      </c>
    </row>
    <row r="25" spans="1:7" ht="13" thickBot="1" x14ac:dyDescent="0.3">
      <c r="A25" t="s">
        <v>43</v>
      </c>
    </row>
    <row r="26" spans="1:7" ht="13.5" thickBot="1" x14ac:dyDescent="0.35">
      <c r="B26" s="39" t="s">
        <v>37</v>
      </c>
      <c r="C26" s="39" t="s">
        <v>38</v>
      </c>
      <c r="D26" s="39" t="s">
        <v>44</v>
      </c>
      <c r="E26" s="39" t="s">
        <v>45</v>
      </c>
      <c r="F26" s="39" t="s">
        <v>46</v>
      </c>
      <c r="G26" s="39" t="s">
        <v>47</v>
      </c>
    </row>
    <row r="27" spans="1:7" x14ac:dyDescent="0.25">
      <c r="B27" s="40" t="s">
        <v>54</v>
      </c>
      <c r="C27" s="40" t="s">
        <v>12</v>
      </c>
      <c r="D27" s="42">
        <v>59.999999999999986</v>
      </c>
      <c r="E27" s="40" t="s">
        <v>55</v>
      </c>
      <c r="F27" s="40" t="s">
        <v>56</v>
      </c>
      <c r="G27" s="40">
        <v>0</v>
      </c>
    </row>
    <row r="28" spans="1:7" x14ac:dyDescent="0.25">
      <c r="B28" s="40" t="s">
        <v>57</v>
      </c>
      <c r="C28" s="40" t="s">
        <v>15</v>
      </c>
      <c r="D28" s="42">
        <v>98.999999999999972</v>
      </c>
      <c r="E28" s="40" t="s">
        <v>58</v>
      </c>
      <c r="F28" s="40" t="s">
        <v>56</v>
      </c>
      <c r="G28" s="42">
        <v>0</v>
      </c>
    </row>
    <row r="29" spans="1:7" ht="13" thickBot="1" x14ac:dyDescent="0.3">
      <c r="B29" s="38" t="s">
        <v>59</v>
      </c>
      <c r="C29" s="38" t="s">
        <v>18</v>
      </c>
      <c r="D29" s="43">
        <v>33.749999999999979</v>
      </c>
      <c r="E29" s="38" t="s">
        <v>60</v>
      </c>
      <c r="F29" s="38" t="s">
        <v>61</v>
      </c>
      <c r="G29" s="43">
        <v>0.74999999999998579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L11" sqref="L11"/>
    </sheetView>
  </sheetViews>
  <sheetFormatPr defaultColWidth="17.26953125" defaultRowHeight="15" customHeight="1" x14ac:dyDescent="0.25"/>
  <cols>
    <col min="1" max="1" width="19" customWidth="1"/>
    <col min="2" max="2" width="8.7265625" customWidth="1"/>
    <col min="3" max="3" width="7.54296875" customWidth="1"/>
    <col min="4" max="4" width="6.453125" customWidth="1"/>
    <col min="5" max="5" width="5.1796875" customWidth="1"/>
    <col min="6" max="6" width="8.453125" customWidth="1"/>
    <col min="7" max="18" width="8" customWidth="1"/>
  </cols>
  <sheetData>
    <row r="1" spans="1:26" ht="18" customHeight="1" x14ac:dyDescent="0.4">
      <c r="A1" s="1" t="s">
        <v>0</v>
      </c>
      <c r="B1" s="1"/>
      <c r="C1" s="2"/>
      <c r="D1" s="2"/>
      <c r="E1" s="2"/>
      <c r="F1" s="2"/>
      <c r="G1" s="3"/>
      <c r="H1" s="3"/>
      <c r="I1" s="3"/>
      <c r="J1" s="3"/>
      <c r="K1" s="3"/>
      <c r="L1" s="3"/>
      <c r="M1" s="3"/>
      <c r="N1" s="3"/>
      <c r="O1" s="3"/>
      <c r="P1" s="3"/>
      <c r="Q1" s="3"/>
      <c r="R1" s="3"/>
      <c r="S1" s="3"/>
      <c r="T1" s="3"/>
      <c r="U1" s="3"/>
      <c r="V1" s="3"/>
      <c r="W1" s="3"/>
      <c r="X1" s="3"/>
      <c r="Y1" s="3"/>
      <c r="Z1" s="3"/>
    </row>
    <row r="2" spans="1:26" ht="13.5" customHeight="1" x14ac:dyDescent="0.25">
      <c r="A2" s="4"/>
      <c r="B2" s="2"/>
      <c r="C2" s="2"/>
      <c r="D2" s="2"/>
      <c r="E2" s="2"/>
      <c r="F2" s="2"/>
      <c r="G2" s="3"/>
      <c r="H2" s="3"/>
      <c r="I2" s="3"/>
      <c r="J2" s="3"/>
      <c r="K2" s="3"/>
      <c r="L2" s="3"/>
      <c r="M2" s="3"/>
      <c r="N2" s="3"/>
      <c r="O2" s="3"/>
      <c r="P2" s="3"/>
      <c r="Q2" s="3"/>
      <c r="R2" s="3"/>
      <c r="S2" s="3"/>
      <c r="T2" s="3"/>
      <c r="U2" s="3"/>
      <c r="V2" s="3"/>
      <c r="W2" s="3"/>
      <c r="X2" s="3"/>
      <c r="Y2" s="3"/>
      <c r="Z2" s="3"/>
    </row>
    <row r="3" spans="1:26" ht="13.5" customHeight="1" x14ac:dyDescent="0.25">
      <c r="A3" s="5"/>
      <c r="B3" s="6" t="s">
        <v>1</v>
      </c>
      <c r="C3" s="7" t="s">
        <v>2</v>
      </c>
      <c r="D3" s="8"/>
      <c r="E3" s="2"/>
      <c r="F3" s="9" t="s">
        <v>3</v>
      </c>
      <c r="G3" s="3"/>
      <c r="H3" s="3"/>
      <c r="I3" s="3"/>
      <c r="J3" s="3"/>
      <c r="K3" s="3"/>
      <c r="L3" s="3"/>
      <c r="M3" s="3"/>
      <c r="N3" s="3"/>
      <c r="O3" s="3"/>
      <c r="P3" s="3"/>
      <c r="Q3" s="3"/>
      <c r="R3" s="3"/>
      <c r="S3" s="3"/>
      <c r="T3" s="3"/>
      <c r="U3" s="3"/>
      <c r="V3" s="3"/>
      <c r="W3" s="3"/>
      <c r="X3" s="3"/>
      <c r="Y3" s="3"/>
      <c r="Z3" s="3"/>
    </row>
    <row r="4" spans="1:26" ht="13.5" customHeight="1" x14ac:dyDescent="0.25">
      <c r="A4" s="10" t="s">
        <v>4</v>
      </c>
      <c r="B4" s="11">
        <v>33.749999999999979</v>
      </c>
      <c r="C4" s="12">
        <v>26.250000000000011</v>
      </c>
      <c r="D4" s="2"/>
      <c r="E4" s="2"/>
      <c r="F4" s="13" t="s">
        <v>5</v>
      </c>
      <c r="G4" s="3"/>
      <c r="H4" s="4" t="s">
        <v>6</v>
      </c>
      <c r="I4" s="3"/>
      <c r="J4" s="3"/>
      <c r="K4" s="3"/>
      <c r="L4" s="3"/>
      <c r="M4" s="3"/>
      <c r="N4" s="3"/>
      <c r="O4" s="3"/>
      <c r="P4" s="3"/>
      <c r="Q4" s="3"/>
      <c r="R4" s="3"/>
      <c r="S4" s="3"/>
      <c r="T4" s="3"/>
      <c r="U4" s="3"/>
      <c r="V4" s="3"/>
      <c r="W4" s="3"/>
      <c r="X4" s="3"/>
      <c r="Y4" s="3"/>
      <c r="Z4" s="3"/>
    </row>
    <row r="5" spans="1:26" ht="15.75" customHeight="1" x14ac:dyDescent="0.3">
      <c r="A5" s="14" t="s">
        <v>7</v>
      </c>
      <c r="B5" s="15">
        <v>1.8</v>
      </c>
      <c r="C5" s="16">
        <v>0.6</v>
      </c>
      <c r="D5" s="17">
        <f>SUMPRODUCT(B5:C5,$B$4:$C$4)</f>
        <v>76.499999999999972</v>
      </c>
      <c r="E5" s="18"/>
      <c r="F5" s="2"/>
      <c r="G5" s="13" t="s">
        <v>8</v>
      </c>
      <c r="H5" s="19" t="s">
        <v>9</v>
      </c>
      <c r="I5" s="3"/>
      <c r="J5" s="3"/>
      <c r="K5" s="3"/>
      <c r="L5" s="3"/>
      <c r="M5" s="3"/>
      <c r="N5" s="3"/>
      <c r="O5" s="3"/>
      <c r="P5" s="3"/>
      <c r="Q5" s="3"/>
      <c r="R5" s="3"/>
      <c r="S5" s="3"/>
      <c r="T5" s="3"/>
      <c r="U5" s="3"/>
      <c r="V5" s="3"/>
      <c r="W5" s="3"/>
      <c r="X5" s="3"/>
      <c r="Y5" s="3"/>
      <c r="Z5" s="3"/>
    </row>
    <row r="6" spans="1:26" ht="12.75" customHeight="1" x14ac:dyDescent="0.3">
      <c r="A6" s="20" t="s">
        <v>10</v>
      </c>
      <c r="B6" s="21"/>
      <c r="C6" s="22"/>
      <c r="D6" s="21"/>
      <c r="E6" s="21"/>
      <c r="F6" s="22"/>
      <c r="G6" s="3"/>
      <c r="H6" s="4" t="s">
        <v>11</v>
      </c>
      <c r="I6" s="3"/>
      <c r="J6" s="3"/>
      <c r="K6" s="3"/>
      <c r="L6" s="3"/>
      <c r="M6" s="3"/>
      <c r="N6" s="3"/>
      <c r="O6" s="3"/>
      <c r="P6" s="3"/>
      <c r="Q6" s="3"/>
      <c r="R6" s="3"/>
      <c r="S6" s="3"/>
      <c r="T6" s="3"/>
      <c r="U6" s="3"/>
      <c r="V6" s="3"/>
      <c r="W6" s="3"/>
      <c r="X6" s="3"/>
      <c r="Y6" s="3"/>
      <c r="Z6" s="3"/>
    </row>
    <row r="7" spans="1:26" ht="15" customHeight="1" x14ac:dyDescent="0.25">
      <c r="A7" s="23" t="s">
        <v>12</v>
      </c>
      <c r="B7" s="24">
        <v>1</v>
      </c>
      <c r="C7" s="25">
        <v>1</v>
      </c>
      <c r="D7" s="26">
        <f t="shared" ref="D7:D9" si="0">SUMPRODUCT(B7:C7,$B$4:$C$4)</f>
        <v>59.999999999999986</v>
      </c>
      <c r="E7" s="2" t="s">
        <v>13</v>
      </c>
      <c r="F7" s="27">
        <v>60</v>
      </c>
      <c r="G7" s="13" t="s">
        <v>8</v>
      </c>
      <c r="H7" s="19" t="s">
        <v>14</v>
      </c>
      <c r="I7" s="3"/>
      <c r="J7" s="3"/>
      <c r="K7" s="3"/>
      <c r="L7" s="3"/>
      <c r="M7" s="3"/>
      <c r="N7" s="3"/>
      <c r="O7" s="3"/>
      <c r="P7" s="3"/>
      <c r="Q7" s="3"/>
      <c r="R7" s="3"/>
      <c r="S7" s="3"/>
      <c r="T7" s="3"/>
      <c r="U7" s="3"/>
      <c r="V7" s="3"/>
      <c r="W7" s="3"/>
      <c r="X7" s="3"/>
      <c r="Y7" s="3"/>
      <c r="Z7" s="3"/>
    </row>
    <row r="8" spans="1:26" ht="15" customHeight="1" x14ac:dyDescent="0.25">
      <c r="A8" s="23" t="s">
        <v>15</v>
      </c>
      <c r="B8" s="24">
        <v>2</v>
      </c>
      <c r="C8" s="25">
        <v>1.2</v>
      </c>
      <c r="D8" s="26">
        <f t="shared" si="0"/>
        <v>98.999999999999972</v>
      </c>
      <c r="E8" s="2" t="s">
        <v>16</v>
      </c>
      <c r="F8" s="28">
        <f>1.65*D7</f>
        <v>98.999999999999972</v>
      </c>
      <c r="G8" s="13" t="s">
        <v>8</v>
      </c>
      <c r="H8" s="19" t="s">
        <v>17</v>
      </c>
      <c r="I8" s="3"/>
      <c r="J8" s="3"/>
      <c r="K8" s="3"/>
      <c r="L8" s="3"/>
      <c r="M8" s="3"/>
      <c r="N8" s="3"/>
      <c r="O8" s="3"/>
      <c r="P8" s="3"/>
      <c r="Q8" s="3"/>
      <c r="R8" s="3"/>
      <c r="S8" s="3"/>
      <c r="T8" s="3"/>
      <c r="U8" s="3"/>
      <c r="V8" s="3"/>
      <c r="W8" s="3"/>
      <c r="X8" s="3"/>
      <c r="Y8" s="3"/>
      <c r="Z8" s="3"/>
    </row>
    <row r="9" spans="1:26" ht="15.75" customHeight="1" x14ac:dyDescent="0.25">
      <c r="A9" s="29" t="s">
        <v>18</v>
      </c>
      <c r="B9" s="30">
        <v>1</v>
      </c>
      <c r="C9" s="31"/>
      <c r="D9" s="26">
        <f>SUMPRODUCT(B9:C9,$B$4:$C$4)</f>
        <v>33.749999999999979</v>
      </c>
      <c r="E9" s="2" t="s">
        <v>16</v>
      </c>
      <c r="F9" s="28">
        <f>0.55*D7</f>
        <v>32.999999999999993</v>
      </c>
      <c r="G9" s="13" t="s">
        <v>8</v>
      </c>
      <c r="H9" s="19" t="s">
        <v>19</v>
      </c>
      <c r="I9" s="3"/>
      <c r="J9" s="3"/>
      <c r="K9" s="3"/>
      <c r="L9" s="3"/>
      <c r="M9" s="3"/>
      <c r="N9" s="3"/>
      <c r="O9" s="3"/>
      <c r="P9" s="3"/>
      <c r="Q9" s="3"/>
      <c r="R9" s="3"/>
      <c r="S9" s="3"/>
      <c r="T9" s="3"/>
      <c r="U9" s="3"/>
      <c r="V9" s="3"/>
      <c r="W9" s="3"/>
      <c r="X9" s="3"/>
      <c r="Y9" s="3"/>
      <c r="Z9" s="3"/>
    </row>
    <row r="10" spans="1:26" ht="13.5" customHeight="1" x14ac:dyDescent="0.3">
      <c r="A10" s="4"/>
      <c r="B10" s="2"/>
      <c r="C10" s="2"/>
      <c r="D10" s="32" t="s">
        <v>20</v>
      </c>
      <c r="E10" s="33" t="s">
        <v>21</v>
      </c>
      <c r="F10" s="34" t="s">
        <v>22</v>
      </c>
      <c r="G10" s="3"/>
      <c r="H10" s="3"/>
      <c r="I10" s="3"/>
      <c r="J10" s="3"/>
      <c r="K10" s="3"/>
      <c r="L10" s="3"/>
      <c r="M10" s="3"/>
      <c r="N10" s="3"/>
      <c r="O10" s="3"/>
      <c r="P10" s="3"/>
      <c r="Q10" s="3"/>
      <c r="R10" s="3"/>
      <c r="S10" s="3"/>
      <c r="T10" s="3"/>
      <c r="U10" s="3"/>
      <c r="V10" s="3"/>
      <c r="W10" s="3"/>
      <c r="X10" s="3"/>
      <c r="Y10" s="3"/>
      <c r="Z10" s="3"/>
    </row>
    <row r="11" spans="1:26" ht="12.75" customHeight="1" x14ac:dyDescent="0.25">
      <c r="A11" s="4"/>
      <c r="B11" s="2"/>
      <c r="C11" s="2"/>
      <c r="D11" s="2"/>
      <c r="E11" s="2"/>
      <c r="F11" s="2"/>
      <c r="G11" s="3"/>
      <c r="H11" s="3"/>
      <c r="I11" s="3"/>
      <c r="J11" s="3"/>
      <c r="K11" s="3"/>
      <c r="L11" s="3"/>
      <c r="M11" s="3"/>
      <c r="N11" s="3"/>
      <c r="O11" s="3"/>
      <c r="P11" s="3"/>
      <c r="Q11" s="3"/>
      <c r="R11" s="3"/>
      <c r="S11" s="3"/>
      <c r="T11" s="3"/>
      <c r="U11" s="3"/>
      <c r="V11" s="3"/>
      <c r="W11" s="3"/>
      <c r="X11" s="3"/>
      <c r="Y11" s="3"/>
      <c r="Z11" s="3"/>
    </row>
    <row r="12" spans="1:26" ht="12.75" customHeight="1" x14ac:dyDescent="0.25">
      <c r="A12" s="4"/>
      <c r="B12" s="2"/>
      <c r="C12" s="2"/>
      <c r="D12" s="2"/>
      <c r="E12" s="2"/>
      <c r="F12" s="2"/>
      <c r="G12" s="3"/>
      <c r="H12" s="3"/>
      <c r="I12" s="3"/>
      <c r="J12" s="3"/>
      <c r="K12" s="3"/>
      <c r="L12" s="3"/>
      <c r="M12" s="3"/>
      <c r="N12" s="3"/>
      <c r="O12" s="3"/>
      <c r="P12" s="3"/>
      <c r="Q12" s="3"/>
      <c r="R12" s="3"/>
      <c r="S12" s="3"/>
      <c r="T12" s="3"/>
      <c r="U12" s="3"/>
      <c r="V12" s="3"/>
      <c r="W12" s="3"/>
      <c r="X12" s="3"/>
      <c r="Y12" s="3"/>
      <c r="Z12" s="3"/>
    </row>
    <row r="13" spans="1:26" ht="12.75" customHeight="1" x14ac:dyDescent="0.3">
      <c r="A13" s="18" t="s">
        <v>23</v>
      </c>
      <c r="B13" s="2"/>
      <c r="C13" s="2"/>
      <c r="D13" s="2"/>
      <c r="E13" s="2"/>
      <c r="F13" s="2"/>
      <c r="G13" s="3"/>
      <c r="H13" s="3"/>
      <c r="I13" s="3"/>
      <c r="J13" s="3"/>
      <c r="K13" s="3"/>
      <c r="L13" s="3"/>
      <c r="M13" s="3"/>
      <c r="N13" s="3"/>
      <c r="O13" s="3"/>
      <c r="P13" s="3"/>
      <c r="Q13" s="3"/>
      <c r="R13" s="3"/>
      <c r="S13" s="3"/>
      <c r="T13" s="3"/>
      <c r="U13" s="3"/>
      <c r="V13" s="3"/>
      <c r="W13" s="3"/>
      <c r="X13" s="3"/>
      <c r="Y13" s="3"/>
      <c r="Z13" s="3"/>
    </row>
    <row r="14" spans="1:26" ht="12.75" customHeight="1" x14ac:dyDescent="0.25">
      <c r="A14" s="35" t="s">
        <v>24</v>
      </c>
      <c r="B14" s="36"/>
      <c r="C14" s="36"/>
      <c r="D14" s="36"/>
      <c r="E14" s="36"/>
      <c r="F14" s="36"/>
      <c r="G14" s="36"/>
      <c r="H14" s="36"/>
      <c r="I14" s="36"/>
      <c r="J14" s="36"/>
      <c r="K14" s="3"/>
      <c r="L14" s="3"/>
      <c r="M14" s="3"/>
      <c r="N14" s="3"/>
      <c r="O14" s="3"/>
      <c r="P14" s="3"/>
      <c r="Q14" s="3"/>
      <c r="R14" s="3"/>
      <c r="S14" s="3"/>
      <c r="T14" s="3"/>
      <c r="U14" s="3"/>
      <c r="V14" s="3"/>
      <c r="W14" s="3"/>
      <c r="X14" s="3"/>
      <c r="Y14" s="3"/>
      <c r="Z14" s="3"/>
    </row>
    <row r="15" spans="1:26" ht="12.75" customHeight="1" x14ac:dyDescent="0.25">
      <c r="A15" s="36"/>
      <c r="B15" s="36"/>
      <c r="C15" s="36"/>
      <c r="D15" s="36"/>
      <c r="E15" s="36"/>
      <c r="F15" s="36"/>
      <c r="G15" s="36"/>
      <c r="H15" s="36"/>
      <c r="I15" s="36"/>
      <c r="J15" s="36"/>
      <c r="K15" s="3"/>
      <c r="L15" s="3"/>
      <c r="M15" s="3"/>
      <c r="N15" s="3"/>
      <c r="O15" s="3"/>
      <c r="P15" s="3"/>
      <c r="Q15" s="3"/>
      <c r="R15" s="3"/>
      <c r="S15" s="3"/>
      <c r="T15" s="3"/>
      <c r="U15" s="3"/>
      <c r="V15" s="3"/>
      <c r="W15" s="3"/>
      <c r="X15" s="3"/>
      <c r="Y15" s="3"/>
      <c r="Z15" s="3"/>
    </row>
    <row r="16" spans="1:26" ht="12.75" customHeight="1" x14ac:dyDescent="0.25">
      <c r="A16" s="36"/>
      <c r="B16" s="36"/>
      <c r="C16" s="36"/>
      <c r="D16" s="36"/>
      <c r="E16" s="36"/>
      <c r="F16" s="36"/>
      <c r="G16" s="36"/>
      <c r="H16" s="36"/>
      <c r="I16" s="36"/>
      <c r="J16" s="36"/>
      <c r="K16" s="3"/>
      <c r="L16" s="3"/>
      <c r="M16" s="3"/>
      <c r="N16" s="3"/>
      <c r="O16" s="3"/>
      <c r="P16" s="3"/>
      <c r="Q16" s="3"/>
      <c r="R16" s="3"/>
      <c r="S16" s="3"/>
      <c r="T16" s="3"/>
      <c r="U16" s="3"/>
      <c r="V16" s="3"/>
      <c r="W16" s="3"/>
      <c r="X16" s="3"/>
      <c r="Y16" s="3"/>
      <c r="Z16" s="3"/>
    </row>
    <row r="17" spans="1:26" ht="12.75" customHeight="1" x14ac:dyDescent="0.25">
      <c r="A17" s="36"/>
      <c r="B17" s="36"/>
      <c r="C17" s="36"/>
      <c r="D17" s="36"/>
      <c r="E17" s="36"/>
      <c r="F17" s="36"/>
      <c r="G17" s="36"/>
      <c r="H17" s="36"/>
      <c r="I17" s="36"/>
      <c r="J17" s="36"/>
      <c r="K17" s="3"/>
      <c r="L17" s="3"/>
      <c r="M17" s="3"/>
      <c r="N17" s="3"/>
      <c r="O17" s="3"/>
      <c r="P17" s="3"/>
      <c r="Q17" s="3"/>
      <c r="R17" s="3"/>
      <c r="S17" s="3"/>
      <c r="T17" s="3"/>
      <c r="U17" s="3"/>
      <c r="V17" s="3"/>
      <c r="W17" s="3"/>
      <c r="X17" s="3"/>
      <c r="Y17" s="3"/>
      <c r="Z17" s="3"/>
    </row>
    <row r="18" spans="1:26" ht="12.75" customHeight="1" x14ac:dyDescent="0.25">
      <c r="A18" s="36"/>
      <c r="B18" s="36"/>
      <c r="C18" s="36"/>
      <c r="D18" s="36"/>
      <c r="E18" s="36"/>
      <c r="F18" s="36"/>
      <c r="G18" s="36"/>
      <c r="H18" s="36"/>
      <c r="I18" s="36"/>
      <c r="J18" s="36"/>
      <c r="K18" s="3"/>
      <c r="L18" s="3"/>
      <c r="M18" s="3"/>
      <c r="N18" s="3"/>
      <c r="O18" s="3"/>
      <c r="P18" s="3"/>
      <c r="Q18" s="3"/>
      <c r="R18" s="3"/>
      <c r="S18" s="3"/>
      <c r="T18" s="3"/>
      <c r="U18" s="3"/>
      <c r="V18" s="3"/>
      <c r="W18" s="3"/>
      <c r="X18" s="3"/>
      <c r="Y18" s="3"/>
      <c r="Z18" s="3"/>
    </row>
    <row r="19" spans="1:26" ht="12.75" customHeight="1" x14ac:dyDescent="0.25">
      <c r="A19" s="36"/>
      <c r="B19" s="36"/>
      <c r="C19" s="36"/>
      <c r="D19" s="36"/>
      <c r="E19" s="36"/>
      <c r="F19" s="36"/>
      <c r="G19" s="36"/>
      <c r="H19" s="36"/>
      <c r="I19" s="36"/>
      <c r="J19" s="36"/>
      <c r="K19" s="3"/>
      <c r="L19" s="3"/>
      <c r="M19" s="3"/>
      <c r="N19" s="3"/>
      <c r="O19" s="3"/>
      <c r="P19" s="3"/>
      <c r="Q19" s="3"/>
      <c r="R19" s="3"/>
      <c r="S19" s="3"/>
      <c r="T19" s="3"/>
      <c r="U19" s="3"/>
      <c r="V19" s="3"/>
      <c r="W19" s="3"/>
      <c r="X19" s="3"/>
      <c r="Y19" s="3"/>
      <c r="Z19" s="3"/>
    </row>
    <row r="20" spans="1:26" ht="12.75" customHeight="1" x14ac:dyDescent="0.25">
      <c r="A20" s="36"/>
      <c r="B20" s="36"/>
      <c r="C20" s="36"/>
      <c r="D20" s="36"/>
      <c r="E20" s="36"/>
      <c r="F20" s="36"/>
      <c r="G20" s="36"/>
      <c r="H20" s="36"/>
      <c r="I20" s="36"/>
      <c r="J20" s="36"/>
      <c r="K20" s="3"/>
      <c r="L20" s="3"/>
      <c r="M20" s="3"/>
      <c r="N20" s="3"/>
      <c r="O20" s="3"/>
      <c r="P20" s="3"/>
      <c r="Q20" s="3"/>
      <c r="R20" s="3"/>
      <c r="S20" s="3"/>
      <c r="T20" s="3"/>
      <c r="U20" s="3"/>
      <c r="V20" s="3"/>
      <c r="W20" s="3"/>
      <c r="X20" s="3"/>
      <c r="Y20" s="3"/>
      <c r="Z20" s="3"/>
    </row>
    <row r="21" spans="1:26" ht="12.75" customHeight="1" x14ac:dyDescent="0.25">
      <c r="A21" s="36"/>
      <c r="B21" s="36"/>
      <c r="C21" s="36"/>
      <c r="D21" s="36"/>
      <c r="E21" s="36"/>
      <c r="F21" s="36"/>
      <c r="G21" s="36"/>
      <c r="H21" s="36"/>
      <c r="I21" s="36"/>
      <c r="J21" s="36"/>
      <c r="K21" s="3"/>
      <c r="L21" s="3"/>
      <c r="M21" s="3"/>
      <c r="N21" s="3"/>
      <c r="O21" s="3"/>
      <c r="P21" s="3"/>
      <c r="Q21" s="3"/>
      <c r="R21" s="3"/>
      <c r="S21" s="3"/>
      <c r="T21" s="3"/>
      <c r="U21" s="3"/>
      <c r="V21" s="3"/>
      <c r="W21" s="3"/>
      <c r="X21" s="3"/>
      <c r="Y21" s="3"/>
      <c r="Z21" s="3"/>
    </row>
    <row r="22" spans="1:26" ht="12.5" x14ac:dyDescent="0.25">
      <c r="A22" s="36"/>
      <c r="B22" s="36"/>
      <c r="C22" s="36"/>
      <c r="D22" s="36"/>
      <c r="E22" s="36"/>
      <c r="F22" s="36"/>
      <c r="G22" s="36"/>
      <c r="H22" s="36"/>
      <c r="I22" s="36"/>
      <c r="J22" s="36"/>
      <c r="K22" s="3"/>
      <c r="L22" s="3"/>
      <c r="M22" s="3"/>
      <c r="N22" s="3"/>
      <c r="O22" s="3"/>
      <c r="P22" s="3"/>
      <c r="Q22" s="3"/>
      <c r="R22" s="3"/>
      <c r="S22" s="3"/>
      <c r="T22" s="3"/>
      <c r="U22" s="3"/>
      <c r="V22" s="3"/>
      <c r="W22" s="3"/>
      <c r="X22" s="3"/>
      <c r="Y22" s="3"/>
      <c r="Z22" s="3"/>
    </row>
    <row r="23" spans="1:26" ht="12.5" x14ac:dyDescent="0.25">
      <c r="A23" s="36"/>
      <c r="B23" s="36"/>
      <c r="C23" s="36"/>
      <c r="D23" s="36"/>
      <c r="E23" s="36"/>
      <c r="F23" s="36"/>
      <c r="G23" s="36"/>
      <c r="H23" s="36"/>
      <c r="I23" s="36"/>
      <c r="J23" s="36"/>
      <c r="K23" s="3"/>
      <c r="L23" s="3"/>
      <c r="M23" s="3"/>
      <c r="N23" s="3"/>
      <c r="O23" s="3"/>
      <c r="P23" s="3"/>
      <c r="Q23" s="3"/>
      <c r="R23" s="3"/>
      <c r="S23" s="3"/>
      <c r="T23" s="3"/>
      <c r="U23" s="3"/>
      <c r="V23" s="3"/>
      <c r="W23" s="3"/>
      <c r="X23" s="3"/>
      <c r="Y23" s="3"/>
      <c r="Z23" s="3"/>
    </row>
    <row r="24" spans="1:26" ht="12.5" x14ac:dyDescent="0.25">
      <c r="A24" s="36"/>
      <c r="B24" s="36"/>
      <c r="C24" s="36"/>
      <c r="D24" s="36"/>
      <c r="E24" s="36"/>
      <c r="F24" s="36"/>
      <c r="G24" s="36"/>
      <c r="H24" s="36"/>
      <c r="I24" s="36"/>
      <c r="J24" s="36"/>
      <c r="K24" s="3"/>
      <c r="L24" s="3"/>
      <c r="M24" s="3"/>
      <c r="N24" s="3"/>
      <c r="O24" s="3"/>
      <c r="P24" s="3"/>
      <c r="Q24" s="3"/>
      <c r="R24" s="3"/>
      <c r="S24" s="3"/>
      <c r="T24" s="3"/>
      <c r="U24" s="3"/>
      <c r="V24" s="3"/>
      <c r="W24" s="3"/>
      <c r="X24" s="3"/>
      <c r="Y24" s="3"/>
      <c r="Z24" s="3"/>
    </row>
    <row r="25" spans="1:26" ht="12.5" x14ac:dyDescent="0.25">
      <c r="A25" s="36"/>
      <c r="B25" s="36"/>
      <c r="C25" s="36"/>
      <c r="D25" s="36"/>
      <c r="E25" s="36"/>
      <c r="F25" s="36"/>
      <c r="G25" s="36"/>
      <c r="H25" s="36"/>
      <c r="I25" s="36"/>
      <c r="J25" s="36"/>
      <c r="K25" s="3"/>
      <c r="L25" s="3"/>
      <c r="M25" s="3"/>
      <c r="N25" s="3"/>
      <c r="O25" s="3"/>
      <c r="P25" s="3"/>
      <c r="Q25" s="3"/>
      <c r="R25" s="3"/>
      <c r="S25" s="3"/>
      <c r="T25" s="3"/>
      <c r="U25" s="3"/>
      <c r="V25" s="3"/>
      <c r="W25" s="3"/>
      <c r="X25" s="3"/>
      <c r="Y25" s="3"/>
      <c r="Z25" s="3"/>
    </row>
    <row r="26" spans="1:26" ht="12.5" x14ac:dyDescent="0.25">
      <c r="A26" s="36"/>
      <c r="B26" s="36"/>
      <c r="C26" s="36"/>
      <c r="D26" s="36"/>
      <c r="E26" s="36"/>
      <c r="F26" s="36"/>
      <c r="G26" s="36"/>
      <c r="H26" s="36"/>
      <c r="I26" s="36"/>
      <c r="J26" s="36"/>
      <c r="K26" s="3"/>
      <c r="L26" s="3"/>
      <c r="M26" s="3"/>
      <c r="N26" s="3"/>
      <c r="O26" s="3"/>
      <c r="P26" s="3"/>
      <c r="Q26" s="3"/>
      <c r="R26" s="3"/>
      <c r="S26" s="3"/>
      <c r="T26" s="3"/>
      <c r="U26" s="3"/>
      <c r="V26" s="3"/>
      <c r="W26" s="3"/>
      <c r="X26" s="3"/>
      <c r="Y26" s="3"/>
      <c r="Z26" s="3"/>
    </row>
    <row r="27" spans="1:26" ht="12.5"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2.5"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2.5"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2.5"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5"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2.5"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2.5"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2.5"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2.5"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2.5"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2.5"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2.5"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2.5"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2.5"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2.5"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5"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2.5"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2.5"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2.5"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2.5"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2.5"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2.5"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5"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5"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5"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5"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5"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5"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5"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5"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5"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5"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5"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5"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5"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5"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
    <mergeCell ref="A14:J2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267F6D1A260A4394C18F5AF72445EA" ma:contentTypeVersion="3" ma:contentTypeDescription="Create a new document." ma:contentTypeScope="" ma:versionID="d6a723735a0ade9a92961b83aee31dda">
  <xsd:schema xmlns:xsd="http://www.w3.org/2001/XMLSchema" xmlns:xs="http://www.w3.org/2001/XMLSchema" xmlns:p="http://schemas.microsoft.com/office/2006/metadata/properties" targetNamespace="http://schemas.microsoft.com/office/2006/metadata/properties" ma:root="true" ma:fieldsID="e345bd7673956a623930e5662e321f3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42F1E6-BB15-4639-BFDB-360BF81E2FC4}">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0073DB96-2359-4A46-BF81-6EFA1BC9042F}">
  <ds:schemaRefs>
    <ds:schemaRef ds:uri="http://schemas.microsoft.com/sharepoint/v3/contenttype/forms"/>
  </ds:schemaRefs>
</ds:datastoreItem>
</file>

<file path=customXml/itemProps3.xml><?xml version="1.0" encoding="utf-8"?>
<ds:datastoreItem xmlns:ds="http://schemas.openxmlformats.org/officeDocument/2006/customXml" ds:itemID="{CD39235C-08FD-47A2-BB0B-765EFBDC9E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Answer Report 1</vt:lpstr>
      <vt:lpstr>P2-22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Lusch</dc:creator>
  <cp:lastModifiedBy>Richard Lusch</cp:lastModifiedBy>
  <dcterms:created xsi:type="dcterms:W3CDTF">2018-01-15T00:12:40Z</dcterms:created>
  <dcterms:modified xsi:type="dcterms:W3CDTF">2018-01-15T04:56:06Z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0x01010019267F6D1A260A4394C18F5AF72445EA</vt:lpwstr>
  </property>
</Properties>
</file>