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05" yWindow="1875" windowWidth="13920" windowHeight="14400" activeTab="1"/>
  </bookViews>
  <sheets>
    <sheet name="Curve Forwards" sheetId="1" r:id="rId1"/>
    <sheet name="Interpolated Rates" sheetId="2" r:id="rId2"/>
    <sheet name="Sheet1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C5" i="2"/>
  <c r="G5" i="2"/>
  <c r="J5" i="2"/>
  <c r="M5" i="2"/>
  <c r="P5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C8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G8" i="2"/>
  <c r="I9" i="2"/>
  <c r="I10" i="2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J8" i="2"/>
  <c r="L9" i="2"/>
  <c r="L10" i="2"/>
  <c r="L11" i="2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M8" i="2"/>
  <c r="O9" i="2"/>
  <c r="O10" i="2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F69" i="2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I81" i="2"/>
  <c r="L81" i="2"/>
  <c r="O81" i="2"/>
  <c r="I82" i="2"/>
  <c r="L82" i="2"/>
  <c r="O82" i="2"/>
  <c r="I83" i="2"/>
  <c r="L83" i="2"/>
  <c r="O83" i="2"/>
  <c r="I84" i="2"/>
  <c r="L84" i="2"/>
  <c r="O84" i="2"/>
  <c r="I85" i="2"/>
  <c r="L85" i="2"/>
  <c r="O85" i="2"/>
  <c r="I86" i="2"/>
  <c r="L86" i="2"/>
  <c r="O86" i="2"/>
  <c r="I87" i="2"/>
  <c r="L87" i="2"/>
  <c r="O87" i="2"/>
  <c r="I88" i="2"/>
  <c r="L88" i="2"/>
  <c r="O88" i="2"/>
  <c r="I89" i="2"/>
  <c r="L89" i="2"/>
  <c r="O89" i="2"/>
  <c r="I90" i="2"/>
  <c r="L90" i="2"/>
  <c r="O90" i="2"/>
  <c r="I91" i="2"/>
  <c r="L91" i="2"/>
  <c r="O91" i="2"/>
  <c r="I92" i="2"/>
  <c r="L92" i="2"/>
  <c r="O92" i="2"/>
  <c r="I93" i="2"/>
  <c r="L93" i="2"/>
  <c r="O93" i="2"/>
  <c r="I94" i="2"/>
  <c r="L94" i="2"/>
  <c r="O94" i="2"/>
  <c r="I95" i="2"/>
  <c r="L95" i="2"/>
  <c r="O95" i="2"/>
  <c r="I96" i="2"/>
  <c r="L96" i="2"/>
  <c r="O96" i="2"/>
  <c r="I97" i="2"/>
  <c r="L97" i="2"/>
  <c r="O97" i="2"/>
  <c r="I98" i="2"/>
  <c r="L98" i="2"/>
  <c r="O98" i="2"/>
  <c r="I99" i="2"/>
  <c r="L99" i="2"/>
  <c r="O99" i="2"/>
  <c r="I100" i="2"/>
  <c r="L100" i="2"/>
  <c r="O100" i="2"/>
  <c r="I101" i="2"/>
  <c r="L101" i="2"/>
  <c r="O101" i="2"/>
  <c r="I102" i="2"/>
  <c r="L102" i="2"/>
  <c r="O102" i="2"/>
  <c r="I103" i="2"/>
  <c r="L103" i="2"/>
  <c r="O103" i="2"/>
  <c r="I104" i="2"/>
  <c r="L104" i="2"/>
  <c r="O104" i="2"/>
  <c r="I105" i="2"/>
  <c r="L105" i="2"/>
  <c r="O105" i="2"/>
  <c r="I106" i="2"/>
  <c r="L106" i="2"/>
  <c r="O106" i="2"/>
  <c r="I107" i="2"/>
  <c r="L107" i="2"/>
  <c r="O107" i="2"/>
  <c r="I108" i="2"/>
  <c r="L108" i="2"/>
  <c r="O108" i="2"/>
  <c r="I109" i="2"/>
  <c r="L109" i="2"/>
  <c r="O109" i="2"/>
  <c r="I110" i="2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L110" i="2"/>
  <c r="O110" i="2"/>
  <c r="L111" i="2"/>
  <c r="O111" i="2"/>
  <c r="L112" i="2"/>
  <c r="O112" i="2"/>
  <c r="L113" i="2"/>
  <c r="L114" i="2" s="1"/>
  <c r="L115" i="2" s="1"/>
  <c r="L116" i="2" s="1"/>
  <c r="L117" i="2" s="1"/>
  <c r="L118" i="2" s="1"/>
  <c r="O113" i="2"/>
  <c r="O114" i="2"/>
  <c r="O115" i="2"/>
  <c r="O116" i="2"/>
  <c r="O117" i="2"/>
  <c r="O118" i="2"/>
  <c r="L119" i="2"/>
  <c r="L120" i="2" s="1"/>
  <c r="L121" i="2" s="1"/>
  <c r="L122" i="2" s="1"/>
  <c r="O119" i="2"/>
  <c r="O120" i="2"/>
  <c r="O121" i="2"/>
  <c r="O122" i="2"/>
  <c r="L123" i="2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B209" i="2"/>
  <c r="B210" i="2" s="1"/>
  <c r="B211" i="2" s="1"/>
  <c r="F4" i="1"/>
  <c r="E6" i="1"/>
</calcChain>
</file>

<file path=xl/sharedStrings.xml><?xml version="1.0" encoding="utf-8"?>
<sst xmlns="http://schemas.openxmlformats.org/spreadsheetml/2006/main" count="17" uniqueCount="9">
  <si>
    <t>Zc.Mid</t>
  </si>
  <si>
    <t>Par.Mid</t>
  </si>
  <si>
    <t xml:space="preserve">**Click into E1 --&gt;this is pulling "s23" 3m libor curve, all curve identifiers on ICVS &lt;GO&gt; </t>
  </si>
  <si>
    <t xml:space="preserve"> **You will also see an override for the curve date, however you can edit or remove this.</t>
  </si>
  <si>
    <t>Trade Date</t>
  </si>
  <si>
    <t>Cashflow Dates</t>
  </si>
  <si>
    <t>**Click into E6 for bcurvefwd overrides, for example termdate for the forward starting swap date</t>
  </si>
  <si>
    <t>**For more overrides and information go to {XLTP XCTK&lt;GO&gt;}</t>
  </si>
  <si>
    <t>**CANNOT pull sovereign curves into this toolkit.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</si>
</sst>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Fill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1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Curve stripping failed.</v>
        <stp/>
        <stp>##V3_BCURVESTRIPV12</stp>
        <stp>[BCURVE Example_2.xlsx]Curve Forwards!R4C6</stp>
        <stp>s23</stp>
        <stp>curvedate=20150101</stp>
        <tr r="F4" s="1"/>
      </tp>
    </main>
    <main first="bloomberg.rtd">
      <tp t="s">
        <v>#N/A Curve stripping failed.</v>
        <stp/>
        <stp>##V3_BCURVESTRIPV12</stp>
        <stp>[BCURVE Example_2.xlsx]Interpolated Rates!R5C10</stp>
        <stp>s22</stp>
        <stp>curvedate</stp>
        <stp>20170228</stp>
        <tr r="J5" s="2"/>
      </tp>
    </main>
    <main first="bloomberg.rtd">
      <tp t="s">
        <v>#N/A Curve stripping failed.</v>
        <stp/>
        <stp>##V3_BCURVESTRIPV12</stp>
        <stp>[BCURVE Example_2.xlsx]Interpolated Rates!R5C13</stp>
        <stp>s315</stp>
        <stp>curvedate</stp>
        <stp>20170201</stp>
        <tr r="M5" s="2"/>
      </tp>
      <tp t="s">
        <v>GBP.12M:BLOOMBERG 851755</v>
        <stp/>
        <stp>##V3_BCURVESTRIPV12</stp>
        <stp>[BCURVE Example_2.xlsx]Interpolated Rates!R5C16</stp>
        <stp>s315</stp>
        <stp>curvedate</stp>
        <stp>20170201</stp>
        <tr r="P5" s="2"/>
      </tp>
      <tp>
        <v>0.74216599484000501</v>
        <stp/>
        <stp>##V3_BCURVEINTV12</stp>
        <stp>[BCURVE Example_2.xlsx]Interpolated Rates!R8C16</stp>
        <stp>GBP.12M:BLOOMBERG 851755</stp>
        <stp>zc.mid</stp>
        <stp>{#03}43101_x0002__x0003_43466_x0002__x0003_43831_x0002__x0003_44197_x0002__x0003_44562_x0002__x0003_44927_x0002__x0003_45292_x0002__x0003_45658_x0002__x0003_46023_x0002__x0003_46388_x0002__x0003_46753_x0002__x0003_47119_x0002__x0003_47484_x0002__x0003_47849_x0002__x0003_48214_x0002__x0003_48580_x0002__x0003_48945_x0002__x0003_49310_x0002__x0003_49675_x0002__x0003_50041_x0002__x0003_50406_x0002__x0003_50771_x0002__x0003_51136_x0002__x0003_51502_x0002__x0003_51867_x0002__x0003_52232_x0002__x0003_52597_x0002__x0003_52963_x0002__x0003_53328_x0002__x0003_53693_x0002__x0003_54058_x0002__x0003_54424_x0002__x0003_54789_x0002__x0003_55154_x0002__x0003_55519_x0002__x0003_5588</stp>
        <stp>5_x0002__x0003_56250_x0002__x0003_56615_x0002__x0003_56980_x0002__x0003_57346_x0002__x0003_57711_x0002__x0003_58076_x0002__x0003_58441_x0002__x0003_58807_x0002__x0003_59172_x0002__x0003_59537_x0002__x0003_59902_x0002__x0003_60268_x0002__x0003_60633_x0002__x0003_60998_x0002__x0003_61363_x0002__x0003_61729_x0002__x0003_62094_x0002__x0003_62459_x0002__x0003_62824_x0002__x0003_63190_x0002__x0003_63555_x0002__x0003_63920_x0002__x0003_64285_x0002__x0003_64651_x0002__x0003_65016_x0002__x0003_65381_x0002__x0003_65746_x0002__x0003_66112_x0002__x0003_66477_x0002__x0003_66842_x0002__x0003_67207_x0002__x0003_67573_x0002__x0003_67938_x0002__x0003_68303_x0002__x0003_68668_x0002__x0003_69034_x0002_</stp>
        <stp>_x0003_69399</stp>
        <tr r="P8" s="2"/>
      </tp>
    </main>
    <main first="bloomberg.rtd">
      <tp t="s">
        <v>#N/A Curve stripping failed.</v>
        <stp/>
        <stp>##V3_BCURVESTRIPV12</stp>
        <stp>[BCURVE Example_2.xlsx]Interpolated Rates!R5C7</stp>
        <stp>s22</stp>
        <stp>curvedate</stp>
        <stp>20170228</stp>
        <tr r="G5" s="2"/>
      </tp>
      <tp t="s">
        <v>#N/A Curve stripping failed.</v>
        <stp/>
        <stp>##V3_BCURVESTRIPV12</stp>
        <stp>[BCURVE Example_2.xlsx]Interpolated Rates!R5C3</stp>
        <stp>s22</stp>
        <stp>curvedate</stp>
        <stp>20170101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08"/>
  <sheetViews>
    <sheetView workbookViewId="0">
      <selection activeCell="G31" sqref="G31"/>
    </sheetView>
  </sheetViews>
  <sheetFormatPr defaultRowHeight="15" x14ac:dyDescent="0.25"/>
  <cols>
    <col min="5" max="5" width="10.5703125" style="1" bestFit="1" customWidth="1"/>
    <col min="6" max="6" width="25.85546875" style="1" bestFit="1" customWidth="1"/>
  </cols>
  <sheetData>
    <row r="1" spans="1:7" s="6" customFormat="1" x14ac:dyDescent="0.25">
      <c r="A1" s="6" t="s">
        <v>2</v>
      </c>
      <c r="E1" s="7"/>
      <c r="F1" s="7"/>
    </row>
    <row r="2" spans="1:7" s="6" customFormat="1" x14ac:dyDescent="0.25">
      <c r="A2" s="6" t="s">
        <v>3</v>
      </c>
      <c r="E2" s="7"/>
      <c r="F2" s="7"/>
    </row>
    <row r="4" spans="1:7" x14ac:dyDescent="0.25">
      <c r="F4" s="5" t="str">
        <f>_xll.BCurveStrip("s23","curvedate=20150101")</f>
        <v>#N/A Curve stripping failed.</v>
      </c>
    </row>
    <row r="5" spans="1:7" ht="14.45" x14ac:dyDescent="0.3"/>
    <row r="6" spans="1:7" x14ac:dyDescent="0.25">
      <c r="E6" s="5" t="str">
        <f>_xll.BCurveFwd(F4,"startdate,par.mid,zc.mid","Tenor","3m","Interval","6m","Upto","120m","term=20160101","headers=y","cols=3;rows=21")</f>
        <v>#N/A N/A</v>
      </c>
      <c r="F6" s="1" t="s">
        <v>1</v>
      </c>
      <c r="G6" t="s">
        <v>0</v>
      </c>
    </row>
    <row r="7" spans="1:7" ht="14.45" x14ac:dyDescent="0.3">
      <c r="D7" s="1"/>
      <c r="E7" s="2">
        <v>42373</v>
      </c>
      <c r="F7" s="3">
        <v>0.96517742499489123</v>
      </c>
      <c r="G7" s="4">
        <v>0.96517742499489123</v>
      </c>
    </row>
    <row r="8" spans="1:7" ht="14.45" x14ac:dyDescent="0.3">
      <c r="D8" s="1"/>
      <c r="E8" s="2">
        <v>42556</v>
      </c>
      <c r="F8" s="3">
        <v>1.4629160555856162</v>
      </c>
      <c r="G8" s="4">
        <v>1.462916055585616</v>
      </c>
    </row>
    <row r="9" spans="1:7" ht="14.45" x14ac:dyDescent="0.3">
      <c r="D9" s="1"/>
      <c r="E9" s="2">
        <v>42739</v>
      </c>
      <c r="F9" s="3">
        <v>1.8702750105522803</v>
      </c>
      <c r="G9" s="4">
        <v>1.8702750105522803</v>
      </c>
    </row>
    <row r="10" spans="1:7" ht="14.45" x14ac:dyDescent="0.3">
      <c r="D10" s="1"/>
      <c r="E10" s="2">
        <v>42921</v>
      </c>
      <c r="F10" s="3">
        <v>2.1221977501721851</v>
      </c>
      <c r="G10" s="4">
        <v>2.1221977501721851</v>
      </c>
    </row>
    <row r="11" spans="1:7" ht="14.45" x14ac:dyDescent="0.3">
      <c r="D11" s="1"/>
      <c r="E11" s="2">
        <v>43104</v>
      </c>
      <c r="F11" s="3">
        <v>2.3024208048463279</v>
      </c>
      <c r="G11" s="4">
        <v>2.3024208048463279</v>
      </c>
    </row>
    <row r="12" spans="1:7" ht="14.45" x14ac:dyDescent="0.3">
      <c r="D12" s="1"/>
      <c r="E12" s="2">
        <v>43286</v>
      </c>
      <c r="F12" s="3">
        <v>2.4358519154100944</v>
      </c>
      <c r="G12" s="4">
        <v>2.4358519154100944</v>
      </c>
    </row>
    <row r="13" spans="1:7" ht="14.45" x14ac:dyDescent="0.3">
      <c r="D13" s="1"/>
      <c r="E13" s="2">
        <v>43469</v>
      </c>
      <c r="F13" s="3">
        <v>2.5311574006800619</v>
      </c>
      <c r="G13" s="4">
        <v>2.5311574006800619</v>
      </c>
    </row>
    <row r="14" spans="1:7" ht="14.45" x14ac:dyDescent="0.3">
      <c r="D14" s="1"/>
      <c r="E14" s="2">
        <v>43651</v>
      </c>
      <c r="F14" s="3">
        <v>2.6017395849848475</v>
      </c>
      <c r="G14" s="4">
        <v>2.6022472224453455</v>
      </c>
    </row>
    <row r="15" spans="1:7" ht="14.45" x14ac:dyDescent="0.3">
      <c r="D15" s="1"/>
      <c r="E15" s="2">
        <v>43836</v>
      </c>
      <c r="F15" s="3">
        <v>2.6532024458229109</v>
      </c>
      <c r="G15" s="4">
        <v>2.6532024458229109</v>
      </c>
    </row>
    <row r="16" spans="1:7" ht="14.45" x14ac:dyDescent="0.3">
      <c r="D16" s="1"/>
      <c r="E16" s="2">
        <v>44018</v>
      </c>
      <c r="F16" s="3">
        <v>2.7012606981759042</v>
      </c>
      <c r="G16" s="4">
        <v>2.7012606981759038</v>
      </c>
    </row>
    <row r="17" spans="1:7" ht="14.45" x14ac:dyDescent="0.3">
      <c r="D17" s="1"/>
      <c r="E17" s="2">
        <v>44200</v>
      </c>
      <c r="F17" s="3">
        <v>2.7517931932376172</v>
      </c>
      <c r="G17" s="4">
        <v>2.7522600742591634</v>
      </c>
    </row>
    <row r="18" spans="1:7" ht="14.45" x14ac:dyDescent="0.3">
      <c r="D18" s="1"/>
      <c r="E18" s="2">
        <v>44383</v>
      </c>
      <c r="F18" s="3">
        <v>2.7912444483711663</v>
      </c>
      <c r="G18" s="4">
        <v>2.7912444483711658</v>
      </c>
    </row>
    <row r="19" spans="1:7" ht="14.45" x14ac:dyDescent="0.3">
      <c r="D19" s="1"/>
      <c r="E19" s="2">
        <v>44565</v>
      </c>
      <c r="F19" s="3">
        <v>2.811887738474006</v>
      </c>
      <c r="G19" s="4">
        <v>2.811887738474006</v>
      </c>
    </row>
    <row r="20" spans="1:7" ht="14.45" x14ac:dyDescent="0.3">
      <c r="D20" s="1"/>
      <c r="E20" s="2">
        <v>44747</v>
      </c>
      <c r="F20" s="3">
        <v>2.834894635679841</v>
      </c>
      <c r="G20" s="4">
        <v>2.8348946356798406</v>
      </c>
    </row>
    <row r="21" spans="1:7" ht="14.45" x14ac:dyDescent="0.3">
      <c r="D21" s="1"/>
      <c r="E21" s="2">
        <v>44930</v>
      </c>
      <c r="F21" s="3">
        <v>2.866476348083058</v>
      </c>
      <c r="G21" s="4">
        <v>2.866476348083058</v>
      </c>
    </row>
    <row r="22" spans="1:7" ht="14.45" x14ac:dyDescent="0.3">
      <c r="D22" s="1"/>
      <c r="E22" s="2">
        <v>45112</v>
      </c>
      <c r="F22" s="3">
        <v>2.887305981249475</v>
      </c>
      <c r="G22" s="4">
        <v>2.887305981249475</v>
      </c>
    </row>
    <row r="23" spans="1:7" ht="14.45" x14ac:dyDescent="0.3">
      <c r="D23" s="1"/>
      <c r="E23" s="2">
        <v>45295</v>
      </c>
      <c r="F23" s="3">
        <v>2.8899134904555082</v>
      </c>
      <c r="G23" s="4">
        <v>2.8899134904555082</v>
      </c>
    </row>
    <row r="24" spans="1:7" ht="14.45" x14ac:dyDescent="0.3">
      <c r="D24" s="1"/>
      <c r="E24" s="2">
        <v>45478</v>
      </c>
      <c r="F24" s="3">
        <v>2.9202689012602296</v>
      </c>
      <c r="G24" s="4">
        <v>2.9208230831332203</v>
      </c>
    </row>
    <row r="25" spans="1:7" ht="14.45" x14ac:dyDescent="0.3">
      <c r="D25" s="1"/>
      <c r="E25" s="2">
        <v>45663</v>
      </c>
      <c r="F25" s="3">
        <v>2.9935505980083654</v>
      </c>
      <c r="G25" s="4">
        <v>2.9938566502949877</v>
      </c>
    </row>
    <row r="26" spans="1:7" ht="14.45" x14ac:dyDescent="0.3">
      <c r="D26" s="1"/>
      <c r="E26" s="2">
        <v>45845</v>
      </c>
      <c r="F26" s="3">
        <v>3.030584700989579</v>
      </c>
      <c r="G26" s="4">
        <v>3.0305847009895786</v>
      </c>
    </row>
    <row r="27" spans="1:7" ht="14.45" x14ac:dyDescent="0.3">
      <c r="D27" s="1"/>
      <c r="E27" s="2"/>
      <c r="F27" s="3"/>
      <c r="G27" s="4"/>
    </row>
    <row r="28" spans="1:7" s="6" customFormat="1" x14ac:dyDescent="0.25">
      <c r="A28" s="6" t="s">
        <v>6</v>
      </c>
      <c r="D28" s="7"/>
      <c r="E28" s="10"/>
      <c r="F28" s="11"/>
      <c r="G28" s="12"/>
    </row>
    <row r="29" spans="1:7" s="14" customFormat="1" x14ac:dyDescent="0.25">
      <c r="A29" s="14" t="s">
        <v>7</v>
      </c>
      <c r="D29" s="15"/>
      <c r="E29" s="16"/>
      <c r="F29" s="17"/>
      <c r="G29" s="18"/>
    </row>
    <row r="30" spans="1:7" s="6" customFormat="1" x14ac:dyDescent="0.25">
      <c r="A30" s="6" t="s">
        <v>8</v>
      </c>
      <c r="D30" s="7"/>
      <c r="E30" s="10"/>
      <c r="F30" s="11"/>
      <c r="G30" s="12"/>
    </row>
    <row r="31" spans="1:7" x14ac:dyDescent="0.25">
      <c r="D31" s="1"/>
      <c r="E31" s="2"/>
      <c r="F31" s="3"/>
      <c r="G31" s="4"/>
    </row>
    <row r="32" spans="1:7" x14ac:dyDescent="0.25">
      <c r="D32" s="1"/>
      <c r="E32" s="2"/>
      <c r="F32" s="3"/>
      <c r="G32" s="4"/>
    </row>
    <row r="33" spans="4:7" x14ac:dyDescent="0.25">
      <c r="D33" s="1"/>
      <c r="E33" s="2"/>
      <c r="F33" s="3"/>
      <c r="G33" s="4"/>
    </row>
    <row r="34" spans="4:7" x14ac:dyDescent="0.25">
      <c r="D34" s="1"/>
      <c r="E34" s="2"/>
      <c r="F34" s="3"/>
      <c r="G34" s="4"/>
    </row>
    <row r="35" spans="4:7" x14ac:dyDescent="0.25">
      <c r="D35" s="1"/>
      <c r="E35" s="2"/>
      <c r="F35" s="3"/>
      <c r="G35" s="4"/>
    </row>
    <row r="36" spans="4:7" x14ac:dyDescent="0.25">
      <c r="D36" s="1"/>
      <c r="E36" s="2"/>
      <c r="F36" s="3"/>
      <c r="G36" s="4"/>
    </row>
    <row r="37" spans="4:7" x14ac:dyDescent="0.25">
      <c r="D37" s="1"/>
      <c r="E37" s="2"/>
      <c r="F37" s="3"/>
      <c r="G37" s="4"/>
    </row>
    <row r="38" spans="4:7" x14ac:dyDescent="0.25">
      <c r="D38" s="1"/>
      <c r="E38" s="2"/>
      <c r="F38" s="3"/>
      <c r="G38" s="4"/>
    </row>
    <row r="39" spans="4:7" x14ac:dyDescent="0.25">
      <c r="D39" s="1"/>
      <c r="E39" s="2"/>
      <c r="F39" s="3"/>
      <c r="G39" s="4"/>
    </row>
    <row r="40" spans="4:7" x14ac:dyDescent="0.25">
      <c r="D40" s="1"/>
      <c r="E40" s="2"/>
      <c r="F40" s="3"/>
      <c r="G40" s="4"/>
    </row>
    <row r="41" spans="4:7" x14ac:dyDescent="0.25">
      <c r="D41" s="1"/>
      <c r="E41" s="2"/>
      <c r="F41" s="3"/>
      <c r="G41" s="4"/>
    </row>
    <row r="42" spans="4:7" x14ac:dyDescent="0.25">
      <c r="D42" s="1"/>
      <c r="E42" s="2"/>
      <c r="F42" s="3"/>
      <c r="G42" s="4"/>
    </row>
    <row r="43" spans="4:7" x14ac:dyDescent="0.25">
      <c r="D43" s="1"/>
      <c r="E43" s="2"/>
      <c r="F43" s="3"/>
      <c r="G43" s="4"/>
    </row>
    <row r="44" spans="4:7" x14ac:dyDescent="0.25">
      <c r="D44" s="1"/>
      <c r="E44" s="2"/>
      <c r="F44" s="3"/>
      <c r="G44" s="4"/>
    </row>
    <row r="45" spans="4:7" x14ac:dyDescent="0.25">
      <c r="D45" s="1"/>
      <c r="E45" s="2"/>
      <c r="F45" s="3"/>
      <c r="G45" s="4"/>
    </row>
    <row r="46" spans="4:7" x14ac:dyDescent="0.25">
      <c r="D46" s="1"/>
      <c r="E46" s="2"/>
      <c r="F46" s="3"/>
      <c r="G46" s="4"/>
    </row>
    <row r="47" spans="4:7" x14ac:dyDescent="0.25">
      <c r="D47" s="1"/>
      <c r="E47" s="2"/>
      <c r="F47" s="3"/>
      <c r="G47" s="4"/>
    </row>
    <row r="48" spans="4:7" x14ac:dyDescent="0.25">
      <c r="D48" s="1"/>
      <c r="E48" s="2"/>
      <c r="F48" s="3"/>
      <c r="G48" s="4"/>
    </row>
    <row r="49" spans="4:7" x14ac:dyDescent="0.25">
      <c r="D49" s="1"/>
      <c r="E49" s="2"/>
      <c r="F49" s="3"/>
      <c r="G49" s="4"/>
    </row>
    <row r="50" spans="4:7" x14ac:dyDescent="0.25">
      <c r="D50" s="1"/>
      <c r="E50" s="2"/>
      <c r="F50" s="3"/>
      <c r="G50" s="4"/>
    </row>
    <row r="51" spans="4:7" x14ac:dyDescent="0.25">
      <c r="D51" s="1"/>
      <c r="E51" s="2"/>
      <c r="F51" s="3"/>
      <c r="G51" s="4"/>
    </row>
    <row r="52" spans="4:7" x14ac:dyDescent="0.25">
      <c r="D52" s="1"/>
      <c r="E52" s="2"/>
      <c r="F52" s="3"/>
      <c r="G52" s="4"/>
    </row>
    <row r="53" spans="4:7" x14ac:dyDescent="0.25">
      <c r="D53" s="1"/>
      <c r="E53" s="2"/>
      <c r="F53" s="3"/>
      <c r="G53" s="4"/>
    </row>
    <row r="54" spans="4:7" x14ac:dyDescent="0.25">
      <c r="D54" s="1"/>
      <c r="E54" s="2"/>
      <c r="F54" s="3"/>
      <c r="G54" s="4"/>
    </row>
    <row r="55" spans="4:7" x14ac:dyDescent="0.25">
      <c r="D55" s="1"/>
      <c r="E55" s="2"/>
      <c r="F55" s="3"/>
      <c r="G55" s="4"/>
    </row>
    <row r="56" spans="4:7" x14ac:dyDescent="0.25">
      <c r="D56" s="1"/>
      <c r="E56" s="2"/>
      <c r="F56" s="3"/>
      <c r="G56" s="4"/>
    </row>
    <row r="57" spans="4:7" x14ac:dyDescent="0.25">
      <c r="D57" s="1"/>
      <c r="E57" s="2"/>
      <c r="F57" s="3"/>
      <c r="G57" s="4"/>
    </row>
    <row r="58" spans="4:7" x14ac:dyDescent="0.25">
      <c r="D58" s="1"/>
      <c r="E58" s="2"/>
      <c r="F58" s="3"/>
      <c r="G58" s="4"/>
    </row>
    <row r="59" spans="4:7" x14ac:dyDescent="0.25">
      <c r="D59" s="1"/>
      <c r="E59" s="2"/>
      <c r="F59" s="3"/>
      <c r="G59" s="4"/>
    </row>
    <row r="60" spans="4:7" x14ac:dyDescent="0.25">
      <c r="D60" s="1"/>
      <c r="E60" s="2"/>
      <c r="F60" s="3"/>
      <c r="G60" s="4"/>
    </row>
    <row r="61" spans="4:7" x14ac:dyDescent="0.25">
      <c r="D61" s="1"/>
      <c r="E61" s="2"/>
      <c r="F61" s="3"/>
      <c r="G61" s="4"/>
    </row>
    <row r="62" spans="4:7" x14ac:dyDescent="0.25">
      <c r="D62" s="1"/>
      <c r="E62" s="2"/>
      <c r="F62" s="3"/>
      <c r="G62" s="4"/>
    </row>
    <row r="63" spans="4:7" x14ac:dyDescent="0.25">
      <c r="D63" s="1"/>
      <c r="E63" s="2"/>
      <c r="F63" s="3"/>
      <c r="G63" s="4"/>
    </row>
    <row r="64" spans="4:7" x14ac:dyDescent="0.25">
      <c r="D64" s="1"/>
      <c r="E64" s="2"/>
      <c r="F64" s="3"/>
      <c r="G64" s="4"/>
    </row>
    <row r="65" spans="4:7" x14ac:dyDescent="0.25">
      <c r="D65" s="1"/>
      <c r="E65" s="2"/>
      <c r="F65" s="3"/>
      <c r="G65" s="4"/>
    </row>
    <row r="66" spans="4:7" x14ac:dyDescent="0.25">
      <c r="D66" s="1"/>
      <c r="E66" s="2"/>
      <c r="F66" s="3"/>
      <c r="G66" s="4"/>
    </row>
    <row r="67" spans="4:7" x14ac:dyDescent="0.25">
      <c r="D67" s="1"/>
      <c r="E67" s="2"/>
      <c r="F67" s="3"/>
      <c r="G67" s="4"/>
    </row>
    <row r="68" spans="4:7" x14ac:dyDescent="0.25">
      <c r="D68" s="1"/>
      <c r="E68" s="2"/>
      <c r="F68" s="3"/>
      <c r="G68" s="4"/>
    </row>
    <row r="69" spans="4:7" x14ac:dyDescent="0.25">
      <c r="D69" s="1"/>
      <c r="E69" s="2"/>
      <c r="F69" s="3"/>
      <c r="G69" s="4"/>
    </row>
    <row r="70" spans="4:7" x14ac:dyDescent="0.25">
      <c r="D70" s="1"/>
      <c r="E70" s="2"/>
      <c r="F70" s="3"/>
      <c r="G70" s="4"/>
    </row>
    <row r="71" spans="4:7" x14ac:dyDescent="0.25">
      <c r="D71" s="1"/>
      <c r="E71" s="2"/>
      <c r="F71" s="3"/>
      <c r="G71" s="4"/>
    </row>
    <row r="72" spans="4:7" x14ac:dyDescent="0.25">
      <c r="D72" s="1"/>
      <c r="E72" s="2"/>
      <c r="F72" s="3"/>
      <c r="G72" s="4"/>
    </row>
    <row r="73" spans="4:7" x14ac:dyDescent="0.25">
      <c r="D73" s="1"/>
      <c r="E73" s="2"/>
      <c r="F73" s="3"/>
      <c r="G73" s="4"/>
    </row>
    <row r="74" spans="4:7" x14ac:dyDescent="0.25">
      <c r="D74" s="1"/>
      <c r="E74" s="2"/>
      <c r="F74" s="3"/>
      <c r="G74" s="4"/>
    </row>
    <row r="75" spans="4:7" x14ac:dyDescent="0.25">
      <c r="D75" s="1"/>
      <c r="E75" s="2"/>
      <c r="F75" s="3"/>
      <c r="G75" s="4"/>
    </row>
    <row r="76" spans="4:7" x14ac:dyDescent="0.25">
      <c r="D76" s="1"/>
      <c r="E76" s="2"/>
      <c r="F76" s="3"/>
      <c r="G76" s="4"/>
    </row>
    <row r="77" spans="4:7" x14ac:dyDescent="0.25">
      <c r="D77" s="1"/>
      <c r="E77" s="2"/>
      <c r="F77" s="3"/>
      <c r="G77" s="4"/>
    </row>
    <row r="78" spans="4:7" x14ac:dyDescent="0.25">
      <c r="D78" s="1"/>
      <c r="E78" s="2"/>
      <c r="F78" s="3"/>
      <c r="G78" s="4"/>
    </row>
    <row r="79" spans="4:7" x14ac:dyDescent="0.25">
      <c r="D79" s="1"/>
      <c r="E79" s="2"/>
      <c r="F79" s="3"/>
      <c r="G79" s="4"/>
    </row>
    <row r="80" spans="4:7" x14ac:dyDescent="0.25">
      <c r="D80" s="1"/>
      <c r="E80" s="2"/>
      <c r="F80" s="3"/>
      <c r="G80" s="4"/>
    </row>
    <row r="81" spans="4:7" x14ac:dyDescent="0.25">
      <c r="D81" s="1"/>
      <c r="E81" s="2"/>
      <c r="F81" s="3"/>
      <c r="G81" s="4"/>
    </row>
    <row r="82" spans="4:7" x14ac:dyDescent="0.25">
      <c r="D82" s="1"/>
      <c r="E82" s="2"/>
      <c r="F82" s="3"/>
      <c r="G82" s="4"/>
    </row>
    <row r="83" spans="4:7" x14ac:dyDescent="0.25">
      <c r="D83" s="1"/>
      <c r="E83" s="2"/>
      <c r="F83" s="3"/>
      <c r="G83" s="4"/>
    </row>
    <row r="84" spans="4:7" x14ac:dyDescent="0.25">
      <c r="D84" s="1"/>
      <c r="E84" s="2"/>
      <c r="F84" s="3"/>
      <c r="G84" s="4"/>
    </row>
    <row r="85" spans="4:7" x14ac:dyDescent="0.25">
      <c r="D85" s="1"/>
      <c r="E85" s="2"/>
      <c r="F85" s="3"/>
      <c r="G85" s="4"/>
    </row>
    <row r="86" spans="4:7" x14ac:dyDescent="0.25">
      <c r="D86" s="1"/>
      <c r="E86" s="2"/>
      <c r="F86" s="3"/>
      <c r="G86" s="4"/>
    </row>
    <row r="87" spans="4:7" x14ac:dyDescent="0.25">
      <c r="D87" s="1"/>
      <c r="E87" s="2"/>
      <c r="F87" s="3"/>
      <c r="G87" s="4"/>
    </row>
    <row r="88" spans="4:7" x14ac:dyDescent="0.25">
      <c r="D88" s="1"/>
      <c r="E88" s="2"/>
      <c r="F88" s="3"/>
      <c r="G88" s="4"/>
    </row>
    <row r="89" spans="4:7" x14ac:dyDescent="0.25">
      <c r="D89" s="1"/>
      <c r="E89" s="2"/>
      <c r="F89" s="3"/>
      <c r="G89" s="4"/>
    </row>
    <row r="90" spans="4:7" x14ac:dyDescent="0.25">
      <c r="D90" s="1"/>
      <c r="E90" s="2"/>
      <c r="F90" s="3"/>
      <c r="G90" s="4"/>
    </row>
    <row r="91" spans="4:7" x14ac:dyDescent="0.25">
      <c r="D91" s="1"/>
      <c r="E91" s="2"/>
      <c r="F91" s="3"/>
      <c r="G91" s="4"/>
    </row>
    <row r="92" spans="4:7" x14ac:dyDescent="0.25">
      <c r="D92" s="1"/>
      <c r="E92" s="2"/>
      <c r="F92" s="3"/>
      <c r="G92" s="4"/>
    </row>
    <row r="93" spans="4:7" x14ac:dyDescent="0.25">
      <c r="D93" s="1"/>
      <c r="E93" s="2"/>
      <c r="F93" s="3"/>
      <c r="G93" s="4"/>
    </row>
    <row r="94" spans="4:7" x14ac:dyDescent="0.25">
      <c r="D94" s="1"/>
      <c r="E94" s="2"/>
      <c r="F94" s="3"/>
      <c r="G94" s="4"/>
    </row>
    <row r="95" spans="4:7" x14ac:dyDescent="0.25">
      <c r="D95" s="1"/>
      <c r="E95" s="2"/>
      <c r="F95" s="3"/>
      <c r="G95" s="4"/>
    </row>
    <row r="96" spans="4:7" x14ac:dyDescent="0.25">
      <c r="D96" s="1"/>
      <c r="E96" s="2"/>
      <c r="F96" s="3"/>
      <c r="G96" s="4"/>
    </row>
    <row r="97" spans="4:7" x14ac:dyDescent="0.25">
      <c r="D97" s="1"/>
      <c r="E97" s="2"/>
      <c r="F97" s="3"/>
      <c r="G97" s="4"/>
    </row>
    <row r="98" spans="4:7" x14ac:dyDescent="0.25">
      <c r="D98" s="1"/>
      <c r="E98" s="2"/>
      <c r="F98" s="3"/>
      <c r="G98" s="4"/>
    </row>
    <row r="99" spans="4:7" x14ac:dyDescent="0.25">
      <c r="D99" s="1"/>
      <c r="E99" s="2"/>
      <c r="F99" s="3"/>
      <c r="G99" s="4"/>
    </row>
    <row r="100" spans="4:7" x14ac:dyDescent="0.25">
      <c r="D100" s="1"/>
      <c r="E100" s="2"/>
      <c r="F100" s="3"/>
      <c r="G100" s="4"/>
    </row>
    <row r="101" spans="4:7" x14ac:dyDescent="0.25">
      <c r="D101" s="1"/>
      <c r="E101" s="2"/>
      <c r="F101" s="3"/>
      <c r="G101" s="4"/>
    </row>
    <row r="102" spans="4:7" x14ac:dyDescent="0.25">
      <c r="D102" s="1"/>
      <c r="E102" s="2"/>
      <c r="F102" s="3"/>
      <c r="G102" s="4"/>
    </row>
    <row r="103" spans="4:7" x14ac:dyDescent="0.25">
      <c r="D103" s="1"/>
      <c r="E103" s="2"/>
      <c r="F103" s="3"/>
      <c r="G103" s="4"/>
    </row>
    <row r="104" spans="4:7" x14ac:dyDescent="0.25">
      <c r="D104" s="1"/>
      <c r="E104" s="2"/>
      <c r="F104" s="3"/>
      <c r="G104" s="4"/>
    </row>
    <row r="105" spans="4:7" x14ac:dyDescent="0.25">
      <c r="D105" s="1"/>
      <c r="E105" s="2"/>
      <c r="F105" s="3"/>
      <c r="G105" s="4"/>
    </row>
    <row r="106" spans="4:7" x14ac:dyDescent="0.25">
      <c r="D106" s="1"/>
      <c r="E106" s="2"/>
      <c r="F106" s="3"/>
      <c r="G106" s="4"/>
    </row>
    <row r="107" spans="4:7" x14ac:dyDescent="0.25">
      <c r="D107" s="1"/>
      <c r="E107" s="2"/>
      <c r="F107" s="3"/>
      <c r="G107" s="4"/>
    </row>
    <row r="108" spans="4:7" x14ac:dyDescent="0.25">
      <c r="D108" s="1"/>
      <c r="E108" s="2"/>
      <c r="F108" s="3"/>
      <c r="G108" s="4"/>
    </row>
    <row r="109" spans="4:7" x14ac:dyDescent="0.25">
      <c r="D109" s="1"/>
      <c r="E109" s="2"/>
      <c r="F109" s="3"/>
      <c r="G109" s="4"/>
    </row>
    <row r="110" spans="4:7" x14ac:dyDescent="0.25">
      <c r="D110" s="1"/>
      <c r="E110" s="2"/>
      <c r="F110" s="3"/>
      <c r="G110" s="4"/>
    </row>
    <row r="111" spans="4:7" x14ac:dyDescent="0.25">
      <c r="D111" s="1"/>
      <c r="E111" s="2"/>
      <c r="F111" s="3"/>
      <c r="G111" s="4"/>
    </row>
    <row r="112" spans="4:7" x14ac:dyDescent="0.25">
      <c r="D112" s="1"/>
      <c r="E112" s="2"/>
      <c r="F112" s="3"/>
      <c r="G112" s="4"/>
    </row>
    <row r="113" spans="4:7" x14ac:dyDescent="0.25">
      <c r="D113" s="1"/>
      <c r="E113" s="2"/>
      <c r="F113" s="3"/>
      <c r="G113" s="4"/>
    </row>
    <row r="114" spans="4:7" x14ac:dyDescent="0.25">
      <c r="D114" s="1"/>
      <c r="E114" s="2"/>
      <c r="F114" s="3"/>
      <c r="G114" s="4"/>
    </row>
    <row r="115" spans="4:7" x14ac:dyDescent="0.25">
      <c r="D115" s="1"/>
      <c r="E115" s="2"/>
      <c r="F115" s="3"/>
      <c r="G115" s="4"/>
    </row>
    <row r="116" spans="4:7" x14ac:dyDescent="0.25">
      <c r="D116" s="1"/>
      <c r="E116" s="2"/>
      <c r="F116" s="3"/>
      <c r="G116" s="4"/>
    </row>
    <row r="117" spans="4:7" x14ac:dyDescent="0.25">
      <c r="D117" s="1"/>
      <c r="E117" s="2"/>
      <c r="F117" s="3"/>
      <c r="G117" s="4"/>
    </row>
    <row r="118" spans="4:7" x14ac:dyDescent="0.25">
      <c r="D118" s="1"/>
      <c r="E118" s="2"/>
      <c r="F118" s="3"/>
      <c r="G118" s="4"/>
    </row>
    <row r="119" spans="4:7" x14ac:dyDescent="0.25">
      <c r="D119" s="1"/>
      <c r="E119" s="2"/>
      <c r="F119" s="3"/>
      <c r="G119" s="4"/>
    </row>
    <row r="120" spans="4:7" x14ac:dyDescent="0.25">
      <c r="D120" s="1"/>
      <c r="E120" s="2"/>
      <c r="F120" s="3"/>
      <c r="G120" s="4"/>
    </row>
    <row r="121" spans="4:7" x14ac:dyDescent="0.25">
      <c r="D121" s="1"/>
      <c r="E121" s="2"/>
      <c r="F121" s="3"/>
      <c r="G121" s="4"/>
    </row>
    <row r="122" spans="4:7" x14ac:dyDescent="0.25">
      <c r="D122" s="1"/>
      <c r="E122" s="2"/>
      <c r="F122" s="3"/>
      <c r="G122" s="4"/>
    </row>
    <row r="123" spans="4:7" x14ac:dyDescent="0.25">
      <c r="D123" s="1"/>
      <c r="E123" s="2"/>
      <c r="F123" s="3"/>
      <c r="G123" s="4"/>
    </row>
    <row r="124" spans="4:7" x14ac:dyDescent="0.25">
      <c r="D124" s="1"/>
      <c r="E124" s="2"/>
      <c r="F124" s="3"/>
      <c r="G124" s="4"/>
    </row>
    <row r="125" spans="4:7" x14ac:dyDescent="0.25">
      <c r="D125" s="1"/>
      <c r="E125" s="2"/>
      <c r="F125" s="3"/>
      <c r="G125" s="4"/>
    </row>
    <row r="126" spans="4:7" x14ac:dyDescent="0.25">
      <c r="D126" s="1"/>
      <c r="E126" s="2"/>
      <c r="F126" s="3"/>
      <c r="G126" s="4"/>
    </row>
    <row r="127" spans="4:7" x14ac:dyDescent="0.25">
      <c r="D127" s="1"/>
      <c r="E127" s="2"/>
      <c r="F127" s="3"/>
      <c r="G127" s="4"/>
    </row>
    <row r="128" spans="4:7" x14ac:dyDescent="0.25">
      <c r="D128" s="1"/>
      <c r="E128" s="2"/>
      <c r="F128" s="3"/>
      <c r="G128" s="4"/>
    </row>
    <row r="129" spans="4:7" x14ac:dyDescent="0.25">
      <c r="D129" s="1"/>
      <c r="E129" s="2"/>
      <c r="F129" s="3"/>
      <c r="G129" s="4"/>
    </row>
    <row r="130" spans="4:7" x14ac:dyDescent="0.25">
      <c r="D130" s="1"/>
      <c r="E130" s="2"/>
      <c r="F130" s="3"/>
      <c r="G130" s="4"/>
    </row>
    <row r="131" spans="4:7" x14ac:dyDescent="0.25">
      <c r="D131" s="1"/>
      <c r="E131" s="2"/>
      <c r="F131" s="3"/>
      <c r="G131" s="4"/>
    </row>
    <row r="132" spans="4:7" x14ac:dyDescent="0.25">
      <c r="D132" s="1"/>
      <c r="E132" s="2"/>
      <c r="F132" s="3"/>
      <c r="G132" s="4"/>
    </row>
    <row r="133" spans="4:7" x14ac:dyDescent="0.25">
      <c r="D133" s="1"/>
      <c r="E133" s="2"/>
      <c r="F133" s="3"/>
      <c r="G133" s="4"/>
    </row>
    <row r="134" spans="4:7" x14ac:dyDescent="0.25">
      <c r="D134" s="1"/>
      <c r="E134" s="2"/>
      <c r="F134" s="3"/>
      <c r="G134" s="4"/>
    </row>
    <row r="135" spans="4:7" x14ac:dyDescent="0.25">
      <c r="D135" s="1"/>
      <c r="E135" s="2"/>
      <c r="F135" s="3"/>
      <c r="G135" s="4"/>
    </row>
    <row r="136" spans="4:7" x14ac:dyDescent="0.25">
      <c r="D136" s="1"/>
      <c r="E136" s="2"/>
      <c r="F136" s="3"/>
      <c r="G136" s="4"/>
    </row>
    <row r="137" spans="4:7" x14ac:dyDescent="0.25">
      <c r="D137" s="1"/>
      <c r="E137" s="2"/>
      <c r="F137" s="3"/>
      <c r="G137" s="4"/>
    </row>
    <row r="138" spans="4:7" x14ac:dyDescent="0.25">
      <c r="D138" s="1"/>
      <c r="E138" s="2"/>
      <c r="F138" s="3"/>
      <c r="G138" s="4"/>
    </row>
    <row r="139" spans="4:7" x14ac:dyDescent="0.25">
      <c r="D139" s="1"/>
      <c r="E139" s="2"/>
      <c r="F139" s="3"/>
      <c r="G139" s="4"/>
    </row>
    <row r="140" spans="4:7" x14ac:dyDescent="0.25">
      <c r="D140" s="1"/>
      <c r="E140" s="2"/>
      <c r="F140" s="3"/>
      <c r="G140" s="4"/>
    </row>
    <row r="141" spans="4:7" x14ac:dyDescent="0.25">
      <c r="D141" s="1"/>
      <c r="E141" s="2"/>
      <c r="F141" s="3"/>
      <c r="G141" s="4"/>
    </row>
    <row r="142" spans="4:7" x14ac:dyDescent="0.25">
      <c r="D142" s="1"/>
      <c r="E142" s="2"/>
      <c r="F142" s="3"/>
      <c r="G142" s="4"/>
    </row>
    <row r="143" spans="4:7" x14ac:dyDescent="0.25">
      <c r="D143" s="1"/>
      <c r="E143" s="2"/>
      <c r="F143" s="3"/>
      <c r="G143" s="4"/>
    </row>
    <row r="144" spans="4:7" x14ac:dyDescent="0.25">
      <c r="D144" s="1"/>
      <c r="E144" s="2"/>
      <c r="F144" s="3"/>
      <c r="G144" s="4"/>
    </row>
    <row r="145" spans="4:7" x14ac:dyDescent="0.25">
      <c r="D145" s="1"/>
      <c r="E145" s="2"/>
      <c r="F145" s="3"/>
      <c r="G145" s="4"/>
    </row>
    <row r="146" spans="4:7" x14ac:dyDescent="0.25">
      <c r="D146" s="1"/>
      <c r="E146" s="2"/>
      <c r="F146" s="3"/>
      <c r="G146" s="4"/>
    </row>
    <row r="147" spans="4:7" x14ac:dyDescent="0.25">
      <c r="D147" s="1"/>
      <c r="E147" s="2"/>
      <c r="F147" s="3"/>
      <c r="G147" s="4"/>
    </row>
    <row r="148" spans="4:7" x14ac:dyDescent="0.25">
      <c r="D148" s="1"/>
      <c r="E148" s="2"/>
      <c r="F148" s="3"/>
      <c r="G148" s="4"/>
    </row>
    <row r="149" spans="4:7" x14ac:dyDescent="0.25">
      <c r="D149" s="1"/>
      <c r="E149" s="2"/>
      <c r="F149" s="3"/>
      <c r="G149" s="4"/>
    </row>
    <row r="150" spans="4:7" x14ac:dyDescent="0.25">
      <c r="D150" s="1"/>
      <c r="E150" s="2"/>
      <c r="F150" s="3"/>
      <c r="G150" s="4"/>
    </row>
    <row r="151" spans="4:7" x14ac:dyDescent="0.25">
      <c r="D151" s="1"/>
      <c r="E151" s="2"/>
      <c r="F151" s="3"/>
      <c r="G151" s="4"/>
    </row>
    <row r="152" spans="4:7" x14ac:dyDescent="0.25">
      <c r="D152" s="1"/>
      <c r="E152" s="2"/>
      <c r="F152" s="3"/>
      <c r="G152" s="4"/>
    </row>
    <row r="153" spans="4:7" x14ac:dyDescent="0.25">
      <c r="D153" s="1"/>
      <c r="E153" s="2"/>
      <c r="F153" s="3"/>
      <c r="G153" s="4"/>
    </row>
    <row r="154" spans="4:7" x14ac:dyDescent="0.25">
      <c r="D154" s="1"/>
      <c r="E154" s="2"/>
      <c r="F154" s="3"/>
      <c r="G154" s="4"/>
    </row>
    <row r="155" spans="4:7" x14ac:dyDescent="0.25">
      <c r="D155" s="1"/>
      <c r="E155" s="2"/>
      <c r="F155" s="3"/>
      <c r="G155" s="4"/>
    </row>
    <row r="156" spans="4:7" x14ac:dyDescent="0.25">
      <c r="D156" s="1"/>
      <c r="E156" s="2"/>
      <c r="F156" s="3"/>
      <c r="G156" s="4"/>
    </row>
    <row r="157" spans="4:7" x14ac:dyDescent="0.25">
      <c r="D157" s="1"/>
      <c r="E157" s="2"/>
      <c r="F157" s="3"/>
      <c r="G157" s="4"/>
    </row>
    <row r="158" spans="4:7" x14ac:dyDescent="0.25">
      <c r="D158" s="1"/>
      <c r="E158" s="2"/>
      <c r="F158" s="3"/>
      <c r="G158" s="4"/>
    </row>
    <row r="159" spans="4:7" x14ac:dyDescent="0.25">
      <c r="D159" s="1"/>
      <c r="E159" s="2"/>
      <c r="F159" s="3"/>
      <c r="G159" s="4"/>
    </row>
    <row r="160" spans="4:7" x14ac:dyDescent="0.25">
      <c r="D160" s="1"/>
      <c r="E160" s="2"/>
      <c r="F160" s="3"/>
      <c r="G160" s="4"/>
    </row>
    <row r="161" spans="4:7" x14ac:dyDescent="0.25">
      <c r="D161" s="1"/>
      <c r="E161" s="2"/>
      <c r="F161" s="3"/>
      <c r="G161" s="4"/>
    </row>
    <row r="162" spans="4:7" x14ac:dyDescent="0.25">
      <c r="D162" s="1"/>
      <c r="E162" s="2"/>
      <c r="F162" s="3"/>
      <c r="G162" s="4"/>
    </row>
    <row r="163" spans="4:7" x14ac:dyDescent="0.25">
      <c r="D163" s="1"/>
      <c r="E163" s="2"/>
      <c r="F163" s="3"/>
      <c r="G163" s="4"/>
    </row>
    <row r="164" spans="4:7" x14ac:dyDescent="0.25">
      <c r="D164" s="1"/>
      <c r="E164" s="2"/>
      <c r="F164" s="3"/>
      <c r="G164" s="4"/>
    </row>
    <row r="165" spans="4:7" x14ac:dyDescent="0.25">
      <c r="D165" s="1"/>
      <c r="E165" s="2"/>
      <c r="F165" s="3"/>
      <c r="G165" s="4"/>
    </row>
    <row r="166" spans="4:7" x14ac:dyDescent="0.25">
      <c r="D166" s="1"/>
      <c r="E166" s="2"/>
      <c r="F166" s="3"/>
      <c r="G166" s="4"/>
    </row>
    <row r="167" spans="4:7" x14ac:dyDescent="0.25">
      <c r="D167" s="1"/>
      <c r="E167" s="2"/>
      <c r="F167" s="3"/>
      <c r="G167" s="4"/>
    </row>
    <row r="168" spans="4:7" x14ac:dyDescent="0.25">
      <c r="D168" s="1"/>
      <c r="E168" s="2"/>
      <c r="F168" s="3"/>
      <c r="G168" s="4"/>
    </row>
    <row r="169" spans="4:7" x14ac:dyDescent="0.25">
      <c r="D169" s="1"/>
      <c r="E169" s="2"/>
      <c r="F169" s="3"/>
      <c r="G169" s="4"/>
    </row>
    <row r="170" spans="4:7" x14ac:dyDescent="0.25">
      <c r="D170" s="1"/>
      <c r="E170" s="2"/>
      <c r="F170" s="3"/>
      <c r="G170" s="4"/>
    </row>
    <row r="171" spans="4:7" x14ac:dyDescent="0.25">
      <c r="D171" s="1"/>
      <c r="E171" s="2"/>
      <c r="F171" s="3"/>
      <c r="G171" s="4"/>
    </row>
    <row r="172" spans="4:7" x14ac:dyDescent="0.25">
      <c r="D172" s="1"/>
      <c r="E172" s="2"/>
      <c r="F172" s="3"/>
      <c r="G172" s="4"/>
    </row>
    <row r="173" spans="4:7" x14ac:dyDescent="0.25">
      <c r="D173" s="1"/>
      <c r="E173" s="2"/>
      <c r="F173" s="3"/>
      <c r="G173" s="4"/>
    </row>
    <row r="174" spans="4:7" x14ac:dyDescent="0.25">
      <c r="D174" s="1"/>
      <c r="E174" s="2"/>
      <c r="F174" s="3"/>
      <c r="G174" s="4"/>
    </row>
    <row r="175" spans="4:7" x14ac:dyDescent="0.25">
      <c r="D175" s="1"/>
      <c r="E175" s="2"/>
      <c r="F175" s="3"/>
      <c r="G175" s="4"/>
    </row>
    <row r="176" spans="4:7" x14ac:dyDescent="0.25">
      <c r="D176" s="1"/>
      <c r="E176" s="2"/>
      <c r="F176" s="3"/>
      <c r="G176" s="4"/>
    </row>
    <row r="177" spans="4:7" x14ac:dyDescent="0.25">
      <c r="D177" s="1"/>
      <c r="E177" s="2"/>
      <c r="F177" s="3"/>
      <c r="G177" s="4"/>
    </row>
    <row r="178" spans="4:7" x14ac:dyDescent="0.25">
      <c r="D178" s="1"/>
      <c r="E178" s="2"/>
      <c r="F178" s="3"/>
      <c r="G178" s="4"/>
    </row>
    <row r="179" spans="4:7" x14ac:dyDescent="0.25">
      <c r="D179" s="1"/>
      <c r="E179" s="2"/>
      <c r="F179" s="3"/>
      <c r="G179" s="4"/>
    </row>
    <row r="180" spans="4:7" x14ac:dyDescent="0.25">
      <c r="D180" s="1"/>
      <c r="E180" s="2"/>
      <c r="F180" s="3"/>
      <c r="G180" s="4"/>
    </row>
    <row r="181" spans="4:7" x14ac:dyDescent="0.25">
      <c r="D181" s="1"/>
      <c r="E181" s="2"/>
      <c r="F181" s="3"/>
      <c r="G181" s="4"/>
    </row>
    <row r="182" spans="4:7" x14ac:dyDescent="0.25">
      <c r="D182" s="1"/>
      <c r="E182" s="2"/>
      <c r="F182" s="3"/>
      <c r="G182" s="4"/>
    </row>
    <row r="183" spans="4:7" x14ac:dyDescent="0.25">
      <c r="D183" s="1"/>
      <c r="E183" s="2"/>
      <c r="F183" s="3"/>
      <c r="G183" s="4"/>
    </row>
    <row r="184" spans="4:7" x14ac:dyDescent="0.25">
      <c r="D184" s="1"/>
      <c r="E184" s="2"/>
      <c r="F184" s="3"/>
      <c r="G184" s="4"/>
    </row>
    <row r="185" spans="4:7" x14ac:dyDescent="0.25">
      <c r="D185" s="1"/>
      <c r="E185" s="2"/>
      <c r="F185" s="3"/>
      <c r="G185" s="4"/>
    </row>
    <row r="186" spans="4:7" x14ac:dyDescent="0.25">
      <c r="D186" s="1"/>
      <c r="E186" s="2"/>
      <c r="F186" s="3"/>
      <c r="G186" s="4"/>
    </row>
    <row r="187" spans="4:7" x14ac:dyDescent="0.25">
      <c r="D187" s="1"/>
      <c r="E187" s="2"/>
      <c r="F187" s="3"/>
      <c r="G187" s="4"/>
    </row>
    <row r="188" spans="4:7" x14ac:dyDescent="0.25">
      <c r="D188" s="1"/>
      <c r="E188" s="2"/>
      <c r="F188" s="3"/>
      <c r="G188" s="4"/>
    </row>
    <row r="189" spans="4:7" x14ac:dyDescent="0.25">
      <c r="D189" s="1"/>
      <c r="E189" s="2"/>
      <c r="F189" s="3"/>
      <c r="G189" s="4"/>
    </row>
    <row r="190" spans="4:7" x14ac:dyDescent="0.25">
      <c r="D190" s="1"/>
      <c r="E190" s="2"/>
      <c r="F190" s="3"/>
      <c r="G190" s="4"/>
    </row>
    <row r="191" spans="4:7" x14ac:dyDescent="0.25">
      <c r="D191" s="1"/>
      <c r="E191" s="2"/>
      <c r="F191" s="3"/>
      <c r="G191" s="4"/>
    </row>
    <row r="192" spans="4:7" x14ac:dyDescent="0.25">
      <c r="D192" s="1"/>
      <c r="E192" s="2"/>
      <c r="F192" s="3"/>
      <c r="G192" s="4"/>
    </row>
    <row r="193" spans="4:7" x14ac:dyDescent="0.25">
      <c r="D193" s="1"/>
      <c r="E193" s="2"/>
      <c r="F193" s="3"/>
      <c r="G193" s="4"/>
    </row>
    <row r="194" spans="4:7" x14ac:dyDescent="0.25">
      <c r="D194" s="1"/>
      <c r="E194" s="2"/>
      <c r="F194" s="3"/>
      <c r="G194" s="4"/>
    </row>
    <row r="195" spans="4:7" x14ac:dyDescent="0.25">
      <c r="D195" s="1"/>
      <c r="E195" s="2"/>
      <c r="F195" s="3"/>
      <c r="G195" s="4"/>
    </row>
    <row r="196" spans="4:7" x14ac:dyDescent="0.25">
      <c r="D196" s="1"/>
      <c r="E196" s="2"/>
      <c r="F196" s="3"/>
      <c r="G196" s="4"/>
    </row>
    <row r="197" spans="4:7" x14ac:dyDescent="0.25">
      <c r="D197" s="1"/>
      <c r="E197" s="2"/>
      <c r="F197" s="3"/>
      <c r="G197" s="4"/>
    </row>
    <row r="198" spans="4:7" x14ac:dyDescent="0.25">
      <c r="D198" s="1"/>
      <c r="E198" s="2"/>
      <c r="F198" s="3"/>
      <c r="G198" s="4"/>
    </row>
    <row r="199" spans="4:7" x14ac:dyDescent="0.25">
      <c r="D199" s="1"/>
      <c r="E199" s="2"/>
      <c r="F199" s="3"/>
      <c r="G199" s="4"/>
    </row>
    <row r="200" spans="4:7" x14ac:dyDescent="0.25">
      <c r="D200" s="1"/>
      <c r="E200" s="2"/>
      <c r="F200" s="3"/>
      <c r="G200" s="4"/>
    </row>
    <row r="201" spans="4:7" x14ac:dyDescent="0.25">
      <c r="D201" s="1"/>
      <c r="E201" s="2"/>
      <c r="F201" s="3"/>
      <c r="G201" s="4"/>
    </row>
    <row r="202" spans="4:7" x14ac:dyDescent="0.25">
      <c r="D202" s="1"/>
      <c r="E202" s="2"/>
      <c r="F202" s="3"/>
      <c r="G202" s="4"/>
    </row>
    <row r="203" spans="4:7" x14ac:dyDescent="0.25">
      <c r="D203" s="1"/>
      <c r="E203" s="2"/>
      <c r="F203" s="3"/>
      <c r="G203" s="4"/>
    </row>
    <row r="204" spans="4:7" x14ac:dyDescent="0.25">
      <c r="D204" s="1"/>
      <c r="E204" s="2"/>
      <c r="F204" s="3"/>
      <c r="G204" s="4"/>
    </row>
    <row r="205" spans="4:7" x14ac:dyDescent="0.25">
      <c r="D205" s="1"/>
      <c r="E205" s="2"/>
      <c r="F205" s="3"/>
      <c r="G205" s="4"/>
    </row>
    <row r="206" spans="4:7" x14ac:dyDescent="0.25">
      <c r="D206" s="1"/>
      <c r="E206" s="2"/>
      <c r="F206" s="3"/>
      <c r="G206" s="4"/>
    </row>
    <row r="207" spans="4:7" x14ac:dyDescent="0.25">
      <c r="D207" s="1"/>
      <c r="E207" s="2"/>
      <c r="F207" s="3"/>
      <c r="G207" s="4"/>
    </row>
    <row r="208" spans="4:7" x14ac:dyDescent="0.25">
      <c r="D208" s="1"/>
      <c r="E208" s="2"/>
      <c r="F208" s="3"/>
      <c r="G208" s="4"/>
    </row>
    <row r="209" spans="4:7" x14ac:dyDescent="0.25">
      <c r="D209" s="1"/>
      <c r="E209" s="2"/>
      <c r="F209" s="3"/>
      <c r="G209" s="4"/>
    </row>
    <row r="210" spans="4:7" x14ac:dyDescent="0.25">
      <c r="D210" s="1"/>
      <c r="E210" s="2"/>
      <c r="F210" s="3"/>
      <c r="G210" s="4"/>
    </row>
    <row r="211" spans="4:7" x14ac:dyDescent="0.25">
      <c r="D211" s="1"/>
      <c r="E211" s="2"/>
      <c r="F211" s="3"/>
      <c r="G211" s="4"/>
    </row>
    <row r="212" spans="4:7" x14ac:dyDescent="0.25">
      <c r="D212" s="1"/>
      <c r="E212" s="2"/>
      <c r="F212" s="3"/>
      <c r="G212" s="4"/>
    </row>
    <row r="213" spans="4:7" x14ac:dyDescent="0.25">
      <c r="D213" s="1"/>
      <c r="E213" s="2"/>
      <c r="F213" s="3"/>
      <c r="G213" s="4"/>
    </row>
    <row r="214" spans="4:7" x14ac:dyDescent="0.25">
      <c r="D214" s="1"/>
      <c r="E214" s="2"/>
      <c r="F214" s="3"/>
      <c r="G214" s="4"/>
    </row>
    <row r="215" spans="4:7" x14ac:dyDescent="0.25">
      <c r="D215" s="1"/>
      <c r="E215" s="2"/>
      <c r="F215" s="3"/>
      <c r="G215" s="4"/>
    </row>
    <row r="216" spans="4:7" x14ac:dyDescent="0.25">
      <c r="D216" s="1"/>
      <c r="E216" s="2"/>
      <c r="F216" s="3"/>
      <c r="G216" s="4"/>
    </row>
    <row r="217" spans="4:7" x14ac:dyDescent="0.25">
      <c r="D217" s="1"/>
      <c r="E217" s="2"/>
      <c r="F217" s="3"/>
      <c r="G217" s="4"/>
    </row>
    <row r="218" spans="4:7" x14ac:dyDescent="0.25">
      <c r="D218" s="1"/>
      <c r="E218" s="2"/>
      <c r="F218" s="3"/>
      <c r="G218" s="4"/>
    </row>
    <row r="219" spans="4:7" x14ac:dyDescent="0.25">
      <c r="D219" s="1"/>
      <c r="E219" s="2"/>
      <c r="F219" s="3"/>
      <c r="G219" s="4"/>
    </row>
    <row r="220" spans="4:7" x14ac:dyDescent="0.25">
      <c r="D220" s="1"/>
      <c r="E220" s="2"/>
      <c r="F220" s="3"/>
      <c r="G220" s="4"/>
    </row>
    <row r="221" spans="4:7" x14ac:dyDescent="0.25">
      <c r="D221" s="1"/>
      <c r="E221" s="2"/>
      <c r="F221" s="3"/>
      <c r="G221" s="4"/>
    </row>
    <row r="222" spans="4:7" x14ac:dyDescent="0.25">
      <c r="D222" s="1"/>
      <c r="E222" s="2"/>
      <c r="F222" s="3"/>
      <c r="G222" s="4"/>
    </row>
    <row r="223" spans="4:7" x14ac:dyDescent="0.25">
      <c r="D223" s="1"/>
      <c r="E223" s="2"/>
      <c r="F223" s="3"/>
      <c r="G223" s="4"/>
    </row>
    <row r="224" spans="4:7" x14ac:dyDescent="0.25">
      <c r="D224" s="1"/>
      <c r="E224" s="2"/>
      <c r="F224" s="3"/>
      <c r="G224" s="4"/>
    </row>
    <row r="225" spans="4:7" x14ac:dyDescent="0.25">
      <c r="D225" s="1"/>
      <c r="E225" s="2"/>
      <c r="F225" s="3"/>
      <c r="G225" s="4"/>
    </row>
    <row r="226" spans="4:7" x14ac:dyDescent="0.25">
      <c r="D226" s="1"/>
      <c r="E226" s="2"/>
      <c r="F226" s="3"/>
      <c r="G226" s="4"/>
    </row>
    <row r="227" spans="4:7" x14ac:dyDescent="0.25">
      <c r="D227" s="1"/>
      <c r="E227" s="2"/>
      <c r="F227" s="3"/>
      <c r="G227" s="4"/>
    </row>
    <row r="228" spans="4:7" x14ac:dyDescent="0.25">
      <c r="D228" s="1"/>
      <c r="E228" s="2"/>
      <c r="F228" s="3"/>
      <c r="G228" s="4"/>
    </row>
    <row r="229" spans="4:7" x14ac:dyDescent="0.25">
      <c r="D229" s="1"/>
      <c r="E229" s="2"/>
      <c r="F229" s="3"/>
      <c r="G229" s="4"/>
    </row>
    <row r="230" spans="4:7" x14ac:dyDescent="0.25">
      <c r="D230" s="1"/>
      <c r="E230" s="2"/>
      <c r="F230" s="3"/>
      <c r="G230" s="4"/>
    </row>
    <row r="231" spans="4:7" x14ac:dyDescent="0.25">
      <c r="D231" s="1"/>
      <c r="E231" s="2"/>
      <c r="F231" s="3"/>
      <c r="G231" s="4"/>
    </row>
    <row r="232" spans="4:7" x14ac:dyDescent="0.25">
      <c r="D232" s="1"/>
      <c r="E232" s="2"/>
      <c r="F232" s="3"/>
      <c r="G232" s="4"/>
    </row>
    <row r="233" spans="4:7" x14ac:dyDescent="0.25">
      <c r="D233" s="1"/>
      <c r="E233" s="2"/>
      <c r="F233" s="3"/>
      <c r="G233" s="4"/>
    </row>
    <row r="234" spans="4:7" x14ac:dyDescent="0.25">
      <c r="D234" s="1"/>
      <c r="E234" s="2"/>
      <c r="F234" s="3"/>
      <c r="G234" s="4"/>
    </row>
    <row r="235" spans="4:7" x14ac:dyDescent="0.25">
      <c r="D235" s="1"/>
      <c r="E235" s="2"/>
      <c r="F235" s="3"/>
      <c r="G235" s="4"/>
    </row>
    <row r="236" spans="4:7" x14ac:dyDescent="0.25">
      <c r="D236" s="1"/>
      <c r="E236" s="2"/>
      <c r="F236" s="3"/>
      <c r="G236" s="4"/>
    </row>
    <row r="237" spans="4:7" x14ac:dyDescent="0.25">
      <c r="D237" s="1"/>
      <c r="E237" s="2"/>
      <c r="F237" s="3"/>
      <c r="G237" s="4"/>
    </row>
    <row r="238" spans="4:7" x14ac:dyDescent="0.25">
      <c r="D238" s="1"/>
      <c r="E238" s="2"/>
      <c r="F238" s="3"/>
      <c r="G238" s="4"/>
    </row>
    <row r="239" spans="4:7" x14ac:dyDescent="0.25">
      <c r="D239" s="1"/>
      <c r="E239" s="2"/>
      <c r="F239" s="3"/>
      <c r="G239" s="4"/>
    </row>
    <row r="240" spans="4:7" x14ac:dyDescent="0.25">
      <c r="D240" s="1"/>
      <c r="E240" s="2"/>
      <c r="F240" s="3"/>
      <c r="G240" s="4"/>
    </row>
    <row r="241" spans="4:7" x14ac:dyDescent="0.25">
      <c r="D241" s="1"/>
      <c r="E241" s="2"/>
      <c r="F241" s="3"/>
      <c r="G241" s="4"/>
    </row>
    <row r="242" spans="4:7" x14ac:dyDescent="0.25">
      <c r="D242" s="1"/>
      <c r="E242" s="2"/>
      <c r="F242" s="3"/>
      <c r="G242" s="4"/>
    </row>
    <row r="243" spans="4:7" x14ac:dyDescent="0.25">
      <c r="D243" s="1"/>
      <c r="E243" s="2"/>
      <c r="F243" s="3"/>
      <c r="G243" s="4"/>
    </row>
    <row r="244" spans="4:7" x14ac:dyDescent="0.25">
      <c r="D244" s="1"/>
      <c r="E244" s="2"/>
      <c r="F244" s="3"/>
      <c r="G244" s="4"/>
    </row>
    <row r="245" spans="4:7" x14ac:dyDescent="0.25">
      <c r="D245" s="1"/>
      <c r="E245" s="2"/>
      <c r="F245" s="3"/>
      <c r="G245" s="4"/>
    </row>
    <row r="246" spans="4:7" x14ac:dyDescent="0.25">
      <c r="D246" s="1"/>
      <c r="E246" s="2"/>
      <c r="F246" s="3"/>
      <c r="G246" s="4"/>
    </row>
    <row r="247" spans="4:7" x14ac:dyDescent="0.25">
      <c r="D247" s="1"/>
      <c r="E247" s="2"/>
      <c r="F247" s="3"/>
      <c r="G247" s="4"/>
    </row>
    <row r="248" spans="4:7" x14ac:dyDescent="0.25">
      <c r="D248" s="1"/>
      <c r="E248" s="2"/>
      <c r="F248" s="3"/>
      <c r="G248" s="4"/>
    </row>
    <row r="249" spans="4:7" x14ac:dyDescent="0.25">
      <c r="D249" s="1"/>
      <c r="E249" s="2"/>
      <c r="F249" s="3"/>
      <c r="G249" s="4"/>
    </row>
    <row r="250" spans="4:7" x14ac:dyDescent="0.25">
      <c r="D250" s="1"/>
      <c r="E250" s="2"/>
      <c r="F250" s="3"/>
      <c r="G250" s="4"/>
    </row>
    <row r="251" spans="4:7" x14ac:dyDescent="0.25">
      <c r="D251" s="1"/>
      <c r="E251" s="2"/>
      <c r="F251" s="3"/>
      <c r="G251" s="4"/>
    </row>
    <row r="252" spans="4:7" x14ac:dyDescent="0.25">
      <c r="D252" s="1"/>
      <c r="E252" s="2"/>
      <c r="F252" s="3"/>
      <c r="G252" s="4"/>
    </row>
    <row r="253" spans="4:7" x14ac:dyDescent="0.25">
      <c r="D253" s="1"/>
      <c r="E253" s="2"/>
      <c r="F253" s="3"/>
      <c r="G253" s="4"/>
    </row>
    <row r="254" spans="4:7" x14ac:dyDescent="0.25">
      <c r="D254" s="1"/>
      <c r="E254" s="2"/>
      <c r="F254" s="3"/>
      <c r="G254" s="4"/>
    </row>
    <row r="255" spans="4:7" x14ac:dyDescent="0.25">
      <c r="D255" s="1"/>
      <c r="E255" s="2"/>
      <c r="F255" s="3"/>
      <c r="G255" s="4"/>
    </row>
    <row r="256" spans="4:7" x14ac:dyDescent="0.25">
      <c r="D256" s="1"/>
      <c r="E256" s="2"/>
      <c r="F256" s="3"/>
      <c r="G256" s="4"/>
    </row>
    <row r="257" spans="4:7" x14ac:dyDescent="0.25">
      <c r="D257" s="1"/>
      <c r="E257" s="2"/>
      <c r="F257" s="3"/>
      <c r="G257" s="4"/>
    </row>
    <row r="258" spans="4:7" x14ac:dyDescent="0.25">
      <c r="D258" s="1"/>
      <c r="E258" s="2"/>
      <c r="F258" s="3"/>
      <c r="G258" s="4"/>
    </row>
    <row r="259" spans="4:7" x14ac:dyDescent="0.25">
      <c r="D259" s="1"/>
      <c r="E259" s="2"/>
      <c r="F259" s="3"/>
      <c r="G259" s="4"/>
    </row>
    <row r="260" spans="4:7" x14ac:dyDescent="0.25">
      <c r="D260" s="1"/>
      <c r="E260" s="2"/>
      <c r="F260" s="3"/>
      <c r="G260" s="4"/>
    </row>
    <row r="261" spans="4:7" x14ac:dyDescent="0.25">
      <c r="D261" s="1"/>
      <c r="E261" s="2"/>
      <c r="F261" s="3"/>
      <c r="G261" s="4"/>
    </row>
    <row r="262" spans="4:7" x14ac:dyDescent="0.25">
      <c r="D262" s="1"/>
      <c r="E262" s="2"/>
      <c r="F262" s="3"/>
      <c r="G262" s="4"/>
    </row>
    <row r="263" spans="4:7" x14ac:dyDescent="0.25">
      <c r="D263" s="1"/>
      <c r="E263" s="2"/>
      <c r="F263" s="3"/>
      <c r="G263" s="4"/>
    </row>
    <row r="264" spans="4:7" x14ac:dyDescent="0.25">
      <c r="D264" s="1"/>
      <c r="E264" s="2"/>
      <c r="F264" s="3"/>
      <c r="G264" s="4"/>
    </row>
    <row r="265" spans="4:7" x14ac:dyDescent="0.25">
      <c r="D265" s="1"/>
      <c r="E265" s="2"/>
      <c r="F265" s="3"/>
      <c r="G265" s="4"/>
    </row>
    <row r="266" spans="4:7" x14ac:dyDescent="0.25">
      <c r="D266" s="1"/>
      <c r="E266" s="2"/>
      <c r="F266" s="3"/>
      <c r="G266" s="4"/>
    </row>
    <row r="267" spans="4:7" x14ac:dyDescent="0.25">
      <c r="D267" s="1"/>
      <c r="E267" s="2"/>
      <c r="F267" s="3"/>
      <c r="G267" s="4"/>
    </row>
    <row r="268" spans="4:7" x14ac:dyDescent="0.25">
      <c r="D268" s="1"/>
      <c r="E268" s="2"/>
      <c r="F268" s="3"/>
      <c r="G268" s="4"/>
    </row>
    <row r="269" spans="4:7" x14ac:dyDescent="0.25">
      <c r="D269" s="1"/>
      <c r="E269" s="2"/>
      <c r="F269" s="3"/>
      <c r="G269" s="4"/>
    </row>
    <row r="270" spans="4:7" x14ac:dyDescent="0.25">
      <c r="D270" s="1"/>
      <c r="E270" s="2"/>
      <c r="F270" s="3"/>
      <c r="G270" s="4"/>
    </row>
    <row r="271" spans="4:7" x14ac:dyDescent="0.25">
      <c r="D271" s="1"/>
      <c r="E271" s="2"/>
      <c r="F271" s="3"/>
      <c r="G271" s="4"/>
    </row>
    <row r="272" spans="4:7" x14ac:dyDescent="0.25">
      <c r="D272" s="1"/>
      <c r="E272" s="2"/>
      <c r="F272" s="3"/>
      <c r="G272" s="4"/>
    </row>
    <row r="273" spans="4:7" x14ac:dyDescent="0.25">
      <c r="D273" s="1"/>
      <c r="E273" s="2"/>
      <c r="F273" s="3"/>
      <c r="G273" s="4"/>
    </row>
    <row r="274" spans="4:7" x14ac:dyDescent="0.25">
      <c r="D274" s="1"/>
      <c r="E274" s="2"/>
      <c r="F274" s="3"/>
      <c r="G274" s="4"/>
    </row>
    <row r="275" spans="4:7" x14ac:dyDescent="0.25">
      <c r="D275" s="1"/>
      <c r="E275" s="2"/>
      <c r="F275" s="3"/>
      <c r="G275" s="4"/>
    </row>
    <row r="276" spans="4:7" x14ac:dyDescent="0.25">
      <c r="D276" s="1"/>
      <c r="E276" s="2"/>
      <c r="F276" s="3"/>
      <c r="G276" s="4"/>
    </row>
    <row r="277" spans="4:7" x14ac:dyDescent="0.25">
      <c r="D277" s="1"/>
      <c r="E277" s="2"/>
      <c r="F277" s="3"/>
      <c r="G277" s="4"/>
    </row>
    <row r="278" spans="4:7" x14ac:dyDescent="0.25">
      <c r="D278" s="1"/>
      <c r="E278" s="2"/>
      <c r="F278" s="3"/>
      <c r="G278" s="4"/>
    </row>
    <row r="279" spans="4:7" x14ac:dyDescent="0.25">
      <c r="D279" s="1"/>
      <c r="E279" s="2"/>
      <c r="F279" s="3"/>
      <c r="G279" s="4"/>
    </row>
    <row r="280" spans="4:7" x14ac:dyDescent="0.25">
      <c r="D280" s="1"/>
      <c r="E280" s="2"/>
      <c r="F280" s="3"/>
      <c r="G280" s="4"/>
    </row>
    <row r="281" spans="4:7" x14ac:dyDescent="0.25">
      <c r="D281" s="1"/>
      <c r="E281" s="2"/>
      <c r="F281" s="3"/>
      <c r="G281" s="4"/>
    </row>
    <row r="282" spans="4:7" x14ac:dyDescent="0.25">
      <c r="D282" s="1"/>
      <c r="E282" s="2"/>
      <c r="F282" s="3"/>
      <c r="G282" s="4"/>
    </row>
    <row r="283" spans="4:7" x14ac:dyDescent="0.25">
      <c r="D283" s="1"/>
      <c r="E283" s="2"/>
      <c r="F283" s="3"/>
      <c r="G283" s="4"/>
    </row>
    <row r="284" spans="4:7" x14ac:dyDescent="0.25">
      <c r="D284" s="1"/>
      <c r="E284" s="2"/>
      <c r="F284" s="3"/>
      <c r="G284" s="4"/>
    </row>
    <row r="285" spans="4:7" x14ac:dyDescent="0.25">
      <c r="D285" s="1"/>
      <c r="E285" s="2"/>
      <c r="F285" s="3"/>
      <c r="G285" s="4"/>
    </row>
    <row r="286" spans="4:7" x14ac:dyDescent="0.25">
      <c r="D286" s="1"/>
      <c r="E286" s="2"/>
      <c r="F286" s="3"/>
      <c r="G286" s="4"/>
    </row>
    <row r="287" spans="4:7" x14ac:dyDescent="0.25">
      <c r="D287" s="1"/>
      <c r="E287" s="2"/>
      <c r="F287" s="3"/>
      <c r="G287" s="4"/>
    </row>
    <row r="288" spans="4:7" x14ac:dyDescent="0.25">
      <c r="D288" s="1"/>
      <c r="E288" s="2"/>
      <c r="F288" s="3"/>
      <c r="G288" s="4"/>
    </row>
    <row r="289" spans="4:7" x14ac:dyDescent="0.25">
      <c r="D289" s="1"/>
      <c r="E289" s="2"/>
      <c r="F289" s="3"/>
      <c r="G289" s="4"/>
    </row>
    <row r="290" spans="4:7" x14ac:dyDescent="0.25">
      <c r="D290" s="1"/>
      <c r="E290" s="2"/>
      <c r="F290" s="3"/>
      <c r="G290" s="4"/>
    </row>
    <row r="291" spans="4:7" x14ac:dyDescent="0.25">
      <c r="D291" s="1"/>
      <c r="E291" s="2"/>
      <c r="F291" s="3"/>
      <c r="G291" s="4"/>
    </row>
    <row r="292" spans="4:7" x14ac:dyDescent="0.25">
      <c r="D292" s="1"/>
      <c r="E292" s="2"/>
      <c r="F292" s="3"/>
      <c r="G292" s="4"/>
    </row>
    <row r="293" spans="4:7" x14ac:dyDescent="0.25">
      <c r="D293" s="1"/>
      <c r="E293" s="2"/>
      <c r="F293" s="3"/>
      <c r="G293" s="4"/>
    </row>
    <row r="294" spans="4:7" x14ac:dyDescent="0.25">
      <c r="D294" s="1"/>
      <c r="E294" s="2"/>
      <c r="F294" s="3"/>
      <c r="G294" s="4"/>
    </row>
    <row r="295" spans="4:7" x14ac:dyDescent="0.25">
      <c r="D295" s="1"/>
      <c r="E295" s="2"/>
      <c r="F295" s="3"/>
      <c r="G295" s="4"/>
    </row>
    <row r="296" spans="4:7" x14ac:dyDescent="0.25">
      <c r="D296" s="1"/>
      <c r="E296" s="2"/>
      <c r="F296" s="3"/>
      <c r="G296" s="4"/>
    </row>
    <row r="297" spans="4:7" x14ac:dyDescent="0.25">
      <c r="D297" s="1"/>
      <c r="E297" s="2"/>
      <c r="F297" s="3"/>
      <c r="G297" s="4"/>
    </row>
    <row r="298" spans="4:7" x14ac:dyDescent="0.25">
      <c r="D298" s="1"/>
      <c r="E298" s="2"/>
      <c r="F298" s="3"/>
      <c r="G298" s="4"/>
    </row>
    <row r="299" spans="4:7" x14ac:dyDescent="0.25">
      <c r="D299" s="1"/>
      <c r="E299" s="2"/>
      <c r="F299" s="3"/>
      <c r="G299" s="4"/>
    </row>
    <row r="300" spans="4:7" x14ac:dyDescent="0.25">
      <c r="D300" s="1"/>
      <c r="E300" s="2"/>
      <c r="F300" s="3"/>
      <c r="G300" s="4"/>
    </row>
    <row r="301" spans="4:7" x14ac:dyDescent="0.25">
      <c r="D301" s="1"/>
      <c r="E301" s="2"/>
      <c r="F301" s="3"/>
      <c r="G301" s="4"/>
    </row>
    <row r="302" spans="4:7" x14ac:dyDescent="0.25">
      <c r="D302" s="1"/>
      <c r="E302" s="2"/>
      <c r="F302" s="3"/>
      <c r="G302" s="4"/>
    </row>
    <row r="303" spans="4:7" x14ac:dyDescent="0.25">
      <c r="D303" s="1"/>
      <c r="E303" s="2"/>
      <c r="F303" s="3"/>
      <c r="G303" s="4"/>
    </row>
    <row r="304" spans="4:7" x14ac:dyDescent="0.25">
      <c r="D304" s="1"/>
      <c r="E304" s="2"/>
      <c r="F304" s="3"/>
      <c r="G304" s="4"/>
    </row>
    <row r="305" spans="4:7" x14ac:dyDescent="0.25">
      <c r="D305" s="1"/>
      <c r="E305" s="2"/>
      <c r="F305" s="3"/>
      <c r="G305" s="4"/>
    </row>
    <row r="306" spans="4:7" x14ac:dyDescent="0.25">
      <c r="D306" s="1"/>
      <c r="E306" s="2"/>
      <c r="F306" s="3"/>
      <c r="G306" s="4"/>
    </row>
    <row r="307" spans="4:7" x14ac:dyDescent="0.25">
      <c r="D307" s="1"/>
      <c r="E307" s="2"/>
      <c r="F307" s="3"/>
      <c r="G307" s="4"/>
    </row>
    <row r="308" spans="4:7" x14ac:dyDescent="0.25">
      <c r="D308" s="1"/>
      <c r="E308" s="2"/>
      <c r="F308" s="3"/>
      <c r="G308" s="4"/>
    </row>
    <row r="309" spans="4:7" x14ac:dyDescent="0.25">
      <c r="D309" s="1"/>
      <c r="E309" s="2"/>
      <c r="F309" s="3"/>
      <c r="G309" s="4"/>
    </row>
    <row r="310" spans="4:7" x14ac:dyDescent="0.25">
      <c r="D310" s="1"/>
      <c r="E310" s="2"/>
      <c r="F310" s="3"/>
      <c r="G310" s="4"/>
    </row>
    <row r="311" spans="4:7" x14ac:dyDescent="0.25">
      <c r="D311" s="1"/>
      <c r="E311" s="2"/>
      <c r="F311" s="3"/>
      <c r="G311" s="4"/>
    </row>
    <row r="312" spans="4:7" x14ac:dyDescent="0.25">
      <c r="D312" s="1"/>
      <c r="E312" s="2"/>
      <c r="F312" s="3"/>
      <c r="G312" s="4"/>
    </row>
    <row r="313" spans="4:7" x14ac:dyDescent="0.25">
      <c r="D313" s="1"/>
      <c r="E313" s="2"/>
      <c r="F313" s="3"/>
      <c r="G313" s="4"/>
    </row>
    <row r="314" spans="4:7" x14ac:dyDescent="0.25">
      <c r="D314" s="1"/>
      <c r="E314" s="2"/>
      <c r="F314" s="3"/>
      <c r="G314" s="4"/>
    </row>
    <row r="315" spans="4:7" x14ac:dyDescent="0.25">
      <c r="D315" s="1"/>
      <c r="E315" s="2"/>
      <c r="F315" s="3"/>
      <c r="G315" s="4"/>
    </row>
    <row r="316" spans="4:7" x14ac:dyDescent="0.25">
      <c r="D316" s="1"/>
      <c r="E316" s="2"/>
      <c r="F316" s="3"/>
      <c r="G316" s="4"/>
    </row>
    <row r="317" spans="4:7" x14ac:dyDescent="0.25">
      <c r="D317" s="1"/>
      <c r="E317" s="2"/>
      <c r="F317" s="3"/>
      <c r="G317" s="4"/>
    </row>
    <row r="318" spans="4:7" x14ac:dyDescent="0.25">
      <c r="D318" s="1"/>
      <c r="E318" s="2"/>
      <c r="F318" s="3"/>
      <c r="G318" s="4"/>
    </row>
    <row r="319" spans="4:7" x14ac:dyDescent="0.25">
      <c r="D319" s="1"/>
      <c r="E319" s="2"/>
      <c r="F319" s="3"/>
      <c r="G319" s="4"/>
    </row>
    <row r="320" spans="4:7" x14ac:dyDescent="0.25">
      <c r="D320" s="1"/>
      <c r="E320" s="2"/>
      <c r="F320" s="3"/>
      <c r="G320" s="4"/>
    </row>
    <row r="321" spans="4:7" x14ac:dyDescent="0.25">
      <c r="D321" s="1"/>
      <c r="E321" s="2"/>
      <c r="F321" s="3"/>
      <c r="G321" s="4"/>
    </row>
    <row r="322" spans="4:7" x14ac:dyDescent="0.25">
      <c r="D322" s="1"/>
      <c r="E322" s="2"/>
      <c r="F322" s="3"/>
      <c r="G322" s="4"/>
    </row>
    <row r="323" spans="4:7" x14ac:dyDescent="0.25">
      <c r="D323" s="1"/>
      <c r="E323" s="2"/>
      <c r="F323" s="3"/>
      <c r="G323" s="4"/>
    </row>
    <row r="324" spans="4:7" x14ac:dyDescent="0.25">
      <c r="D324" s="1"/>
      <c r="E324" s="2"/>
      <c r="F324" s="3"/>
      <c r="G324" s="4"/>
    </row>
    <row r="325" spans="4:7" x14ac:dyDescent="0.25">
      <c r="D325" s="1"/>
      <c r="E325" s="2"/>
      <c r="F325" s="3"/>
      <c r="G325" s="4"/>
    </row>
    <row r="326" spans="4:7" x14ac:dyDescent="0.25">
      <c r="D326" s="1"/>
      <c r="E326" s="2"/>
      <c r="F326" s="3"/>
      <c r="G326" s="4"/>
    </row>
    <row r="327" spans="4:7" x14ac:dyDescent="0.25">
      <c r="D327" s="1"/>
      <c r="E327" s="2"/>
      <c r="F327" s="3"/>
      <c r="G327" s="4"/>
    </row>
    <row r="328" spans="4:7" x14ac:dyDescent="0.25">
      <c r="D328" s="1"/>
      <c r="E328" s="2"/>
      <c r="F328" s="3"/>
      <c r="G328" s="4"/>
    </row>
    <row r="329" spans="4:7" x14ac:dyDescent="0.25">
      <c r="D329" s="1"/>
      <c r="E329" s="2"/>
      <c r="F329" s="3"/>
      <c r="G329" s="4"/>
    </row>
    <row r="330" spans="4:7" x14ac:dyDescent="0.25">
      <c r="D330" s="1"/>
      <c r="E330" s="2"/>
      <c r="F330" s="3"/>
      <c r="G330" s="4"/>
    </row>
    <row r="331" spans="4:7" x14ac:dyDescent="0.25">
      <c r="D331" s="1"/>
      <c r="E331" s="2"/>
      <c r="F331" s="3"/>
      <c r="G331" s="4"/>
    </row>
    <row r="332" spans="4:7" x14ac:dyDescent="0.25">
      <c r="D332" s="1"/>
      <c r="E332" s="2"/>
      <c r="F332" s="3"/>
      <c r="G332" s="4"/>
    </row>
    <row r="333" spans="4:7" x14ac:dyDescent="0.25">
      <c r="D333" s="1"/>
      <c r="E333" s="2"/>
      <c r="F333" s="3"/>
      <c r="G333" s="4"/>
    </row>
    <row r="334" spans="4:7" x14ac:dyDescent="0.25">
      <c r="D334" s="1"/>
      <c r="E334" s="2"/>
      <c r="F334" s="3"/>
      <c r="G334" s="4"/>
    </row>
    <row r="335" spans="4:7" x14ac:dyDescent="0.25">
      <c r="D335" s="1"/>
      <c r="E335" s="2"/>
      <c r="F335" s="3"/>
      <c r="G335" s="4"/>
    </row>
    <row r="336" spans="4:7" x14ac:dyDescent="0.25">
      <c r="D336" s="1"/>
      <c r="E336" s="2"/>
      <c r="F336" s="3"/>
      <c r="G336" s="4"/>
    </row>
    <row r="337" spans="4:7" x14ac:dyDescent="0.25">
      <c r="D337" s="1"/>
      <c r="E337" s="2"/>
      <c r="F337" s="3"/>
      <c r="G337" s="4"/>
    </row>
    <row r="338" spans="4:7" x14ac:dyDescent="0.25">
      <c r="D338" s="1"/>
      <c r="E338" s="2"/>
      <c r="F338" s="3"/>
      <c r="G338" s="4"/>
    </row>
    <row r="339" spans="4:7" x14ac:dyDescent="0.25">
      <c r="D339" s="1"/>
      <c r="E339" s="2"/>
      <c r="F339" s="3"/>
      <c r="G339" s="4"/>
    </row>
    <row r="340" spans="4:7" x14ac:dyDescent="0.25">
      <c r="D340" s="1"/>
      <c r="E340" s="2"/>
      <c r="F340" s="3"/>
      <c r="G340" s="4"/>
    </row>
    <row r="341" spans="4:7" x14ac:dyDescent="0.25">
      <c r="D341" s="1"/>
      <c r="E341" s="2"/>
      <c r="F341" s="3"/>
      <c r="G341" s="4"/>
    </row>
    <row r="342" spans="4:7" x14ac:dyDescent="0.25">
      <c r="D342" s="1"/>
      <c r="E342" s="2"/>
      <c r="F342" s="3"/>
      <c r="G342" s="4"/>
    </row>
    <row r="343" spans="4:7" x14ac:dyDescent="0.25">
      <c r="D343" s="1"/>
      <c r="E343" s="2"/>
      <c r="F343" s="3"/>
      <c r="G343" s="4"/>
    </row>
    <row r="344" spans="4:7" x14ac:dyDescent="0.25">
      <c r="D344" s="1"/>
      <c r="E344" s="2"/>
      <c r="F344" s="3"/>
      <c r="G344" s="4"/>
    </row>
    <row r="345" spans="4:7" x14ac:dyDescent="0.25">
      <c r="D345" s="1"/>
      <c r="E345" s="2"/>
      <c r="F345" s="3"/>
      <c r="G345" s="4"/>
    </row>
    <row r="346" spans="4:7" x14ac:dyDescent="0.25">
      <c r="D346" s="1"/>
      <c r="E346" s="2"/>
      <c r="F346" s="3"/>
      <c r="G346" s="4"/>
    </row>
    <row r="347" spans="4:7" x14ac:dyDescent="0.25">
      <c r="D347" s="1"/>
      <c r="E347" s="2"/>
      <c r="F347" s="3"/>
      <c r="G347" s="4"/>
    </row>
    <row r="348" spans="4:7" x14ac:dyDescent="0.25">
      <c r="D348" s="1"/>
      <c r="E348" s="2"/>
      <c r="F348" s="3"/>
      <c r="G348" s="4"/>
    </row>
    <row r="349" spans="4:7" x14ac:dyDescent="0.25">
      <c r="D349" s="1"/>
      <c r="E349" s="2"/>
      <c r="F349" s="3"/>
      <c r="G349" s="4"/>
    </row>
    <row r="350" spans="4:7" x14ac:dyDescent="0.25">
      <c r="D350" s="1"/>
      <c r="E350" s="2"/>
      <c r="F350" s="3"/>
      <c r="G350" s="4"/>
    </row>
    <row r="351" spans="4:7" x14ac:dyDescent="0.25">
      <c r="D351" s="1"/>
      <c r="E351" s="2"/>
      <c r="F351" s="3"/>
      <c r="G351" s="4"/>
    </row>
    <row r="352" spans="4:7" x14ac:dyDescent="0.25">
      <c r="D352" s="1"/>
      <c r="E352" s="2"/>
      <c r="F352" s="3"/>
      <c r="G352" s="4"/>
    </row>
    <row r="353" spans="4:7" x14ac:dyDescent="0.25">
      <c r="D353" s="1"/>
      <c r="E353" s="2"/>
      <c r="F353" s="3"/>
      <c r="G353" s="4"/>
    </row>
    <row r="354" spans="4:7" x14ac:dyDescent="0.25">
      <c r="D354" s="1"/>
      <c r="E354" s="2"/>
      <c r="F354" s="3"/>
      <c r="G354" s="4"/>
    </row>
    <row r="355" spans="4:7" x14ac:dyDescent="0.25">
      <c r="D355" s="1"/>
      <c r="E355" s="2"/>
      <c r="F355" s="3"/>
      <c r="G355" s="4"/>
    </row>
    <row r="356" spans="4:7" x14ac:dyDescent="0.25">
      <c r="D356" s="1"/>
      <c r="E356" s="2"/>
      <c r="F356" s="3"/>
      <c r="G356" s="4"/>
    </row>
    <row r="357" spans="4:7" x14ac:dyDescent="0.25">
      <c r="D357" s="1"/>
      <c r="E357" s="2"/>
      <c r="F357" s="3"/>
      <c r="G357" s="4"/>
    </row>
    <row r="358" spans="4:7" x14ac:dyDescent="0.25">
      <c r="D358" s="1"/>
      <c r="E358" s="2"/>
      <c r="F358" s="3"/>
      <c r="G358" s="4"/>
    </row>
    <row r="359" spans="4:7" x14ac:dyDescent="0.25">
      <c r="D359" s="1"/>
      <c r="E359" s="2"/>
      <c r="F359" s="3"/>
      <c r="G359" s="4"/>
    </row>
    <row r="360" spans="4:7" x14ac:dyDescent="0.25">
      <c r="D360" s="1"/>
      <c r="E360" s="2"/>
      <c r="F360" s="3"/>
      <c r="G360" s="4"/>
    </row>
    <row r="361" spans="4:7" x14ac:dyDescent="0.25">
      <c r="D361" s="1"/>
      <c r="E361" s="2"/>
      <c r="F361" s="3"/>
      <c r="G361" s="4"/>
    </row>
    <row r="362" spans="4:7" x14ac:dyDescent="0.25">
      <c r="D362" s="1"/>
      <c r="E362" s="2"/>
      <c r="F362" s="3"/>
      <c r="G362" s="4"/>
    </row>
    <row r="363" spans="4:7" x14ac:dyDescent="0.25">
      <c r="D363" s="1"/>
      <c r="E363" s="2"/>
      <c r="F363" s="3"/>
      <c r="G363" s="4"/>
    </row>
    <row r="364" spans="4:7" x14ac:dyDescent="0.25">
      <c r="D364" s="1"/>
      <c r="E364" s="2"/>
      <c r="F364" s="3"/>
      <c r="G364" s="4"/>
    </row>
    <row r="365" spans="4:7" x14ac:dyDescent="0.25">
      <c r="D365" s="1"/>
      <c r="E365" s="2"/>
      <c r="F365" s="3"/>
      <c r="G365" s="4"/>
    </row>
    <row r="366" spans="4:7" x14ac:dyDescent="0.25">
      <c r="D366" s="1"/>
      <c r="E366" s="2"/>
      <c r="F366" s="3"/>
      <c r="G366" s="4"/>
    </row>
    <row r="367" spans="4:7" x14ac:dyDescent="0.25">
      <c r="D367" s="1"/>
      <c r="E367" s="2"/>
      <c r="F367" s="3"/>
      <c r="G367" s="4"/>
    </row>
    <row r="368" spans="4:7" x14ac:dyDescent="0.25">
      <c r="D368" s="1"/>
      <c r="E368" s="2"/>
      <c r="F368" s="3"/>
      <c r="G368" s="4"/>
    </row>
    <row r="369" spans="4:7" x14ac:dyDescent="0.25">
      <c r="D369" s="1"/>
      <c r="E369" s="2"/>
      <c r="F369" s="3"/>
      <c r="G369" s="4"/>
    </row>
    <row r="370" spans="4:7" x14ac:dyDescent="0.25">
      <c r="D370" s="1"/>
      <c r="E370" s="2"/>
      <c r="F370" s="3"/>
      <c r="G370" s="4"/>
    </row>
    <row r="371" spans="4:7" x14ac:dyDescent="0.25">
      <c r="D371" s="1"/>
      <c r="E371" s="2"/>
      <c r="F371" s="3"/>
      <c r="G371" s="4"/>
    </row>
    <row r="372" spans="4:7" x14ac:dyDescent="0.25">
      <c r="D372" s="1"/>
      <c r="E372" s="2"/>
      <c r="F372" s="3"/>
      <c r="G372" s="4"/>
    </row>
    <row r="373" spans="4:7" x14ac:dyDescent="0.25">
      <c r="D373" s="1"/>
      <c r="E373" s="2"/>
      <c r="F373" s="3"/>
      <c r="G373" s="4"/>
    </row>
    <row r="374" spans="4:7" x14ac:dyDescent="0.25">
      <c r="D374" s="1"/>
      <c r="E374" s="2"/>
      <c r="F374" s="3"/>
      <c r="G374" s="4"/>
    </row>
    <row r="375" spans="4:7" x14ac:dyDescent="0.25">
      <c r="D375" s="1"/>
      <c r="E375" s="2"/>
      <c r="F375" s="3"/>
      <c r="G375" s="4"/>
    </row>
    <row r="376" spans="4:7" x14ac:dyDescent="0.25">
      <c r="D376" s="1"/>
      <c r="E376" s="2"/>
      <c r="F376" s="3"/>
      <c r="G376" s="4"/>
    </row>
    <row r="377" spans="4:7" x14ac:dyDescent="0.25">
      <c r="D377" s="1"/>
      <c r="E377" s="2"/>
      <c r="F377" s="3"/>
      <c r="G377" s="4"/>
    </row>
    <row r="378" spans="4:7" x14ac:dyDescent="0.25">
      <c r="D378" s="1"/>
      <c r="E378" s="2"/>
      <c r="F378" s="3"/>
      <c r="G378" s="4"/>
    </row>
    <row r="379" spans="4:7" x14ac:dyDescent="0.25">
      <c r="D379" s="1"/>
      <c r="E379" s="2"/>
      <c r="F379" s="3"/>
      <c r="G379" s="4"/>
    </row>
    <row r="380" spans="4:7" x14ac:dyDescent="0.25">
      <c r="D380" s="1"/>
      <c r="E380" s="2"/>
      <c r="F380" s="3"/>
      <c r="G380" s="4"/>
    </row>
    <row r="381" spans="4:7" x14ac:dyDescent="0.25">
      <c r="D381" s="1"/>
      <c r="E381" s="2"/>
      <c r="F381" s="3"/>
      <c r="G381" s="4"/>
    </row>
    <row r="382" spans="4:7" x14ac:dyDescent="0.25">
      <c r="D382" s="1"/>
      <c r="E382" s="2"/>
      <c r="F382" s="3"/>
      <c r="G382" s="4"/>
    </row>
    <row r="383" spans="4:7" x14ac:dyDescent="0.25">
      <c r="D383" s="1"/>
      <c r="E383" s="2"/>
      <c r="F383" s="3"/>
      <c r="G383" s="4"/>
    </row>
    <row r="384" spans="4:7" x14ac:dyDescent="0.25">
      <c r="D384" s="1"/>
      <c r="E384" s="2"/>
      <c r="F384" s="3"/>
      <c r="G384" s="4"/>
    </row>
    <row r="385" spans="4:7" x14ac:dyDescent="0.25">
      <c r="D385" s="1"/>
      <c r="E385" s="2"/>
      <c r="F385" s="3"/>
      <c r="G385" s="4"/>
    </row>
    <row r="386" spans="4:7" x14ac:dyDescent="0.25">
      <c r="D386" s="1"/>
      <c r="E386" s="2"/>
      <c r="F386" s="3"/>
      <c r="G386" s="4"/>
    </row>
    <row r="387" spans="4:7" x14ac:dyDescent="0.25">
      <c r="D387" s="1"/>
      <c r="E387" s="2"/>
      <c r="F387" s="3"/>
      <c r="G387" s="4"/>
    </row>
    <row r="388" spans="4:7" x14ac:dyDescent="0.25">
      <c r="D388" s="1"/>
      <c r="E388" s="2"/>
      <c r="F388" s="3"/>
      <c r="G388" s="4"/>
    </row>
    <row r="389" spans="4:7" x14ac:dyDescent="0.25">
      <c r="D389" s="1"/>
      <c r="E389" s="2"/>
      <c r="F389" s="3"/>
      <c r="G389" s="4"/>
    </row>
    <row r="390" spans="4:7" x14ac:dyDescent="0.25">
      <c r="D390" s="1"/>
      <c r="E390" s="2"/>
      <c r="F390" s="3"/>
      <c r="G390" s="4"/>
    </row>
    <row r="391" spans="4:7" x14ac:dyDescent="0.25">
      <c r="D391" s="1"/>
      <c r="E391" s="2"/>
      <c r="F391" s="3"/>
      <c r="G391" s="4"/>
    </row>
    <row r="392" spans="4:7" x14ac:dyDescent="0.25">
      <c r="D392" s="1"/>
      <c r="E392" s="2"/>
      <c r="F392" s="3"/>
      <c r="G392" s="4"/>
    </row>
    <row r="393" spans="4:7" x14ac:dyDescent="0.25">
      <c r="D393" s="1"/>
      <c r="E393" s="2"/>
      <c r="F393" s="3"/>
      <c r="G393" s="4"/>
    </row>
    <row r="394" spans="4:7" x14ac:dyDescent="0.25">
      <c r="D394" s="1"/>
      <c r="E394" s="2"/>
      <c r="F394" s="3"/>
      <c r="G394" s="4"/>
    </row>
    <row r="395" spans="4:7" x14ac:dyDescent="0.25">
      <c r="D395" s="1"/>
      <c r="E395" s="2"/>
      <c r="F395" s="3"/>
      <c r="G395" s="4"/>
    </row>
    <row r="396" spans="4:7" x14ac:dyDescent="0.25">
      <c r="D396" s="1"/>
      <c r="E396" s="2"/>
      <c r="F396" s="3"/>
      <c r="G396" s="4"/>
    </row>
    <row r="397" spans="4:7" x14ac:dyDescent="0.25">
      <c r="D397" s="1"/>
      <c r="E397" s="2"/>
      <c r="F397" s="3"/>
      <c r="G397" s="4"/>
    </row>
    <row r="398" spans="4:7" x14ac:dyDescent="0.25">
      <c r="D398" s="1"/>
      <c r="E398" s="2"/>
      <c r="F398" s="3"/>
      <c r="G398" s="4"/>
    </row>
    <row r="399" spans="4:7" x14ac:dyDescent="0.25">
      <c r="D399" s="1"/>
      <c r="E399" s="2"/>
      <c r="F399" s="3"/>
      <c r="G399" s="4"/>
    </row>
    <row r="400" spans="4:7" x14ac:dyDescent="0.25">
      <c r="D400" s="1"/>
      <c r="E400" s="2"/>
      <c r="F400" s="3"/>
      <c r="G400" s="4"/>
    </row>
    <row r="401" spans="4:7" x14ac:dyDescent="0.25">
      <c r="D401" s="1"/>
      <c r="E401" s="2"/>
      <c r="F401" s="3"/>
      <c r="G401" s="4"/>
    </row>
    <row r="402" spans="4:7" x14ac:dyDescent="0.25">
      <c r="D402" s="1"/>
      <c r="E402" s="2"/>
      <c r="F402" s="3"/>
      <c r="G402" s="4"/>
    </row>
    <row r="403" spans="4:7" x14ac:dyDescent="0.25">
      <c r="D403" s="1"/>
      <c r="E403" s="2"/>
      <c r="F403" s="3"/>
      <c r="G403" s="4"/>
    </row>
    <row r="404" spans="4:7" x14ac:dyDescent="0.25">
      <c r="D404" s="1"/>
      <c r="E404" s="2"/>
      <c r="F404" s="3"/>
      <c r="G404" s="4"/>
    </row>
    <row r="405" spans="4:7" x14ac:dyDescent="0.25">
      <c r="D405" s="1"/>
      <c r="E405" s="2"/>
      <c r="F405" s="3"/>
      <c r="G405" s="4"/>
    </row>
    <row r="406" spans="4:7" x14ac:dyDescent="0.25">
      <c r="D406" s="1"/>
      <c r="E406" s="2"/>
      <c r="F406" s="3"/>
      <c r="G406" s="4"/>
    </row>
    <row r="407" spans="4:7" x14ac:dyDescent="0.25">
      <c r="D407" s="1"/>
      <c r="E407" s="2"/>
      <c r="F407" s="3"/>
    </row>
    <row r="408" spans="4:7" x14ac:dyDescent="0.25">
      <c r="D408" s="1"/>
      <c r="E408" s="2"/>
      <c r="F408" s="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P211"/>
  <sheetViews>
    <sheetView tabSelected="1" workbookViewId="0">
      <selection activeCell="S3" sqref="S3"/>
    </sheetView>
  </sheetViews>
  <sheetFormatPr defaultRowHeight="15" x14ac:dyDescent="0.25"/>
  <cols>
    <col min="1" max="1" width="4.140625" customWidth="1"/>
    <col min="2" max="2" width="14.7109375" bestFit="1" customWidth="1"/>
    <col min="3" max="3" width="14.5703125" customWidth="1"/>
    <col min="6" max="6" width="14.7109375" bestFit="1" customWidth="1"/>
    <col min="7" max="7" width="14.42578125" customWidth="1"/>
    <col min="9" max="9" width="14.7109375" bestFit="1" customWidth="1"/>
    <col min="10" max="10" width="14.5703125" customWidth="1"/>
    <col min="12" max="12" width="14.7109375" bestFit="1" customWidth="1"/>
    <col min="13" max="13" width="14.5703125" customWidth="1"/>
    <col min="15" max="15" width="11.7109375" customWidth="1"/>
    <col min="16" max="16" width="11.42578125" customWidth="1"/>
  </cols>
  <sheetData>
    <row r="3" spans="2:16" x14ac:dyDescent="0.25">
      <c r="B3" t="s">
        <v>4</v>
      </c>
      <c r="C3" s="8">
        <v>42736</v>
      </c>
      <c r="F3" t="s">
        <v>4</v>
      </c>
      <c r="G3" s="8">
        <v>42794</v>
      </c>
      <c r="I3" t="s">
        <v>4</v>
      </c>
      <c r="J3" s="8">
        <v>42794</v>
      </c>
      <c r="L3" t="s">
        <v>4</v>
      </c>
      <c r="M3" s="8">
        <v>42767</v>
      </c>
      <c r="O3" t="s">
        <v>4</v>
      </c>
      <c r="P3" s="8">
        <v>42767</v>
      </c>
    </row>
    <row r="5" spans="2:16" x14ac:dyDescent="0.25">
      <c r="B5" s="9"/>
      <c r="C5" s="13" t="str">
        <f>_xll.BCurveStrip("s22","curvedate",TEXT(C3,"yyymmdd"))</f>
        <v>#N/A Curve stripping failed.</v>
      </c>
      <c r="F5" s="9"/>
      <c r="G5" s="13" t="str">
        <f>_xll.BCurveStrip("s22","curvedate",TEXT(G3,"yyymmdd"))</f>
        <v>#N/A Curve stripping failed.</v>
      </c>
      <c r="I5" s="9"/>
      <c r="J5" s="13" t="str">
        <f>_xll.BCurveStrip("s22","curvedate",TEXT(J3,"yyymmdd"))</f>
        <v>#N/A Curve stripping failed.</v>
      </c>
      <c r="L5" s="9"/>
      <c r="M5" s="13" t="str">
        <f>_xll.BCurveStrip("s315","curvedate",TEXT(M3,"yyymmdd"))</f>
        <v>#N/A Curve stripping failed.</v>
      </c>
      <c r="O5" s="9"/>
      <c r="P5" s="13" t="str">
        <f>_xll.BCurveStrip("s315","curvedate",TEXT(P3,"yyymmdd"))</f>
        <v>GBP.12M:BLOOMBERG 851755</v>
      </c>
    </row>
    <row r="7" spans="2:16" x14ac:dyDescent="0.25">
      <c r="B7" t="s">
        <v>5</v>
      </c>
      <c r="F7" t="s">
        <v>5</v>
      </c>
      <c r="I7" t="s">
        <v>5</v>
      </c>
      <c r="L7" t="s">
        <v>5</v>
      </c>
      <c r="O7" t="s">
        <v>5</v>
      </c>
    </row>
    <row r="8" spans="2:16" x14ac:dyDescent="0.25">
      <c r="B8" s="8">
        <v>42795</v>
      </c>
      <c r="C8" s="19" t="str">
        <f>_xll.BCurveInt(C5,"df.mid",B8:B208,"cols=1;rows=201")</f>
        <v>#N/A N/A</v>
      </c>
      <c r="F8" s="8">
        <v>43101</v>
      </c>
      <c r="G8" s="19" t="str">
        <f>_xll.BCurveInt(G5,"zc.mid",F8:F68)</f>
        <v>#N/A N/A</v>
      </c>
      <c r="H8" s="4"/>
      <c r="I8" s="8">
        <v>43101</v>
      </c>
      <c r="J8" s="19" t="str">
        <f>_xll.BCurveInt(J5,"zc.mid",I8:I80,"cols=1;rows=73")</f>
        <v>#N/A N/A</v>
      </c>
      <c r="L8" s="8">
        <v>43101</v>
      </c>
      <c r="M8" s="19" t="str">
        <f>_xll.BCurveInt(M5,"zc.mid",L8:L80,"cols=1;rows=73")</f>
        <v>#N/A N/A</v>
      </c>
      <c r="O8" s="8">
        <v>43101</v>
      </c>
      <c r="P8" s="19">
        <f>_xll.BCurveInt(P5,"zc.mid",O8:O80,"cols=1;rows=73")</f>
        <v>0.74216599484000501</v>
      </c>
    </row>
    <row r="9" spans="2:16" x14ac:dyDescent="0.25">
      <c r="B9" s="8">
        <f>EOMONTH(B8,3)</f>
        <v>42916</v>
      </c>
      <c r="C9" s="20">
        <v>0.99740922618530559</v>
      </c>
      <c r="F9" s="8">
        <f>EOMONTH(F8,12)-30</f>
        <v>43466</v>
      </c>
      <c r="G9" s="20"/>
      <c r="H9" s="4"/>
      <c r="I9" s="8">
        <f>EOMONTH(I8,12)-30</f>
        <v>43466</v>
      </c>
      <c r="J9" s="20">
        <v>0.56178894513119149</v>
      </c>
      <c r="L9" s="8">
        <f>EOMONTH(L8,12)-30</f>
        <v>43466</v>
      </c>
      <c r="M9" s="20">
        <v>0.56178894513119149</v>
      </c>
      <c r="O9" s="8">
        <f>EOMONTH(O8,12)-30</f>
        <v>43466</v>
      </c>
      <c r="P9" s="20">
        <v>0.92580108534956151</v>
      </c>
    </row>
    <row r="10" spans="2:16" x14ac:dyDescent="0.25">
      <c r="B10" s="8">
        <f t="shared" ref="B10:B73" si="0">EOMONTH(B9,3)</f>
        <v>43008</v>
      </c>
      <c r="C10" s="20">
        <v>0.99605354357413567</v>
      </c>
      <c r="F10" s="8">
        <f t="shared" ref="F10:F73" si="1">EOMONTH(F9,12)-30</f>
        <v>43831</v>
      </c>
      <c r="G10" s="20"/>
      <c r="H10" s="4"/>
      <c r="I10" s="8">
        <f t="shared" ref="I10:I73" si="2">EOMONTH(I9,12)-30</f>
        <v>43831</v>
      </c>
      <c r="J10" s="20">
        <v>0.61552079420286177</v>
      </c>
      <c r="L10" s="8">
        <f t="shared" ref="L10:L73" si="3">EOMONTH(L9,12)-30</f>
        <v>43831</v>
      </c>
      <c r="M10" s="20">
        <v>0.61552079420286177</v>
      </c>
      <c r="O10" s="8">
        <f t="shared" ref="O10:O73" si="4">EOMONTH(O9,12)-30</f>
        <v>43831</v>
      </c>
      <c r="P10" s="20">
        <v>1.0308485868954609</v>
      </c>
    </row>
    <row r="11" spans="2:16" x14ac:dyDescent="0.25">
      <c r="B11" s="8">
        <f t="shared" si="0"/>
        <v>43100</v>
      </c>
      <c r="C11" s="20">
        <v>0.99455495141619732</v>
      </c>
      <c r="F11" s="8">
        <f t="shared" si="1"/>
        <v>44197</v>
      </c>
      <c r="G11" s="20"/>
      <c r="H11" s="4"/>
      <c r="I11" s="8">
        <f t="shared" si="2"/>
        <v>44197</v>
      </c>
      <c r="J11" s="20">
        <v>0.6868276265224349</v>
      </c>
      <c r="L11" s="8">
        <f t="shared" si="3"/>
        <v>44197</v>
      </c>
      <c r="M11" s="20">
        <v>0.6868276265224349</v>
      </c>
      <c r="O11" s="8">
        <f t="shared" si="4"/>
        <v>44197</v>
      </c>
      <c r="P11" s="20">
        <v>1.1343673258486842</v>
      </c>
    </row>
    <row r="12" spans="2:16" x14ac:dyDescent="0.25">
      <c r="B12" s="8">
        <f t="shared" si="0"/>
        <v>43190</v>
      </c>
      <c r="C12" s="20">
        <v>0.99306832304614279</v>
      </c>
      <c r="F12" s="8">
        <f t="shared" si="1"/>
        <v>44562</v>
      </c>
      <c r="G12" s="20"/>
      <c r="H12" s="4"/>
      <c r="I12" s="8">
        <f t="shared" si="2"/>
        <v>44562</v>
      </c>
      <c r="J12" s="20">
        <v>0.76651824057023532</v>
      </c>
      <c r="L12" s="8">
        <f t="shared" si="3"/>
        <v>44562</v>
      </c>
      <c r="M12" s="20">
        <v>0.76651824057023532</v>
      </c>
      <c r="O12" s="8">
        <f t="shared" si="4"/>
        <v>44562</v>
      </c>
      <c r="P12" s="20">
        <v>1.2340464352098124</v>
      </c>
    </row>
    <row r="13" spans="2:16" x14ac:dyDescent="0.25">
      <c r="B13" s="8">
        <f t="shared" si="0"/>
        <v>43281</v>
      </c>
      <c r="C13" s="20">
        <v>0.9914873269549408</v>
      </c>
      <c r="F13" s="8">
        <f t="shared" si="1"/>
        <v>44927</v>
      </c>
      <c r="G13" s="20"/>
      <c r="H13" s="4"/>
      <c r="I13" s="8">
        <f t="shared" si="2"/>
        <v>44927</v>
      </c>
      <c r="J13" s="20">
        <v>0.84692329394959742</v>
      </c>
      <c r="L13" s="8">
        <f t="shared" si="3"/>
        <v>44927</v>
      </c>
      <c r="M13" s="20">
        <v>0.84692329394959742</v>
      </c>
      <c r="O13" s="8">
        <f t="shared" si="4"/>
        <v>44927</v>
      </c>
      <c r="P13" s="20">
        <v>1.3316700434550022</v>
      </c>
    </row>
    <row r="14" spans="2:16" x14ac:dyDescent="0.25">
      <c r="B14" s="8">
        <f t="shared" si="0"/>
        <v>43373</v>
      </c>
      <c r="C14" s="20">
        <v>0.98977986439300381</v>
      </c>
      <c r="F14" s="8">
        <f t="shared" si="1"/>
        <v>45292</v>
      </c>
      <c r="G14" s="20"/>
      <c r="H14" s="4"/>
      <c r="I14" s="8">
        <f t="shared" si="2"/>
        <v>45292</v>
      </c>
      <c r="J14" s="20">
        <v>0.92959043118185924</v>
      </c>
      <c r="L14" s="8">
        <f t="shared" si="3"/>
        <v>45292</v>
      </c>
      <c r="M14" s="20">
        <v>0.92959043118185924</v>
      </c>
      <c r="O14" s="8">
        <f t="shared" si="4"/>
        <v>45292</v>
      </c>
      <c r="P14" s="20">
        <v>1.4211797237925428</v>
      </c>
    </row>
    <row r="15" spans="2:16" x14ac:dyDescent="0.25">
      <c r="B15" s="8">
        <f t="shared" si="0"/>
        <v>43465</v>
      </c>
      <c r="C15" s="20">
        <v>0.98795916376701132</v>
      </c>
      <c r="F15" s="8">
        <f t="shared" si="1"/>
        <v>45658</v>
      </c>
      <c r="G15" s="20"/>
      <c r="H15" s="4"/>
      <c r="I15" s="8">
        <f t="shared" si="2"/>
        <v>45658</v>
      </c>
      <c r="J15" s="20">
        <v>1.012128527601952</v>
      </c>
      <c r="L15" s="8">
        <f t="shared" si="3"/>
        <v>45658</v>
      </c>
      <c r="M15" s="20">
        <v>1.012128527601952</v>
      </c>
      <c r="O15" s="8">
        <f t="shared" si="4"/>
        <v>45658</v>
      </c>
      <c r="P15" s="20">
        <v>1.4998313415267361</v>
      </c>
    </row>
    <row r="16" spans="2:16" x14ac:dyDescent="0.25">
      <c r="B16" s="8">
        <f t="shared" si="0"/>
        <v>43555</v>
      </c>
      <c r="C16" s="20">
        <v>0.98607086286067569</v>
      </c>
      <c r="F16" s="8">
        <f t="shared" si="1"/>
        <v>46023</v>
      </c>
      <c r="G16" s="20"/>
      <c r="H16" s="4"/>
      <c r="I16" s="8">
        <f t="shared" si="2"/>
        <v>46023</v>
      </c>
      <c r="J16" s="20">
        <v>1.0905366882185241</v>
      </c>
      <c r="L16" s="8">
        <f t="shared" si="3"/>
        <v>46023</v>
      </c>
      <c r="M16" s="20">
        <v>1.0905366882185241</v>
      </c>
      <c r="O16" s="8">
        <f t="shared" si="4"/>
        <v>46023</v>
      </c>
      <c r="P16" s="20">
        <v>1.5709010486973707</v>
      </c>
    </row>
    <row r="17" spans="2:16" x14ac:dyDescent="0.25">
      <c r="B17" s="8">
        <f t="shared" si="0"/>
        <v>43646</v>
      </c>
      <c r="C17" s="20">
        <v>0.98405286525883962</v>
      </c>
      <c r="F17" s="8">
        <f t="shared" si="1"/>
        <v>46388</v>
      </c>
      <c r="G17" s="20"/>
      <c r="H17" s="4"/>
      <c r="I17" s="8">
        <f t="shared" si="2"/>
        <v>46388</v>
      </c>
      <c r="J17" s="20">
        <v>1.150335424615978</v>
      </c>
      <c r="L17" s="8">
        <f t="shared" si="3"/>
        <v>46388</v>
      </c>
      <c r="M17" s="20">
        <v>1.150335424615978</v>
      </c>
      <c r="O17" s="8">
        <f t="shared" si="4"/>
        <v>46388</v>
      </c>
      <c r="P17" s="20">
        <v>1.6365066674724815</v>
      </c>
    </row>
    <row r="18" spans="2:16" x14ac:dyDescent="0.25">
      <c r="B18" s="8">
        <f t="shared" si="0"/>
        <v>43738</v>
      </c>
      <c r="C18" s="20">
        <v>0.98189969211017136</v>
      </c>
      <c r="F18" s="8">
        <f t="shared" si="1"/>
        <v>46753</v>
      </c>
      <c r="G18" s="20"/>
      <c r="H18" s="4"/>
      <c r="I18" s="8">
        <f t="shared" si="2"/>
        <v>46753</v>
      </c>
      <c r="J18" s="20">
        <v>1.2134989448196354</v>
      </c>
      <c r="L18" s="8">
        <f t="shared" si="3"/>
        <v>46753</v>
      </c>
      <c r="M18" s="20">
        <v>1.2134989448196354</v>
      </c>
      <c r="O18" s="8">
        <f t="shared" si="4"/>
        <v>46753</v>
      </c>
      <c r="P18" s="20">
        <v>1.689702010005778</v>
      </c>
    </row>
    <row r="19" spans="2:16" x14ac:dyDescent="0.25">
      <c r="B19" s="8">
        <f t="shared" si="0"/>
        <v>43830</v>
      </c>
      <c r="C19" s="20">
        <v>0.97963106356546947</v>
      </c>
      <c r="F19" s="8">
        <f t="shared" si="1"/>
        <v>47119</v>
      </c>
      <c r="G19" s="20"/>
      <c r="H19" s="4"/>
      <c r="I19" s="8">
        <f t="shared" si="2"/>
        <v>47119</v>
      </c>
      <c r="J19" s="20">
        <v>1.2761996853535518</v>
      </c>
      <c r="L19" s="8">
        <f t="shared" si="3"/>
        <v>47119</v>
      </c>
      <c r="M19" s="20">
        <v>1.2761996853535518</v>
      </c>
      <c r="O19" s="8">
        <f t="shared" si="4"/>
        <v>47119</v>
      </c>
      <c r="P19" s="20">
        <v>1.7324234437522179</v>
      </c>
    </row>
    <row r="20" spans="2:16" x14ac:dyDescent="0.25">
      <c r="B20" s="8">
        <f t="shared" si="0"/>
        <v>43921</v>
      </c>
      <c r="C20" s="20">
        <v>0.97727237539743506</v>
      </c>
      <c r="F20" s="8">
        <f t="shared" si="1"/>
        <v>47484</v>
      </c>
      <c r="G20" s="20"/>
      <c r="H20" s="4"/>
      <c r="I20" s="8">
        <f t="shared" si="2"/>
        <v>47484</v>
      </c>
      <c r="J20" s="20">
        <v>1.3244616503902407</v>
      </c>
      <c r="L20" s="8">
        <f t="shared" si="3"/>
        <v>47484</v>
      </c>
      <c r="M20" s="20">
        <v>1.3244616503902407</v>
      </c>
      <c r="O20" s="8">
        <f t="shared" si="4"/>
        <v>47484</v>
      </c>
      <c r="P20" s="20">
        <v>1.7681258763916574</v>
      </c>
    </row>
    <row r="21" spans="2:16" x14ac:dyDescent="0.25">
      <c r="B21" s="8">
        <f t="shared" si="0"/>
        <v>44012</v>
      </c>
      <c r="C21" s="20">
        <v>0.97480120729333763</v>
      </c>
      <c r="F21" s="8">
        <f t="shared" si="1"/>
        <v>47849</v>
      </c>
      <c r="G21" s="20"/>
      <c r="H21" s="4"/>
      <c r="I21" s="8">
        <f t="shared" si="2"/>
        <v>47849</v>
      </c>
      <c r="J21" s="20">
        <v>1.3593068408129572</v>
      </c>
      <c r="L21" s="8">
        <f t="shared" si="3"/>
        <v>47849</v>
      </c>
      <c r="M21" s="20">
        <v>1.3593068408129572</v>
      </c>
      <c r="O21" s="8">
        <f t="shared" si="4"/>
        <v>47849</v>
      </c>
      <c r="P21" s="20">
        <v>1.7976108017828007</v>
      </c>
    </row>
    <row r="22" spans="2:16" x14ac:dyDescent="0.25">
      <c r="B22" s="8">
        <f t="shared" si="0"/>
        <v>44104</v>
      </c>
      <c r="C22" s="20">
        <v>0.97219097267424937</v>
      </c>
      <c r="F22" s="8">
        <f t="shared" si="1"/>
        <v>48214</v>
      </c>
      <c r="G22" s="20"/>
      <c r="H22" s="4"/>
      <c r="I22" s="8">
        <f t="shared" si="2"/>
        <v>48214</v>
      </c>
      <c r="J22" s="20">
        <v>1.3852756676825173</v>
      </c>
      <c r="L22" s="8">
        <f t="shared" si="3"/>
        <v>48214</v>
      </c>
      <c r="M22" s="20">
        <v>1.3852756676825173</v>
      </c>
      <c r="O22" s="8">
        <f t="shared" si="4"/>
        <v>48214</v>
      </c>
      <c r="P22" s="20">
        <v>1.8207843520251288</v>
      </c>
    </row>
    <row r="23" spans="2:16" x14ac:dyDescent="0.25">
      <c r="B23" s="8">
        <f t="shared" si="0"/>
        <v>44196</v>
      </c>
      <c r="C23" s="20">
        <v>0.96947069027845678</v>
      </c>
      <c r="F23" s="8">
        <f t="shared" si="1"/>
        <v>48580</v>
      </c>
      <c r="G23" s="20"/>
      <c r="H23" s="4"/>
      <c r="I23" s="8">
        <f t="shared" si="2"/>
        <v>48580</v>
      </c>
      <c r="J23" s="20">
        <v>1.4056097414958835</v>
      </c>
      <c r="L23" s="8">
        <f t="shared" si="3"/>
        <v>48580</v>
      </c>
      <c r="M23" s="20">
        <v>1.4056097414958835</v>
      </c>
      <c r="O23" s="8">
        <f t="shared" si="4"/>
        <v>48580</v>
      </c>
      <c r="P23" s="20">
        <v>1.8377535553955937</v>
      </c>
    </row>
    <row r="24" spans="2:16" x14ac:dyDescent="0.25">
      <c r="B24" s="8">
        <f t="shared" si="0"/>
        <v>44286</v>
      </c>
      <c r="C24" s="20">
        <v>0.96670567331451607</v>
      </c>
      <c r="F24" s="8">
        <f t="shared" si="1"/>
        <v>48945</v>
      </c>
      <c r="G24" s="20"/>
      <c r="H24" s="4"/>
      <c r="I24" s="8">
        <f t="shared" si="2"/>
        <v>48945</v>
      </c>
      <c r="J24" s="20">
        <v>1.4213412298734074</v>
      </c>
      <c r="L24" s="8">
        <f t="shared" si="3"/>
        <v>48945</v>
      </c>
      <c r="M24" s="20">
        <v>1.4213412298734074</v>
      </c>
      <c r="O24" s="8">
        <f t="shared" si="4"/>
        <v>48945</v>
      </c>
      <c r="P24" s="20">
        <v>1.8491629581616209</v>
      </c>
    </row>
    <row r="25" spans="2:16" x14ac:dyDescent="0.25">
      <c r="B25" s="8">
        <f t="shared" si="0"/>
        <v>44377</v>
      </c>
      <c r="C25" s="20">
        <v>0.96380909889069222</v>
      </c>
      <c r="F25" s="8">
        <f t="shared" si="1"/>
        <v>49310</v>
      </c>
      <c r="G25" s="20"/>
      <c r="H25" s="4"/>
      <c r="I25" s="8">
        <f t="shared" si="2"/>
        <v>49310</v>
      </c>
      <c r="J25" s="20">
        <v>1.4329352615308544</v>
      </c>
      <c r="L25" s="8">
        <f t="shared" si="3"/>
        <v>49310</v>
      </c>
      <c r="M25" s="20">
        <v>1.4329352615308544</v>
      </c>
      <c r="O25" s="8">
        <f t="shared" si="4"/>
        <v>49310</v>
      </c>
      <c r="P25" s="20">
        <v>1.8558475988229794</v>
      </c>
    </row>
    <row r="26" spans="2:16" x14ac:dyDescent="0.25">
      <c r="B26" s="8">
        <f t="shared" si="0"/>
        <v>44469</v>
      </c>
      <c r="C26" s="20">
        <v>0.9607816082131152</v>
      </c>
      <c r="F26" s="8">
        <f t="shared" si="1"/>
        <v>49675</v>
      </c>
      <c r="G26" s="20"/>
      <c r="H26" s="4"/>
      <c r="I26" s="8">
        <f t="shared" si="2"/>
        <v>49675</v>
      </c>
      <c r="J26" s="20">
        <v>1.4407082592309717</v>
      </c>
      <c r="L26" s="8">
        <f t="shared" si="3"/>
        <v>49675</v>
      </c>
      <c r="M26" s="20">
        <v>1.4407082592309717</v>
      </c>
      <c r="O26" s="8">
        <f t="shared" si="4"/>
        <v>49675</v>
      </c>
      <c r="P26" s="20">
        <v>1.8584232215557162</v>
      </c>
    </row>
    <row r="27" spans="2:16" x14ac:dyDescent="0.25">
      <c r="B27" s="8">
        <f t="shared" si="0"/>
        <v>44561</v>
      </c>
      <c r="C27" s="20">
        <v>0.95765851815915048</v>
      </c>
      <c r="F27" s="8">
        <f t="shared" si="1"/>
        <v>50041</v>
      </c>
      <c r="G27" s="20"/>
      <c r="H27" s="4"/>
      <c r="I27" s="8">
        <f t="shared" si="2"/>
        <v>50041</v>
      </c>
      <c r="J27" s="20">
        <v>1.4449198384806294</v>
      </c>
      <c r="L27" s="8">
        <f t="shared" si="3"/>
        <v>50041</v>
      </c>
      <c r="M27" s="20">
        <v>1.4449198384806294</v>
      </c>
      <c r="O27" s="8">
        <f t="shared" si="4"/>
        <v>50041</v>
      </c>
      <c r="P27" s="20">
        <v>1.8573747436747112</v>
      </c>
    </row>
    <row r="28" spans="2:16" x14ac:dyDescent="0.25">
      <c r="B28" s="8">
        <f t="shared" si="0"/>
        <v>44651</v>
      </c>
      <c r="C28" s="20">
        <v>0.95451441481628641</v>
      </c>
      <c r="F28" s="8">
        <f t="shared" si="1"/>
        <v>50406</v>
      </c>
      <c r="G28" s="20"/>
      <c r="H28" s="4"/>
      <c r="I28" s="8">
        <f t="shared" si="2"/>
        <v>50406</v>
      </c>
      <c r="J28" s="20">
        <v>1.445845256691447</v>
      </c>
      <c r="L28" s="8">
        <f t="shared" si="3"/>
        <v>50406</v>
      </c>
      <c r="M28" s="20">
        <v>1.445845256691447</v>
      </c>
      <c r="O28" s="8">
        <f t="shared" si="4"/>
        <v>50406</v>
      </c>
      <c r="P28" s="20">
        <v>1.8531994973561172</v>
      </c>
    </row>
    <row r="29" spans="2:16" x14ac:dyDescent="0.25">
      <c r="B29" s="8">
        <f t="shared" si="0"/>
        <v>44742</v>
      </c>
      <c r="C29" s="20">
        <v>0.95124828373151726</v>
      </c>
      <c r="F29" s="8">
        <f t="shared" si="1"/>
        <v>50771</v>
      </c>
      <c r="G29" s="20"/>
      <c r="H29" s="4"/>
      <c r="I29" s="8">
        <f t="shared" si="2"/>
        <v>50771</v>
      </c>
      <c r="J29" s="20">
        <v>1.4443176118677847</v>
      </c>
      <c r="L29" s="8">
        <f t="shared" si="3"/>
        <v>50771</v>
      </c>
      <c r="M29" s="20">
        <v>1.4443176118677847</v>
      </c>
      <c r="O29" s="8">
        <f t="shared" si="4"/>
        <v>50771</v>
      </c>
      <c r="P29" s="20">
        <v>1.8467599021656067</v>
      </c>
    </row>
    <row r="30" spans="2:16" x14ac:dyDescent="0.25">
      <c r="B30" s="8">
        <f t="shared" si="0"/>
        <v>44834</v>
      </c>
      <c r="C30" s="20">
        <v>0.94785921996924793</v>
      </c>
      <c r="F30" s="8">
        <f t="shared" si="1"/>
        <v>51136</v>
      </c>
      <c r="G30" s="20"/>
      <c r="H30" s="4"/>
      <c r="I30" s="8">
        <f t="shared" si="2"/>
        <v>51136</v>
      </c>
      <c r="J30" s="20">
        <v>1.4412279242284054</v>
      </c>
      <c r="L30" s="8">
        <f t="shared" si="3"/>
        <v>51136</v>
      </c>
      <c r="M30" s="20">
        <v>1.4412279242284054</v>
      </c>
      <c r="O30" s="8">
        <f t="shared" si="4"/>
        <v>51136</v>
      </c>
      <c r="P30" s="20">
        <v>1.8389089759774269</v>
      </c>
    </row>
    <row r="31" spans="2:16" x14ac:dyDescent="0.25">
      <c r="B31" s="8">
        <f t="shared" si="0"/>
        <v>44926</v>
      </c>
      <c r="C31" s="20">
        <v>0.94438465646881187</v>
      </c>
      <c r="F31" s="8">
        <f t="shared" si="1"/>
        <v>51502</v>
      </c>
      <c r="G31" s="20"/>
      <c r="H31" s="4"/>
      <c r="I31" s="8">
        <f t="shared" si="2"/>
        <v>51502</v>
      </c>
      <c r="J31" s="20">
        <v>1.4373070930493448</v>
      </c>
      <c r="L31" s="8">
        <f t="shared" si="3"/>
        <v>51502</v>
      </c>
      <c r="M31" s="20">
        <v>1.4373070930493448</v>
      </c>
      <c r="O31" s="8">
        <f t="shared" si="4"/>
        <v>51502</v>
      </c>
      <c r="P31" s="20">
        <v>1.830333347074431</v>
      </c>
    </row>
    <row r="32" spans="2:16" x14ac:dyDescent="0.25">
      <c r="B32" s="8">
        <f t="shared" si="0"/>
        <v>45016</v>
      </c>
      <c r="C32" s="20">
        <v>0.94090671155122307</v>
      </c>
      <c r="F32" s="8">
        <f t="shared" si="1"/>
        <v>51867</v>
      </c>
      <c r="G32" s="20"/>
      <c r="I32" s="8">
        <f t="shared" si="2"/>
        <v>51867</v>
      </c>
      <c r="J32" s="20">
        <v>1.4332005059101149</v>
      </c>
      <c r="L32" s="8">
        <f t="shared" si="3"/>
        <v>51867</v>
      </c>
      <c r="M32" s="20">
        <v>1.4332005059101149</v>
      </c>
      <c r="O32" s="8">
        <f t="shared" si="4"/>
        <v>51867</v>
      </c>
      <c r="P32" s="20">
        <v>1.8216774845111861</v>
      </c>
    </row>
    <row r="33" spans="2:16" x14ac:dyDescent="0.25">
      <c r="B33" s="8">
        <f t="shared" si="0"/>
        <v>45107</v>
      </c>
      <c r="C33" s="20">
        <v>0.93732301219587177</v>
      </c>
      <c r="F33" s="8">
        <f t="shared" si="1"/>
        <v>52232</v>
      </c>
      <c r="G33" s="20"/>
      <c r="I33" s="8">
        <f t="shared" si="2"/>
        <v>52232</v>
      </c>
      <c r="J33" s="20">
        <v>1.42933313375182</v>
      </c>
      <c r="L33" s="8">
        <f t="shared" si="3"/>
        <v>52232</v>
      </c>
      <c r="M33" s="20">
        <v>1.42933313375182</v>
      </c>
      <c r="O33" s="8">
        <f t="shared" si="4"/>
        <v>52232</v>
      </c>
      <c r="P33" s="20">
        <v>1.8133665474532545</v>
      </c>
    </row>
    <row r="34" spans="2:16" x14ac:dyDescent="0.25">
      <c r="B34" s="8">
        <f t="shared" si="0"/>
        <v>45199</v>
      </c>
      <c r="C34" s="20">
        <v>0.9336461091538818</v>
      </c>
      <c r="F34" s="8">
        <f t="shared" si="1"/>
        <v>52597</v>
      </c>
      <c r="G34" s="20"/>
      <c r="I34" s="8">
        <f t="shared" si="2"/>
        <v>52597</v>
      </c>
      <c r="J34" s="20">
        <v>1.4255053946917506</v>
      </c>
      <c r="L34" s="8">
        <f t="shared" si="3"/>
        <v>52597</v>
      </c>
      <c r="M34" s="20">
        <v>1.4255053946917506</v>
      </c>
      <c r="O34" s="8">
        <f t="shared" si="4"/>
        <v>52597</v>
      </c>
      <c r="P34" s="20">
        <v>1.8054979214601641</v>
      </c>
    </row>
    <row r="35" spans="2:16" x14ac:dyDescent="0.25">
      <c r="B35" s="8">
        <f t="shared" si="0"/>
        <v>45291</v>
      </c>
      <c r="C35" s="20">
        <v>0.9299298455299525</v>
      </c>
      <c r="F35" s="8">
        <f t="shared" si="1"/>
        <v>52963</v>
      </c>
      <c r="G35" s="20"/>
      <c r="I35" s="8">
        <f t="shared" si="2"/>
        <v>52963</v>
      </c>
      <c r="J35" s="20">
        <v>1.4213149898899324</v>
      </c>
      <c r="L35" s="8">
        <f t="shared" si="3"/>
        <v>52963</v>
      </c>
      <c r="M35" s="20">
        <v>1.4213149898899324</v>
      </c>
      <c r="O35" s="8">
        <f t="shared" si="4"/>
        <v>52963</v>
      </c>
      <c r="P35" s="20">
        <v>1.7980456771840903</v>
      </c>
    </row>
    <row r="36" spans="2:16" x14ac:dyDescent="0.25">
      <c r="B36" s="8">
        <f t="shared" si="0"/>
        <v>45382</v>
      </c>
      <c r="C36" s="20">
        <v>0.92622631109758236</v>
      </c>
      <c r="F36" s="8">
        <f t="shared" si="1"/>
        <v>53328</v>
      </c>
      <c r="G36" s="20"/>
      <c r="I36" s="8">
        <f t="shared" si="2"/>
        <v>53328</v>
      </c>
      <c r="J36" s="20">
        <v>1.4164476100374745</v>
      </c>
      <c r="L36" s="8">
        <f t="shared" si="3"/>
        <v>53328</v>
      </c>
      <c r="M36" s="20">
        <v>1.4164476100374745</v>
      </c>
      <c r="O36" s="8">
        <f t="shared" si="4"/>
        <v>53328</v>
      </c>
      <c r="P36" s="20">
        <v>1.7910451647170422</v>
      </c>
    </row>
    <row r="37" spans="2:16" x14ac:dyDescent="0.25">
      <c r="B37" s="8">
        <f t="shared" si="0"/>
        <v>45473</v>
      </c>
      <c r="C37" s="20">
        <v>0.92249172745868069</v>
      </c>
      <c r="F37" s="8">
        <f t="shared" si="1"/>
        <v>53693</v>
      </c>
      <c r="G37" s="20"/>
      <c r="I37" s="8">
        <f t="shared" si="2"/>
        <v>53693</v>
      </c>
      <c r="J37" s="20">
        <v>1.4106011812648145</v>
      </c>
      <c r="L37" s="8">
        <f t="shared" si="3"/>
        <v>53693</v>
      </c>
      <c r="M37" s="20">
        <v>1.4106011812648145</v>
      </c>
      <c r="O37" s="8">
        <f t="shared" si="4"/>
        <v>53693</v>
      </c>
      <c r="P37" s="20">
        <v>1.7844707819547168</v>
      </c>
    </row>
    <row r="38" spans="2:16" x14ac:dyDescent="0.25">
      <c r="B38" s="8">
        <f t="shared" si="0"/>
        <v>45565</v>
      </c>
      <c r="C38" s="20">
        <v>0.91867696512920161</v>
      </c>
      <c r="F38" s="8">
        <f t="shared" si="1"/>
        <v>54058</v>
      </c>
      <c r="G38" s="20"/>
      <c r="I38" s="8">
        <f t="shared" si="2"/>
        <v>54058</v>
      </c>
      <c r="J38" s="20">
        <v>1.4035726324616249</v>
      </c>
      <c r="L38" s="8">
        <f t="shared" si="3"/>
        <v>54058</v>
      </c>
      <c r="M38" s="20">
        <v>1.4035726324616249</v>
      </c>
      <c r="O38" s="8">
        <f t="shared" si="4"/>
        <v>54058</v>
      </c>
      <c r="P38" s="20">
        <v>1.7783137178459807</v>
      </c>
    </row>
    <row r="39" spans="2:16" x14ac:dyDescent="0.25">
      <c r="B39" s="8">
        <f t="shared" si="0"/>
        <v>45657</v>
      </c>
      <c r="C39" s="20">
        <v>0.91481534242413876</v>
      </c>
      <c r="F39" s="8">
        <f t="shared" si="1"/>
        <v>54424</v>
      </c>
      <c r="G39" s="20"/>
      <c r="I39" s="8">
        <f t="shared" si="2"/>
        <v>54424</v>
      </c>
      <c r="J39" s="20">
        <v>1.3954778185183869</v>
      </c>
      <c r="L39" s="8">
        <f t="shared" si="3"/>
        <v>54424</v>
      </c>
      <c r="M39" s="20">
        <v>1.3954778185183869</v>
      </c>
      <c r="O39" s="8">
        <f t="shared" si="4"/>
        <v>54424</v>
      </c>
      <c r="P39" s="20">
        <v>1.7725271146328492</v>
      </c>
    </row>
    <row r="40" spans="2:16" x14ac:dyDescent="0.25">
      <c r="B40" s="8">
        <f t="shared" si="0"/>
        <v>45747</v>
      </c>
      <c r="C40" s="20">
        <v>0.91098824427858505</v>
      </c>
      <c r="F40" s="8">
        <f t="shared" si="1"/>
        <v>54789</v>
      </c>
      <c r="G40" s="20"/>
      <c r="I40" s="8">
        <f t="shared" si="2"/>
        <v>54789</v>
      </c>
      <c r="J40" s="20">
        <v>1.3866062461976636</v>
      </c>
      <c r="L40" s="8">
        <f t="shared" si="3"/>
        <v>54789</v>
      </c>
      <c r="M40" s="20">
        <v>1.3866062461976636</v>
      </c>
      <c r="O40" s="8">
        <f t="shared" si="4"/>
        <v>54789</v>
      </c>
      <c r="P40" s="20">
        <v>1.7671073663906078</v>
      </c>
    </row>
    <row r="41" spans="2:16" x14ac:dyDescent="0.25">
      <c r="B41" s="8">
        <f t="shared" si="0"/>
        <v>45838</v>
      </c>
      <c r="C41" s="20">
        <v>0.90707859798569035</v>
      </c>
      <c r="F41" s="8">
        <f t="shared" si="1"/>
        <v>55154</v>
      </c>
      <c r="G41" s="20"/>
      <c r="I41" s="8">
        <f t="shared" si="2"/>
        <v>55154</v>
      </c>
      <c r="J41" s="20">
        <v>1.3771531700605077</v>
      </c>
      <c r="L41" s="8">
        <f t="shared" si="3"/>
        <v>55154</v>
      </c>
      <c r="M41" s="20">
        <v>1.3771531700605077</v>
      </c>
      <c r="O41" s="8">
        <f t="shared" si="4"/>
        <v>55154</v>
      </c>
      <c r="P41" s="20">
        <v>1.762007151645717</v>
      </c>
    </row>
    <row r="42" spans="2:16" x14ac:dyDescent="0.25">
      <c r="B42" s="8">
        <f t="shared" si="0"/>
        <v>45930</v>
      </c>
      <c r="C42" s="20">
        <v>0.90309873276148156</v>
      </c>
      <c r="F42" s="8">
        <f t="shared" si="1"/>
        <v>55519</v>
      </c>
      <c r="G42" s="20"/>
      <c r="I42" s="8">
        <f t="shared" si="2"/>
        <v>55519</v>
      </c>
      <c r="J42" s="20">
        <v>1.3673098416963736</v>
      </c>
      <c r="L42" s="8">
        <f t="shared" si="3"/>
        <v>55519</v>
      </c>
      <c r="M42" s="20">
        <v>1.3673098416963736</v>
      </c>
      <c r="O42" s="8">
        <f t="shared" si="4"/>
        <v>55519</v>
      </c>
      <c r="P42" s="20">
        <v>1.7571990216842526</v>
      </c>
    </row>
    <row r="43" spans="2:16" x14ac:dyDescent="0.25">
      <c r="B43" s="8">
        <f t="shared" si="0"/>
        <v>46022</v>
      </c>
      <c r="C43" s="20">
        <v>0.89910506697855763</v>
      </c>
      <c r="F43" s="8">
        <f t="shared" si="1"/>
        <v>55885</v>
      </c>
      <c r="G43" s="20"/>
      <c r="I43" s="8">
        <f t="shared" si="2"/>
        <v>55885</v>
      </c>
      <c r="J43" s="20">
        <v>1.3572184256549935</v>
      </c>
      <c r="L43" s="8">
        <f t="shared" si="3"/>
        <v>55885</v>
      </c>
      <c r="M43" s="20">
        <v>1.3572184256549935</v>
      </c>
      <c r="O43" s="8">
        <f t="shared" si="4"/>
        <v>55885</v>
      </c>
      <c r="P43" s="20">
        <v>1.7526464911092443</v>
      </c>
    </row>
    <row r="44" spans="2:16" x14ac:dyDescent="0.25">
      <c r="B44" s="8">
        <f t="shared" si="0"/>
        <v>46112</v>
      </c>
      <c r="C44" s="20">
        <v>0.89519540537600673</v>
      </c>
      <c r="F44" s="8">
        <f t="shared" si="1"/>
        <v>56250</v>
      </c>
      <c r="G44" s="20"/>
      <c r="I44" s="8">
        <f t="shared" si="2"/>
        <v>56250</v>
      </c>
      <c r="J44" s="20">
        <v>1.3470858245590911</v>
      </c>
      <c r="L44" s="8">
        <f t="shared" si="3"/>
        <v>56250</v>
      </c>
      <c r="M44" s="20">
        <v>1.3470858245590911</v>
      </c>
      <c r="O44" s="8">
        <f t="shared" si="4"/>
        <v>56250</v>
      </c>
      <c r="P44" s="20">
        <v>1.7483526409268535</v>
      </c>
    </row>
    <row r="45" spans="2:16" x14ac:dyDescent="0.25">
      <c r="B45" s="8">
        <f t="shared" si="0"/>
        <v>46203</v>
      </c>
      <c r="C45" s="20">
        <v>0.89123845926977086</v>
      </c>
      <c r="F45" s="8">
        <f t="shared" si="1"/>
        <v>56615</v>
      </c>
      <c r="G45" s="20"/>
      <c r="I45" s="8">
        <f t="shared" si="2"/>
        <v>56615</v>
      </c>
      <c r="J45" s="20">
        <v>1.3370200647911279</v>
      </c>
      <c r="L45" s="8">
        <f t="shared" si="3"/>
        <v>56615</v>
      </c>
      <c r="M45" s="20">
        <v>1.3370200647911279</v>
      </c>
      <c r="O45" s="8">
        <f t="shared" si="4"/>
        <v>56615</v>
      </c>
      <c r="P45" s="20">
        <v>1.7442852259673014</v>
      </c>
    </row>
    <row r="46" spans="2:16" x14ac:dyDescent="0.25">
      <c r="B46" s="8">
        <f t="shared" si="0"/>
        <v>46295</v>
      </c>
      <c r="C46" s="20">
        <v>0.88722960095329251</v>
      </c>
      <c r="F46" s="8">
        <f t="shared" si="1"/>
        <v>56980</v>
      </c>
      <c r="G46" s="20"/>
      <c r="I46" s="8">
        <f t="shared" si="2"/>
        <v>56980</v>
      </c>
      <c r="J46" s="20">
        <v>1.3271425592237929</v>
      </c>
      <c r="L46" s="8">
        <f t="shared" si="3"/>
        <v>56980</v>
      </c>
      <c r="M46" s="20">
        <v>1.3271425592237929</v>
      </c>
      <c r="O46" s="8">
        <f t="shared" si="4"/>
        <v>56980</v>
      </c>
      <c r="P46" s="20">
        <v>1.7404267952492614</v>
      </c>
    </row>
    <row r="47" spans="2:16" x14ac:dyDescent="0.25">
      <c r="B47" s="8">
        <f t="shared" si="0"/>
        <v>46387</v>
      </c>
      <c r="C47" s="20">
        <v>0.88320779371907765</v>
      </c>
      <c r="F47" s="8">
        <f t="shared" si="1"/>
        <v>57346</v>
      </c>
      <c r="G47" s="20"/>
      <c r="I47" s="8">
        <f t="shared" si="2"/>
        <v>57346</v>
      </c>
      <c r="J47" s="20">
        <v>1.31753676915638</v>
      </c>
      <c r="L47" s="8">
        <f t="shared" si="3"/>
        <v>57346</v>
      </c>
      <c r="M47" s="20">
        <v>1.31753676915638</v>
      </c>
      <c r="O47" s="8">
        <f t="shared" si="4"/>
        <v>57346</v>
      </c>
      <c r="P47" s="20">
        <v>1.736751856171237</v>
      </c>
    </row>
    <row r="48" spans="2:16" x14ac:dyDescent="0.25">
      <c r="B48" s="8">
        <f t="shared" si="0"/>
        <v>46477</v>
      </c>
      <c r="C48" s="20">
        <v>0.87925816000681845</v>
      </c>
      <c r="F48" s="8">
        <f t="shared" si="1"/>
        <v>57711</v>
      </c>
      <c r="G48" s="20"/>
      <c r="I48" s="8">
        <f t="shared" si="2"/>
        <v>57711</v>
      </c>
      <c r="J48" s="20">
        <v>1.3083424929608345</v>
      </c>
      <c r="L48" s="8">
        <f t="shared" si="3"/>
        <v>57711</v>
      </c>
      <c r="M48" s="20">
        <v>1.3083424929608345</v>
      </c>
      <c r="O48" s="8">
        <f t="shared" si="4"/>
        <v>57711</v>
      </c>
      <c r="P48" s="20">
        <v>1.733266291907487</v>
      </c>
    </row>
    <row r="49" spans="2:16" x14ac:dyDescent="0.25">
      <c r="B49" s="8">
        <f t="shared" si="0"/>
        <v>46568</v>
      </c>
      <c r="C49" s="20">
        <v>0.87525365534655297</v>
      </c>
      <c r="F49" s="8">
        <f t="shared" si="1"/>
        <v>58076</v>
      </c>
      <c r="G49" s="20"/>
      <c r="I49" s="8">
        <f t="shared" si="2"/>
        <v>58076</v>
      </c>
      <c r="J49" s="20">
        <v>1.299539573253039</v>
      </c>
      <c r="L49" s="8">
        <f t="shared" si="3"/>
        <v>58076</v>
      </c>
      <c r="M49" s="20">
        <v>1.299539573253039</v>
      </c>
      <c r="O49" s="8">
        <f t="shared" si="4"/>
        <v>58076</v>
      </c>
      <c r="P49" s="20">
        <v>1.7299469902789522</v>
      </c>
    </row>
    <row r="50" spans="2:16" x14ac:dyDescent="0.25">
      <c r="B50" s="8">
        <f t="shared" si="0"/>
        <v>46660</v>
      </c>
      <c r="C50" s="20">
        <v>0.87120037536703776</v>
      </c>
      <c r="F50" s="8">
        <f t="shared" si="1"/>
        <v>58441</v>
      </c>
      <c r="G50" s="20"/>
      <c r="I50" s="8">
        <f t="shared" si="2"/>
        <v>58441</v>
      </c>
      <c r="J50" s="20">
        <v>1.2911058067821557</v>
      </c>
      <c r="L50" s="8">
        <f t="shared" si="3"/>
        <v>58441</v>
      </c>
      <c r="M50" s="20">
        <v>1.2911058067821557</v>
      </c>
      <c r="O50" s="8">
        <f t="shared" si="4"/>
        <v>58441</v>
      </c>
      <c r="P50" s="20">
        <v>1.726782332478205</v>
      </c>
    </row>
    <row r="51" spans="2:16" x14ac:dyDescent="0.25">
      <c r="B51" s="8">
        <f t="shared" si="0"/>
        <v>46752</v>
      </c>
      <c r="C51" s="20">
        <v>0.86714872703265</v>
      </c>
      <c r="F51" s="8">
        <f t="shared" si="1"/>
        <v>58807</v>
      </c>
      <c r="G51" s="20"/>
      <c r="I51" s="8">
        <f t="shared" si="2"/>
        <v>58807</v>
      </c>
      <c r="J51" s="20">
        <v>1.2829992559318715</v>
      </c>
      <c r="L51" s="8">
        <f t="shared" si="3"/>
        <v>58807</v>
      </c>
      <c r="M51" s="20">
        <v>1.2829992559318715</v>
      </c>
      <c r="O51" s="8">
        <f t="shared" si="4"/>
        <v>58807</v>
      </c>
      <c r="P51" s="20">
        <v>1.7237536713282431</v>
      </c>
    </row>
    <row r="52" spans="2:16" x14ac:dyDescent="0.25">
      <c r="B52" s="8">
        <f t="shared" si="0"/>
        <v>46843</v>
      </c>
      <c r="C52" s="20">
        <v>0.86314893263073744</v>
      </c>
      <c r="F52" s="8">
        <f t="shared" si="1"/>
        <v>59172</v>
      </c>
      <c r="G52" s="20"/>
      <c r="I52" s="8">
        <f t="shared" si="2"/>
        <v>59172</v>
      </c>
      <c r="J52" s="20">
        <v>1.2752457358160552</v>
      </c>
      <c r="L52" s="8">
        <f t="shared" si="3"/>
        <v>59172</v>
      </c>
      <c r="M52" s="20">
        <v>1.2752457358160552</v>
      </c>
      <c r="O52" s="8">
        <f t="shared" si="4"/>
        <v>59172</v>
      </c>
      <c r="P52" s="20">
        <v>1.7208679136699878</v>
      </c>
    </row>
    <row r="53" spans="2:16" x14ac:dyDescent="0.25">
      <c r="B53" s="8">
        <f t="shared" si="0"/>
        <v>46934</v>
      </c>
      <c r="C53" s="20">
        <v>0.859162949987473</v>
      </c>
      <c r="F53" s="8">
        <f t="shared" si="1"/>
        <v>59537</v>
      </c>
      <c r="G53" s="20"/>
      <c r="I53" s="8">
        <f t="shared" si="2"/>
        <v>59537</v>
      </c>
      <c r="J53" s="20">
        <v>1.2678057984989</v>
      </c>
      <c r="L53" s="8">
        <f t="shared" si="3"/>
        <v>59537</v>
      </c>
      <c r="M53" s="20">
        <v>1.2678057984989</v>
      </c>
      <c r="O53" s="8">
        <f t="shared" si="4"/>
        <v>59537</v>
      </c>
      <c r="P53" s="20">
        <v>1.7181078128472027</v>
      </c>
    </row>
    <row r="54" spans="2:16" x14ac:dyDescent="0.25">
      <c r="B54" s="8">
        <f t="shared" si="0"/>
        <v>47026</v>
      </c>
      <c r="C54" s="20">
        <v>0.85515323204575933</v>
      </c>
      <c r="F54" s="8">
        <f t="shared" si="1"/>
        <v>59902</v>
      </c>
      <c r="G54" s="20"/>
      <c r="I54" s="8">
        <f t="shared" si="2"/>
        <v>59902</v>
      </c>
      <c r="J54" s="20">
        <v>1.2606640511066303</v>
      </c>
      <c r="L54" s="8">
        <f t="shared" si="3"/>
        <v>59902</v>
      </c>
      <c r="M54" s="20">
        <v>1.2606640511066303</v>
      </c>
      <c r="O54" s="8">
        <f t="shared" si="4"/>
        <v>59902</v>
      </c>
      <c r="P54" s="20">
        <v>1.7154653350988092</v>
      </c>
    </row>
    <row r="55" spans="2:16" x14ac:dyDescent="0.25">
      <c r="B55" s="8">
        <f t="shared" si="0"/>
        <v>47118</v>
      </c>
      <c r="C55" s="20">
        <v>0.85116965847379311</v>
      </c>
      <c r="F55" s="8">
        <f t="shared" si="1"/>
        <v>60268</v>
      </c>
      <c r="G55" s="20"/>
      <c r="I55" s="8">
        <f t="shared" si="2"/>
        <v>60268</v>
      </c>
      <c r="J55" s="20">
        <v>1.2537879775563532</v>
      </c>
      <c r="L55" s="8">
        <f t="shared" si="3"/>
        <v>60268</v>
      </c>
      <c r="M55" s="20">
        <v>1.2537879775563532</v>
      </c>
      <c r="O55" s="8">
        <f t="shared" si="4"/>
        <v>60268</v>
      </c>
      <c r="P55" s="20">
        <v>1.7129263268175432</v>
      </c>
    </row>
    <row r="56" spans="2:16" x14ac:dyDescent="0.25">
      <c r="B56" s="8">
        <f t="shared" si="0"/>
        <v>47208</v>
      </c>
      <c r="C56" s="20">
        <v>0.84730290490135729</v>
      </c>
      <c r="F56" s="8">
        <f t="shared" si="1"/>
        <v>60633</v>
      </c>
      <c r="G56" s="20"/>
      <c r="I56" s="8">
        <f t="shared" si="2"/>
        <v>60633</v>
      </c>
      <c r="J56" s="20">
        <v>1.2472021729272864</v>
      </c>
      <c r="L56" s="8">
        <f t="shared" si="3"/>
        <v>60633</v>
      </c>
      <c r="M56" s="20">
        <v>1.2472021729272864</v>
      </c>
      <c r="O56" s="8">
        <f t="shared" si="4"/>
        <v>60633</v>
      </c>
      <c r="P56" s="20">
        <v>1.7104978867392262</v>
      </c>
    </row>
    <row r="57" spans="2:16" x14ac:dyDescent="0.25">
      <c r="B57" s="8">
        <f t="shared" si="0"/>
        <v>47299</v>
      </c>
      <c r="C57" s="20">
        <v>0.84342514037834215</v>
      </c>
      <c r="F57" s="8">
        <f t="shared" si="1"/>
        <v>60998</v>
      </c>
      <c r="G57" s="20"/>
      <c r="I57" s="8">
        <f t="shared" si="2"/>
        <v>60998</v>
      </c>
      <c r="J57" s="20">
        <v>1.2408755580987751</v>
      </c>
      <c r="L57" s="8">
        <f t="shared" si="3"/>
        <v>60998</v>
      </c>
      <c r="M57" s="20">
        <v>1.2408755580987751</v>
      </c>
      <c r="O57" s="8">
        <f t="shared" si="4"/>
        <v>60998</v>
      </c>
      <c r="P57" s="20">
        <v>1.7081667131593647</v>
      </c>
    </row>
    <row r="58" spans="2:16" x14ac:dyDescent="0.25">
      <c r="B58" s="8">
        <f t="shared" si="0"/>
        <v>47391</v>
      </c>
      <c r="C58" s="20">
        <v>0.83953805323303621</v>
      </c>
      <c r="F58" s="8">
        <f t="shared" si="1"/>
        <v>61363</v>
      </c>
      <c r="G58" s="20"/>
      <c r="I58" s="8">
        <f t="shared" si="2"/>
        <v>61363</v>
      </c>
      <c r="J58" s="20">
        <v>1.2347967320256004</v>
      </c>
      <c r="L58" s="8">
        <f t="shared" si="3"/>
        <v>61363</v>
      </c>
      <c r="M58" s="20">
        <v>1.2347967320256004</v>
      </c>
      <c r="O58" s="8">
        <f t="shared" si="4"/>
        <v>61363</v>
      </c>
      <c r="P58" s="20">
        <v>1.7059270770853452</v>
      </c>
    </row>
    <row r="59" spans="2:16" x14ac:dyDescent="0.25">
      <c r="B59" s="8">
        <f t="shared" si="0"/>
        <v>47483</v>
      </c>
      <c r="C59" s="20">
        <v>0.83568506148936994</v>
      </c>
      <c r="F59" s="8">
        <f t="shared" si="1"/>
        <v>61729</v>
      </c>
      <c r="G59" s="20"/>
      <c r="I59" s="8">
        <f t="shared" si="2"/>
        <v>61729</v>
      </c>
      <c r="J59" s="20">
        <v>1.2289367432705145</v>
      </c>
      <c r="L59" s="8">
        <f t="shared" si="3"/>
        <v>61729</v>
      </c>
      <c r="M59" s="20">
        <v>1.2289367432705145</v>
      </c>
      <c r="O59" s="8">
        <f t="shared" si="4"/>
        <v>61729</v>
      </c>
      <c r="P59" s="20">
        <v>1.7037679048780063</v>
      </c>
    </row>
    <row r="60" spans="2:16" x14ac:dyDescent="0.25">
      <c r="B60" s="8">
        <f t="shared" si="0"/>
        <v>47573</v>
      </c>
      <c r="C60" s="20">
        <v>0.83194941000114642</v>
      </c>
      <c r="F60" s="8">
        <f t="shared" si="1"/>
        <v>62094</v>
      </c>
      <c r="G60" s="20"/>
      <c r="I60" s="8">
        <f t="shared" si="2"/>
        <v>62094</v>
      </c>
      <c r="J60" s="20">
        <v>1.2233142702549493</v>
      </c>
      <c r="L60" s="8">
        <f t="shared" si="3"/>
        <v>62094</v>
      </c>
      <c r="M60" s="20">
        <v>1.2233142702549493</v>
      </c>
      <c r="O60" s="8">
        <f t="shared" si="4"/>
        <v>62094</v>
      </c>
      <c r="P60" s="20">
        <v>1.7016960965595462</v>
      </c>
    </row>
    <row r="61" spans="2:16" x14ac:dyDescent="0.25">
      <c r="B61" s="8">
        <f t="shared" si="0"/>
        <v>47664</v>
      </c>
      <c r="C61" s="20">
        <v>0.82820659368167404</v>
      </c>
      <c r="F61" s="8">
        <f t="shared" si="1"/>
        <v>62459</v>
      </c>
      <c r="G61" s="20"/>
      <c r="I61" s="8">
        <f t="shared" si="2"/>
        <v>62459</v>
      </c>
      <c r="J61" s="20">
        <v>1.2179006619681854</v>
      </c>
      <c r="L61" s="8">
        <f t="shared" si="3"/>
        <v>62459</v>
      </c>
      <c r="M61" s="20">
        <v>1.2179006619681854</v>
      </c>
      <c r="O61" s="8">
        <f t="shared" si="4"/>
        <v>62459</v>
      </c>
      <c r="P61" s="20">
        <v>1.6997011116997029</v>
      </c>
    </row>
    <row r="62" spans="2:16" x14ac:dyDescent="0.25">
      <c r="B62" s="8">
        <f t="shared" si="0"/>
        <v>47756</v>
      </c>
      <c r="C62" s="20">
        <v>0.82445832732968571</v>
      </c>
      <c r="F62" s="8">
        <f t="shared" si="1"/>
        <v>62824</v>
      </c>
      <c r="G62" s="20"/>
      <c r="I62" s="8">
        <f t="shared" si="2"/>
        <v>62824</v>
      </c>
      <c r="J62" s="20">
        <v>1.2126844922144553</v>
      </c>
      <c r="L62" s="8">
        <f t="shared" si="3"/>
        <v>62824</v>
      </c>
      <c r="M62" s="20">
        <v>1.2126844922144553</v>
      </c>
      <c r="O62" s="8">
        <f t="shared" si="4"/>
        <v>62824</v>
      </c>
      <c r="P62" s="20">
        <v>1.697778755658863</v>
      </c>
    </row>
    <row r="63" spans="2:16" x14ac:dyDescent="0.25">
      <c r="B63" s="8">
        <f t="shared" si="0"/>
        <v>47848</v>
      </c>
      <c r="C63" s="20">
        <v>0.82074650703151608</v>
      </c>
      <c r="F63" s="8">
        <f t="shared" si="1"/>
        <v>63190</v>
      </c>
      <c r="G63" s="20"/>
      <c r="I63" s="8">
        <f t="shared" si="2"/>
        <v>63190</v>
      </c>
      <c r="J63" s="20">
        <v>1.2076416217324581</v>
      </c>
      <c r="L63" s="8">
        <f t="shared" si="3"/>
        <v>63190</v>
      </c>
      <c r="M63" s="20">
        <v>1.2076416217324581</v>
      </c>
      <c r="O63" s="8">
        <f t="shared" si="4"/>
        <v>63190</v>
      </c>
      <c r="P63" s="20">
        <v>1.6959201457723783</v>
      </c>
    </row>
    <row r="64" spans="2:16" x14ac:dyDescent="0.25">
      <c r="B64" s="8">
        <f t="shared" si="0"/>
        <v>47938</v>
      </c>
      <c r="C64" s="20">
        <v>0.81715118371854156</v>
      </c>
      <c r="F64" s="8">
        <f t="shared" si="1"/>
        <v>63555</v>
      </c>
      <c r="G64" s="20"/>
      <c r="I64" s="8">
        <f t="shared" si="2"/>
        <v>63555</v>
      </c>
      <c r="J64" s="20">
        <v>1.202789724484532</v>
      </c>
      <c r="L64" s="8">
        <f t="shared" si="3"/>
        <v>63555</v>
      </c>
      <c r="M64" s="20">
        <v>1.202789724484532</v>
      </c>
      <c r="O64" s="8">
        <f t="shared" si="4"/>
        <v>63555</v>
      </c>
      <c r="P64" s="20">
        <v>1.6941318083972146</v>
      </c>
    </row>
    <row r="65" spans="2:16" x14ac:dyDescent="0.25">
      <c r="B65" s="8">
        <f t="shared" si="0"/>
        <v>48029</v>
      </c>
      <c r="C65" s="20">
        <v>0.8135524451579722</v>
      </c>
      <c r="F65" s="8">
        <f t="shared" si="1"/>
        <v>63920</v>
      </c>
      <c r="G65" s="20"/>
      <c r="I65" s="8">
        <f t="shared" si="2"/>
        <v>63920</v>
      </c>
      <c r="J65" s="20">
        <v>1.1981055935028184</v>
      </c>
      <c r="L65" s="8">
        <f t="shared" si="3"/>
        <v>63920</v>
      </c>
      <c r="M65" s="20">
        <v>1.1981055935028184</v>
      </c>
      <c r="O65" s="8">
        <f t="shared" si="4"/>
        <v>63920</v>
      </c>
      <c r="P65" s="20">
        <v>1.6924052029728909</v>
      </c>
    </row>
    <row r="66" spans="2:16" x14ac:dyDescent="0.25">
      <c r="B66" s="8">
        <f t="shared" si="0"/>
        <v>48121</v>
      </c>
      <c r="C66" s="20">
        <v>0.80995203140023919</v>
      </c>
      <c r="F66" s="8">
        <f t="shared" si="1"/>
        <v>64285</v>
      </c>
      <c r="G66" s="20"/>
      <c r="I66" s="8">
        <f t="shared" si="2"/>
        <v>64285</v>
      </c>
      <c r="J66" s="20">
        <v>1.193580675268624</v>
      </c>
      <c r="L66" s="8">
        <f t="shared" si="3"/>
        <v>64285</v>
      </c>
      <c r="M66" s="20">
        <v>1.193580675268624</v>
      </c>
      <c r="O66" s="8">
        <f t="shared" si="4"/>
        <v>64285</v>
      </c>
      <c r="P66" s="20">
        <v>1.6907371865575005</v>
      </c>
    </row>
    <row r="67" spans="2:16" x14ac:dyDescent="0.25">
      <c r="B67" s="8">
        <f t="shared" si="0"/>
        <v>48213</v>
      </c>
      <c r="C67" s="20">
        <v>0.80639022065762478</v>
      </c>
      <c r="F67" s="8">
        <f t="shared" si="1"/>
        <v>64651</v>
      </c>
      <c r="G67" s="20"/>
      <c r="I67" s="8">
        <f t="shared" si="2"/>
        <v>64651</v>
      </c>
      <c r="J67" s="20">
        <v>1.1891952060759881</v>
      </c>
      <c r="L67" s="8">
        <f t="shared" si="3"/>
        <v>64651</v>
      </c>
      <c r="M67" s="20">
        <v>1.1891952060759881</v>
      </c>
      <c r="O67" s="8">
        <f t="shared" si="4"/>
        <v>64651</v>
      </c>
      <c r="P67" s="20">
        <v>1.6891204833029416</v>
      </c>
    </row>
    <row r="68" spans="2:16" x14ac:dyDescent="0.25">
      <c r="B68" s="8">
        <f t="shared" si="0"/>
        <v>48304</v>
      </c>
      <c r="C68" s="20">
        <v>0.80290556237351562</v>
      </c>
      <c r="F68" s="8">
        <f t="shared" si="1"/>
        <v>65016</v>
      </c>
      <c r="G68" s="20"/>
      <c r="I68" s="8">
        <f t="shared" si="2"/>
        <v>65016</v>
      </c>
      <c r="J68" s="20">
        <v>1.1849656769006955</v>
      </c>
      <c r="L68" s="8">
        <f t="shared" si="3"/>
        <v>65016</v>
      </c>
      <c r="M68" s="20">
        <v>1.1849656769006955</v>
      </c>
      <c r="O68" s="8">
        <f t="shared" si="4"/>
        <v>65016</v>
      </c>
      <c r="P68" s="20">
        <v>1.6875611822841918</v>
      </c>
    </row>
    <row r="69" spans="2:16" x14ac:dyDescent="0.25">
      <c r="B69" s="8">
        <f t="shared" si="0"/>
        <v>48395</v>
      </c>
      <c r="C69" s="20">
        <v>0.79945936996439892</v>
      </c>
      <c r="F69" s="8">
        <f t="shared" si="1"/>
        <v>65381</v>
      </c>
      <c r="G69" s="20"/>
      <c r="I69" s="8">
        <f t="shared" si="2"/>
        <v>65381</v>
      </c>
      <c r="J69" s="20">
        <v>1.1808729285486042</v>
      </c>
      <c r="L69" s="8">
        <f t="shared" si="3"/>
        <v>65381</v>
      </c>
      <c r="M69" s="20">
        <v>1.1808729285486042</v>
      </c>
      <c r="O69" s="8">
        <f t="shared" si="4"/>
        <v>65381</v>
      </c>
      <c r="P69" s="20">
        <v>1.6860522284910751</v>
      </c>
    </row>
    <row r="70" spans="2:16" x14ac:dyDescent="0.25">
      <c r="B70" s="8">
        <f t="shared" si="0"/>
        <v>48487</v>
      </c>
      <c r="C70" s="20">
        <v>0.79601458369278644</v>
      </c>
      <c r="F70" s="8">
        <f t="shared" si="1"/>
        <v>65746</v>
      </c>
      <c r="G70" s="20"/>
      <c r="I70" s="8">
        <f t="shared" si="2"/>
        <v>65746</v>
      </c>
      <c r="J70" s="20">
        <v>1.1769104314560686</v>
      </c>
      <c r="L70" s="8">
        <f t="shared" si="3"/>
        <v>65746</v>
      </c>
      <c r="M70" s="20">
        <v>1.1769104314560686</v>
      </c>
      <c r="O70" s="8">
        <f t="shared" si="4"/>
        <v>65746</v>
      </c>
      <c r="P70" s="20">
        <v>1.6845912213587333</v>
      </c>
    </row>
    <row r="71" spans="2:16" x14ac:dyDescent="0.25">
      <c r="B71" s="8">
        <f t="shared" si="0"/>
        <v>48579</v>
      </c>
      <c r="C71" s="20">
        <v>0.79260945981035225</v>
      </c>
      <c r="F71" s="8">
        <f t="shared" si="1"/>
        <v>66112</v>
      </c>
      <c r="G71" s="20"/>
      <c r="I71" s="8">
        <f t="shared" si="2"/>
        <v>66112</v>
      </c>
      <c r="J71" s="20">
        <v>1.1730617142658328</v>
      </c>
      <c r="L71" s="8">
        <f t="shared" si="3"/>
        <v>66112</v>
      </c>
      <c r="M71" s="20">
        <v>1.1730617142658328</v>
      </c>
      <c r="O71" s="8">
        <f t="shared" si="4"/>
        <v>66112</v>
      </c>
      <c r="P71" s="20">
        <v>1.6831720955430729</v>
      </c>
    </row>
    <row r="72" spans="2:16" x14ac:dyDescent="0.25">
      <c r="B72" s="8">
        <f t="shared" si="0"/>
        <v>48669</v>
      </c>
      <c r="C72" s="20">
        <v>0.78931690004034571</v>
      </c>
      <c r="F72" s="8">
        <f t="shared" si="1"/>
        <v>66477</v>
      </c>
      <c r="G72" s="20"/>
      <c r="I72" s="8">
        <f t="shared" si="2"/>
        <v>66477</v>
      </c>
      <c r="J72" s="20">
        <v>1.1693420526706966</v>
      </c>
      <c r="L72" s="8">
        <f t="shared" si="3"/>
        <v>66477</v>
      </c>
      <c r="M72" s="20">
        <v>1.1693420526706966</v>
      </c>
      <c r="O72" s="8">
        <f t="shared" si="4"/>
        <v>66477</v>
      </c>
      <c r="P72" s="20">
        <v>1.6818004903477846</v>
      </c>
    </row>
    <row r="73" spans="2:16" x14ac:dyDescent="0.25">
      <c r="B73" s="8">
        <f t="shared" si="0"/>
        <v>48760</v>
      </c>
      <c r="C73" s="20">
        <v>0.7860266678367559</v>
      </c>
      <c r="F73" s="8">
        <f t="shared" si="1"/>
        <v>66842</v>
      </c>
      <c r="G73" s="20"/>
      <c r="I73" s="8">
        <f t="shared" si="2"/>
        <v>66842</v>
      </c>
      <c r="J73" s="20">
        <v>1.1657353706396645</v>
      </c>
      <c r="L73" s="8">
        <f t="shared" si="3"/>
        <v>66842</v>
      </c>
      <c r="M73" s="20">
        <v>1.1657353706396645</v>
      </c>
      <c r="O73" s="8">
        <f t="shared" si="4"/>
        <v>66842</v>
      </c>
      <c r="P73" s="20">
        <v>1.6804704839880724</v>
      </c>
    </row>
    <row r="74" spans="2:16" x14ac:dyDescent="0.25">
      <c r="B74" s="8">
        <f t="shared" ref="B74:B137" si="5">EOMONTH(B73,3)</f>
        <v>48852</v>
      </c>
      <c r="C74" s="20">
        <v>0.78274021068477384</v>
      </c>
      <c r="F74" s="8">
        <f t="shared" ref="F74:F137" si="6">EOMONTH(F73,12)-30</f>
        <v>67207</v>
      </c>
      <c r="G74" s="20"/>
      <c r="I74" s="8">
        <f t="shared" ref="I74:I137" si="7">EOMONTH(I73,12)-30</f>
        <v>67207</v>
      </c>
      <c r="J74" s="20">
        <v>1.162236597762778</v>
      </c>
      <c r="L74" s="8">
        <f t="shared" ref="L74:L137" si="8">EOMONTH(L73,12)-30</f>
        <v>67207</v>
      </c>
      <c r="M74" s="20">
        <v>1.162236597762778</v>
      </c>
      <c r="O74" s="8">
        <f t="shared" ref="O74:O137" si="9">EOMONTH(O73,12)-30</f>
        <v>67207</v>
      </c>
      <c r="P74" s="20">
        <v>1.6791802113580445</v>
      </c>
    </row>
    <row r="75" spans="2:16" x14ac:dyDescent="0.25">
      <c r="B75" s="8">
        <f t="shared" si="5"/>
        <v>48944</v>
      </c>
      <c r="C75" s="20">
        <v>0.77949405928852211</v>
      </c>
      <c r="F75" s="8">
        <f t="shared" si="6"/>
        <v>67573</v>
      </c>
      <c r="G75" s="20"/>
      <c r="I75" s="8">
        <f t="shared" si="7"/>
        <v>67573</v>
      </c>
      <c r="J75" s="20">
        <v>1.1588317969872364</v>
      </c>
      <c r="L75" s="8">
        <f t="shared" si="8"/>
        <v>67573</v>
      </c>
      <c r="M75" s="20">
        <v>1.1588317969872364</v>
      </c>
      <c r="O75" s="8">
        <f t="shared" si="9"/>
        <v>67573</v>
      </c>
      <c r="P75" s="20">
        <v>1.6779245391197239</v>
      </c>
    </row>
    <row r="76" spans="2:16" x14ac:dyDescent="0.25">
      <c r="B76" s="8">
        <f t="shared" si="5"/>
        <v>49034</v>
      </c>
      <c r="C76" s="20">
        <v>0.77635762466271152</v>
      </c>
      <c r="F76" s="8">
        <f t="shared" si="6"/>
        <v>67938</v>
      </c>
      <c r="G76" s="20"/>
      <c r="I76" s="8">
        <f t="shared" si="7"/>
        <v>67938</v>
      </c>
      <c r="J76" s="20">
        <v>1.1555350695951816</v>
      </c>
      <c r="L76" s="8">
        <f t="shared" si="8"/>
        <v>67938</v>
      </c>
      <c r="M76" s="20">
        <v>1.1555350695951816</v>
      </c>
      <c r="O76" s="8">
        <f t="shared" si="9"/>
        <v>67938</v>
      </c>
      <c r="P76" s="20">
        <v>1.6767086710446133</v>
      </c>
    </row>
    <row r="77" spans="2:16" x14ac:dyDescent="0.25">
      <c r="B77" s="8">
        <f t="shared" si="5"/>
        <v>49125</v>
      </c>
      <c r="C77" s="20">
        <v>0.77322585107883768</v>
      </c>
      <c r="F77" s="8">
        <f t="shared" si="6"/>
        <v>68303</v>
      </c>
      <c r="G77" s="20"/>
      <c r="I77" s="8">
        <f t="shared" si="7"/>
        <v>68303</v>
      </c>
      <c r="J77" s="20">
        <v>1.1523327375673187</v>
      </c>
      <c r="L77" s="8">
        <f t="shared" si="8"/>
        <v>68303</v>
      </c>
      <c r="M77" s="20">
        <v>1.1523327375673187</v>
      </c>
      <c r="O77" s="8">
        <f t="shared" si="9"/>
        <v>68303</v>
      </c>
      <c r="P77" s="20">
        <v>1.6755275681217707</v>
      </c>
    </row>
    <row r="78" spans="2:16" x14ac:dyDescent="0.25">
      <c r="B78" s="8">
        <f t="shared" si="5"/>
        <v>49217</v>
      </c>
      <c r="C78" s="20">
        <v>0.77010019315548428</v>
      </c>
      <c r="F78" s="8">
        <f t="shared" si="6"/>
        <v>68668</v>
      </c>
      <c r="G78" s="20"/>
      <c r="I78" s="8">
        <f t="shared" si="7"/>
        <v>68668</v>
      </c>
      <c r="J78" s="20">
        <v>1.1492208038451857</v>
      </c>
      <c r="L78" s="8">
        <f t="shared" si="8"/>
        <v>68668</v>
      </c>
      <c r="M78" s="20">
        <v>1.1492208038451857</v>
      </c>
      <c r="O78" s="8">
        <f t="shared" si="9"/>
        <v>68668</v>
      </c>
      <c r="P78" s="20">
        <v>1.6743797611968425</v>
      </c>
    </row>
    <row r="79" spans="2:16" x14ac:dyDescent="0.25">
      <c r="B79" s="8">
        <f t="shared" si="5"/>
        <v>49309</v>
      </c>
      <c r="C79" s="20">
        <v>0.76701543148827545</v>
      </c>
      <c r="F79" s="8">
        <f t="shared" si="6"/>
        <v>69034</v>
      </c>
      <c r="G79" s="20"/>
      <c r="I79" s="8">
        <f t="shared" si="7"/>
        <v>69034</v>
      </c>
      <c r="J79" s="20">
        <v>1.1461873211012552</v>
      </c>
      <c r="L79" s="8">
        <f t="shared" si="8"/>
        <v>69034</v>
      </c>
      <c r="M79" s="20">
        <v>1.1461873211012552</v>
      </c>
      <c r="O79" s="8">
        <f t="shared" si="9"/>
        <v>69034</v>
      </c>
      <c r="P79" s="20">
        <v>1.6732608461536902</v>
      </c>
    </row>
    <row r="80" spans="2:16" x14ac:dyDescent="0.25">
      <c r="B80" s="8">
        <f t="shared" si="5"/>
        <v>49399</v>
      </c>
      <c r="C80" s="20">
        <v>0.76403743862477835</v>
      </c>
      <c r="F80" s="8">
        <f t="shared" si="6"/>
        <v>69399</v>
      </c>
      <c r="G80" s="20"/>
      <c r="I80" s="8">
        <f t="shared" si="7"/>
        <v>69399</v>
      </c>
      <c r="J80" s="20">
        <v>1.1432452906276147</v>
      </c>
      <c r="L80" s="8">
        <f t="shared" si="8"/>
        <v>69399</v>
      </c>
      <c r="M80" s="20">
        <v>1.1432452906276147</v>
      </c>
      <c r="O80" s="8">
        <f t="shared" si="9"/>
        <v>69399</v>
      </c>
      <c r="P80" s="20">
        <v>1.6721756222719986</v>
      </c>
    </row>
    <row r="81" spans="2:16" x14ac:dyDescent="0.25">
      <c r="B81" s="8">
        <f t="shared" si="5"/>
        <v>49490</v>
      </c>
      <c r="C81" s="20">
        <v>0.76106642075470154</v>
      </c>
      <c r="F81" s="8">
        <f t="shared" si="6"/>
        <v>69764</v>
      </c>
      <c r="G81" s="20"/>
      <c r="I81" s="8">
        <f t="shared" si="7"/>
        <v>69764</v>
      </c>
      <c r="J81" s="20"/>
      <c r="L81" s="8">
        <f t="shared" si="8"/>
        <v>69764</v>
      </c>
      <c r="M81" s="20"/>
      <c r="O81" s="8">
        <f t="shared" si="9"/>
        <v>69764</v>
      </c>
      <c r="P81" s="20"/>
    </row>
    <row r="82" spans="2:16" x14ac:dyDescent="0.25">
      <c r="B82" s="8">
        <f t="shared" si="5"/>
        <v>49582</v>
      </c>
      <c r="C82" s="20">
        <v>0.75810384127372643</v>
      </c>
      <c r="F82" s="8">
        <f t="shared" si="6"/>
        <v>70129</v>
      </c>
      <c r="G82" s="20"/>
      <c r="I82" s="8">
        <f t="shared" si="7"/>
        <v>70129</v>
      </c>
      <c r="J82" s="20"/>
      <c r="L82" s="8">
        <f t="shared" si="8"/>
        <v>70129</v>
      </c>
      <c r="M82" s="20"/>
      <c r="O82" s="8">
        <f t="shared" si="9"/>
        <v>70129</v>
      </c>
      <c r="P82" s="20"/>
    </row>
    <row r="83" spans="2:16" x14ac:dyDescent="0.25">
      <c r="B83" s="8">
        <f t="shared" si="5"/>
        <v>49674</v>
      </c>
      <c r="C83" s="20">
        <v>0.75518270836768064</v>
      </c>
      <c r="F83" s="8">
        <f t="shared" si="6"/>
        <v>70495</v>
      </c>
      <c r="G83" s="20"/>
      <c r="I83" s="8">
        <f t="shared" si="7"/>
        <v>70495</v>
      </c>
      <c r="J83" s="20"/>
      <c r="L83" s="8">
        <f t="shared" si="8"/>
        <v>70495</v>
      </c>
      <c r="M83" s="20"/>
      <c r="O83" s="8">
        <f t="shared" si="9"/>
        <v>70495</v>
      </c>
      <c r="P83" s="20"/>
    </row>
    <row r="84" spans="2:16" x14ac:dyDescent="0.25">
      <c r="B84" s="8">
        <f t="shared" si="5"/>
        <v>49765</v>
      </c>
      <c r="C84" s="20">
        <v>0.7523342313890129</v>
      </c>
      <c r="F84" s="8">
        <f t="shared" si="6"/>
        <v>70860</v>
      </c>
      <c r="G84" s="20"/>
      <c r="I84" s="8">
        <f t="shared" si="7"/>
        <v>70860</v>
      </c>
      <c r="J84" s="20"/>
      <c r="L84" s="8">
        <f t="shared" si="8"/>
        <v>70860</v>
      </c>
      <c r="M84" s="20"/>
      <c r="O84" s="8">
        <f t="shared" si="9"/>
        <v>70860</v>
      </c>
      <c r="P84" s="20"/>
    </row>
    <row r="85" spans="2:16" x14ac:dyDescent="0.25">
      <c r="B85" s="8">
        <f t="shared" si="5"/>
        <v>49856</v>
      </c>
      <c r="C85" s="20">
        <v>0.74952656389952843</v>
      </c>
      <c r="F85" s="8">
        <f t="shared" si="6"/>
        <v>71225</v>
      </c>
      <c r="G85" s="20"/>
      <c r="I85" s="8">
        <f t="shared" si="7"/>
        <v>71225</v>
      </c>
      <c r="J85" s="20"/>
      <c r="L85" s="8">
        <f t="shared" si="8"/>
        <v>71225</v>
      </c>
      <c r="M85" s="20"/>
      <c r="O85" s="8">
        <f t="shared" si="9"/>
        <v>71225</v>
      </c>
      <c r="P85" s="20"/>
    </row>
    <row r="86" spans="2:16" x14ac:dyDescent="0.25">
      <c r="B86" s="8">
        <f t="shared" si="5"/>
        <v>49948</v>
      </c>
      <c r="C86" s="20">
        <v>0.74672965688707715</v>
      </c>
      <c r="F86" s="8">
        <f t="shared" si="6"/>
        <v>71590</v>
      </c>
      <c r="G86" s="20"/>
      <c r="I86" s="8">
        <f t="shared" si="7"/>
        <v>71590</v>
      </c>
      <c r="J86" s="20"/>
      <c r="L86" s="8">
        <f t="shared" si="8"/>
        <v>71590</v>
      </c>
      <c r="M86" s="20"/>
      <c r="O86" s="8">
        <f t="shared" si="9"/>
        <v>71590</v>
      </c>
      <c r="P86" s="20"/>
    </row>
    <row r="87" spans="2:16" x14ac:dyDescent="0.25">
      <c r="B87" s="8">
        <f t="shared" si="5"/>
        <v>50040</v>
      </c>
      <c r="C87" s="20">
        <v>0.74397472060908898</v>
      </c>
      <c r="F87" s="8">
        <f t="shared" si="6"/>
        <v>71956</v>
      </c>
      <c r="G87" s="20"/>
      <c r="I87" s="8">
        <f t="shared" si="7"/>
        <v>71956</v>
      </c>
      <c r="J87" s="20"/>
      <c r="L87" s="8">
        <f t="shared" si="8"/>
        <v>71956</v>
      </c>
      <c r="M87" s="20"/>
      <c r="O87" s="8">
        <f t="shared" si="9"/>
        <v>71956</v>
      </c>
      <c r="P87" s="20"/>
    </row>
    <row r="88" spans="2:16" x14ac:dyDescent="0.25">
      <c r="B88" s="8">
        <f t="shared" si="5"/>
        <v>50130</v>
      </c>
      <c r="C88" s="20">
        <v>0.74132008413203321</v>
      </c>
      <c r="F88" s="8">
        <f t="shared" si="6"/>
        <v>72321</v>
      </c>
      <c r="G88" s="20"/>
      <c r="I88" s="8">
        <f t="shared" si="7"/>
        <v>72321</v>
      </c>
      <c r="J88" s="20"/>
      <c r="L88" s="8">
        <f t="shared" si="8"/>
        <v>72321</v>
      </c>
      <c r="M88" s="20"/>
      <c r="O88" s="8">
        <f t="shared" si="9"/>
        <v>72321</v>
      </c>
      <c r="P88" s="20"/>
    </row>
    <row r="89" spans="2:16" x14ac:dyDescent="0.25">
      <c r="B89" s="8">
        <f t="shared" si="5"/>
        <v>50221</v>
      </c>
      <c r="C89" s="20">
        <v>0.73867480928474205</v>
      </c>
      <c r="F89" s="8">
        <f t="shared" si="6"/>
        <v>72686</v>
      </c>
      <c r="G89" s="20"/>
      <c r="I89" s="8">
        <f t="shared" si="7"/>
        <v>72686</v>
      </c>
      <c r="J89" s="20"/>
      <c r="L89" s="8">
        <f t="shared" si="8"/>
        <v>72686</v>
      </c>
      <c r="M89" s="20"/>
      <c r="O89" s="8">
        <f t="shared" si="9"/>
        <v>72686</v>
      </c>
      <c r="P89" s="20"/>
    </row>
    <row r="90" spans="2:16" x14ac:dyDescent="0.25">
      <c r="B90" s="8">
        <f t="shared" si="5"/>
        <v>50313</v>
      </c>
      <c r="C90" s="20">
        <v>0.73603791149914066</v>
      </c>
      <c r="F90" s="8">
        <f t="shared" si="6"/>
        <v>73051</v>
      </c>
      <c r="G90" s="20"/>
      <c r="I90" s="8">
        <f t="shared" si="7"/>
        <v>73051</v>
      </c>
      <c r="J90" s="20"/>
      <c r="L90" s="8">
        <f t="shared" si="8"/>
        <v>73051</v>
      </c>
      <c r="M90" s="20"/>
      <c r="O90" s="8">
        <f t="shared" si="9"/>
        <v>73051</v>
      </c>
      <c r="P90" s="20"/>
    </row>
    <row r="91" spans="2:16" x14ac:dyDescent="0.25">
      <c r="B91" s="8">
        <f t="shared" si="5"/>
        <v>50405</v>
      </c>
      <c r="C91" s="20">
        <v>0.73343639570482289</v>
      </c>
      <c r="F91" s="8">
        <f t="shared" si="6"/>
        <v>73416</v>
      </c>
      <c r="G91" s="20"/>
      <c r="I91" s="8">
        <f t="shared" si="7"/>
        <v>73416</v>
      </c>
      <c r="J91" s="20"/>
      <c r="L91" s="8">
        <f t="shared" si="8"/>
        <v>73416</v>
      </c>
      <c r="M91" s="20"/>
      <c r="O91" s="8">
        <f t="shared" si="9"/>
        <v>73416</v>
      </c>
      <c r="P91" s="20"/>
    </row>
    <row r="92" spans="2:16" x14ac:dyDescent="0.25">
      <c r="B92" s="8">
        <f t="shared" si="5"/>
        <v>50495</v>
      </c>
      <c r="C92" s="20">
        <v>0.73092351504856201</v>
      </c>
      <c r="F92" s="8">
        <f t="shared" si="6"/>
        <v>73781</v>
      </c>
      <c r="G92" s="20"/>
      <c r="I92" s="8">
        <f t="shared" si="7"/>
        <v>73781</v>
      </c>
      <c r="J92" s="20"/>
      <c r="L92" s="8">
        <f t="shared" si="8"/>
        <v>73781</v>
      </c>
      <c r="M92" s="20"/>
      <c r="O92" s="8">
        <f t="shared" si="9"/>
        <v>73781</v>
      </c>
      <c r="P92" s="20"/>
    </row>
    <row r="93" spans="2:16" x14ac:dyDescent="0.25">
      <c r="B93" s="8">
        <f t="shared" si="5"/>
        <v>50586</v>
      </c>
      <c r="C93" s="20">
        <v>0.72841284218158475</v>
      </c>
      <c r="F93" s="8">
        <f t="shared" si="6"/>
        <v>74146</v>
      </c>
      <c r="G93" s="20"/>
      <c r="I93" s="8">
        <f t="shared" si="7"/>
        <v>74146</v>
      </c>
      <c r="J93" s="20"/>
      <c r="L93" s="8">
        <f t="shared" si="8"/>
        <v>74146</v>
      </c>
      <c r="M93" s="20"/>
      <c r="O93" s="8">
        <f t="shared" si="9"/>
        <v>74146</v>
      </c>
      <c r="P93" s="20"/>
    </row>
    <row r="94" spans="2:16" x14ac:dyDescent="0.25">
      <c r="B94" s="8">
        <f t="shared" si="5"/>
        <v>50678</v>
      </c>
      <c r="C94" s="20">
        <v>0.72590322868304047</v>
      </c>
      <c r="F94" s="8">
        <f t="shared" si="6"/>
        <v>74511</v>
      </c>
      <c r="G94" s="20"/>
      <c r="I94" s="8">
        <f t="shared" si="7"/>
        <v>74511</v>
      </c>
      <c r="J94" s="20"/>
      <c r="L94" s="8">
        <f t="shared" si="8"/>
        <v>74511</v>
      </c>
      <c r="M94" s="20"/>
      <c r="O94" s="8">
        <f t="shared" si="9"/>
        <v>74511</v>
      </c>
      <c r="P94" s="20"/>
    </row>
    <row r="95" spans="2:16" x14ac:dyDescent="0.25">
      <c r="B95" s="8">
        <f t="shared" si="5"/>
        <v>50770</v>
      </c>
      <c r="C95" s="20">
        <v>0.72342027579670032</v>
      </c>
      <c r="F95" s="8">
        <f t="shared" si="6"/>
        <v>74877</v>
      </c>
      <c r="G95" s="20"/>
      <c r="I95" s="8">
        <f t="shared" si="7"/>
        <v>74877</v>
      </c>
      <c r="J95" s="20"/>
      <c r="L95" s="8">
        <f t="shared" si="8"/>
        <v>74877</v>
      </c>
      <c r="M95" s="20"/>
      <c r="O95" s="8">
        <f t="shared" si="9"/>
        <v>74877</v>
      </c>
      <c r="P95" s="20"/>
    </row>
    <row r="96" spans="2:16" x14ac:dyDescent="0.25">
      <c r="B96" s="8">
        <f t="shared" si="5"/>
        <v>50860</v>
      </c>
      <c r="C96" s="20">
        <v>0.72101505736953486</v>
      </c>
      <c r="F96" s="8">
        <f t="shared" si="6"/>
        <v>75242</v>
      </c>
      <c r="G96" s="20"/>
      <c r="I96" s="8">
        <f t="shared" si="7"/>
        <v>75242</v>
      </c>
      <c r="J96" s="20"/>
      <c r="L96" s="8">
        <f t="shared" si="8"/>
        <v>75242</v>
      </c>
      <c r="M96" s="20"/>
      <c r="O96" s="8">
        <f t="shared" si="9"/>
        <v>75242</v>
      </c>
      <c r="P96" s="20"/>
    </row>
    <row r="97" spans="2:16" x14ac:dyDescent="0.25">
      <c r="B97" s="8">
        <f t="shared" si="5"/>
        <v>50951</v>
      </c>
      <c r="C97" s="20">
        <v>0.71860498651878835</v>
      </c>
      <c r="F97" s="8">
        <f t="shared" si="6"/>
        <v>75607</v>
      </c>
      <c r="G97" s="20"/>
      <c r="I97" s="8">
        <f t="shared" si="7"/>
        <v>75607</v>
      </c>
      <c r="J97" s="20"/>
      <c r="L97" s="8">
        <f t="shared" si="8"/>
        <v>75607</v>
      </c>
      <c r="M97" s="20"/>
      <c r="O97" s="8">
        <f t="shared" si="9"/>
        <v>75607</v>
      </c>
      <c r="P97" s="20"/>
    </row>
    <row r="98" spans="2:16" x14ac:dyDescent="0.25">
      <c r="B98" s="8">
        <f t="shared" si="5"/>
        <v>51043</v>
      </c>
      <c r="C98" s="20">
        <v>0.7161887537802194</v>
      </c>
      <c r="F98" s="8">
        <f t="shared" si="6"/>
        <v>75972</v>
      </c>
      <c r="G98" s="20"/>
      <c r="I98" s="8">
        <f t="shared" si="7"/>
        <v>75972</v>
      </c>
      <c r="J98" s="20"/>
      <c r="L98" s="8">
        <f t="shared" si="8"/>
        <v>75972</v>
      </c>
      <c r="M98" s="20"/>
      <c r="O98" s="8">
        <f t="shared" si="9"/>
        <v>75972</v>
      </c>
      <c r="P98" s="20"/>
    </row>
    <row r="99" spans="2:16" x14ac:dyDescent="0.25">
      <c r="B99" s="8">
        <f t="shared" si="5"/>
        <v>51135</v>
      </c>
      <c r="C99" s="20">
        <v>0.71379092082626305</v>
      </c>
      <c r="F99" s="8">
        <f t="shared" si="6"/>
        <v>76338</v>
      </c>
      <c r="G99" s="20"/>
      <c r="I99" s="8">
        <f t="shared" si="7"/>
        <v>76338</v>
      </c>
      <c r="J99" s="20"/>
      <c r="L99" s="8">
        <f t="shared" si="8"/>
        <v>76338</v>
      </c>
      <c r="M99" s="20"/>
      <c r="O99" s="8">
        <f t="shared" si="9"/>
        <v>76338</v>
      </c>
      <c r="P99" s="20"/>
    </row>
    <row r="100" spans="2:16" x14ac:dyDescent="0.25">
      <c r="B100" s="8">
        <f t="shared" si="5"/>
        <v>51226</v>
      </c>
      <c r="C100" s="20">
        <v>0.71143527757716962</v>
      </c>
      <c r="F100" s="8">
        <f t="shared" si="6"/>
        <v>76703</v>
      </c>
      <c r="G100" s="20"/>
      <c r="I100" s="8">
        <f t="shared" si="7"/>
        <v>76703</v>
      </c>
      <c r="J100" s="20"/>
      <c r="L100" s="8">
        <f t="shared" si="8"/>
        <v>76703</v>
      </c>
      <c r="M100" s="20"/>
      <c r="O100" s="8">
        <f t="shared" si="9"/>
        <v>76703</v>
      </c>
      <c r="P100" s="20"/>
    </row>
    <row r="101" spans="2:16" x14ac:dyDescent="0.25">
      <c r="B101" s="8">
        <f t="shared" si="5"/>
        <v>51317</v>
      </c>
      <c r="C101" s="20">
        <v>0.70909374124599922</v>
      </c>
      <c r="F101" s="8">
        <f t="shared" si="6"/>
        <v>77068</v>
      </c>
      <c r="G101" s="20"/>
      <c r="I101" s="8">
        <f t="shared" si="7"/>
        <v>77068</v>
      </c>
      <c r="J101" s="20"/>
      <c r="L101" s="8">
        <f t="shared" si="8"/>
        <v>77068</v>
      </c>
      <c r="M101" s="20"/>
      <c r="O101" s="8">
        <f t="shared" si="9"/>
        <v>77068</v>
      </c>
      <c r="P101" s="20"/>
    </row>
    <row r="102" spans="2:16" x14ac:dyDescent="0.25">
      <c r="B102" s="8">
        <f t="shared" si="5"/>
        <v>51409</v>
      </c>
      <c r="C102" s="20">
        <v>0.70673887622377074</v>
      </c>
      <c r="F102" s="8">
        <f t="shared" si="6"/>
        <v>77433</v>
      </c>
      <c r="G102" s="20"/>
      <c r="I102" s="8">
        <f t="shared" si="7"/>
        <v>77433</v>
      </c>
      <c r="J102" s="20"/>
      <c r="L102" s="8">
        <f t="shared" si="8"/>
        <v>77433</v>
      </c>
      <c r="M102" s="20"/>
      <c r="O102" s="8">
        <f t="shared" si="9"/>
        <v>77433</v>
      </c>
      <c r="P102" s="20"/>
    </row>
    <row r="103" spans="2:16" x14ac:dyDescent="0.25">
      <c r="B103" s="8">
        <f t="shared" si="5"/>
        <v>51501</v>
      </c>
      <c r="C103" s="20">
        <v>0.70439455119374816</v>
      </c>
      <c r="F103" s="8">
        <f t="shared" si="6"/>
        <v>77799</v>
      </c>
      <c r="G103" s="20"/>
      <c r="I103" s="8">
        <f t="shared" si="7"/>
        <v>77799</v>
      </c>
      <c r="J103" s="20"/>
      <c r="L103" s="8">
        <f t="shared" si="8"/>
        <v>77799</v>
      </c>
      <c r="M103" s="20"/>
      <c r="O103" s="8">
        <f t="shared" si="9"/>
        <v>77799</v>
      </c>
      <c r="P103" s="20"/>
    </row>
    <row r="104" spans="2:16" x14ac:dyDescent="0.25">
      <c r="B104" s="8">
        <f t="shared" si="5"/>
        <v>51591</v>
      </c>
      <c r="C104" s="20">
        <v>0.70210955156225086</v>
      </c>
      <c r="F104" s="8">
        <f t="shared" si="6"/>
        <v>78164</v>
      </c>
      <c r="G104" s="20"/>
      <c r="I104" s="8">
        <f t="shared" si="7"/>
        <v>78164</v>
      </c>
      <c r="J104" s="20"/>
      <c r="L104" s="8">
        <f t="shared" si="8"/>
        <v>78164</v>
      </c>
      <c r="M104" s="20"/>
      <c r="O104" s="8">
        <f t="shared" si="9"/>
        <v>78164</v>
      </c>
      <c r="P104" s="20"/>
    </row>
    <row r="105" spans="2:16" x14ac:dyDescent="0.25">
      <c r="B105" s="8">
        <f t="shared" si="5"/>
        <v>51682</v>
      </c>
      <c r="C105" s="20">
        <v>0.69980575468008177</v>
      </c>
      <c r="F105" s="8">
        <f t="shared" si="6"/>
        <v>78529</v>
      </c>
      <c r="G105" s="20"/>
      <c r="I105" s="8">
        <f t="shared" si="7"/>
        <v>78529</v>
      </c>
      <c r="J105" s="20"/>
      <c r="L105" s="8">
        <f t="shared" si="8"/>
        <v>78529</v>
      </c>
      <c r="M105" s="20"/>
      <c r="O105" s="8">
        <f t="shared" si="9"/>
        <v>78529</v>
      </c>
      <c r="P105" s="20"/>
    </row>
    <row r="106" spans="2:16" x14ac:dyDescent="0.25">
      <c r="B106" s="8">
        <f t="shared" si="5"/>
        <v>51774</v>
      </c>
      <c r="C106" s="20">
        <v>0.69748154629801284</v>
      </c>
      <c r="F106" s="8">
        <f t="shared" si="6"/>
        <v>78894</v>
      </c>
      <c r="G106" s="20"/>
      <c r="I106" s="8">
        <f t="shared" si="7"/>
        <v>78894</v>
      </c>
      <c r="J106" s="20"/>
      <c r="L106" s="8">
        <f t="shared" si="8"/>
        <v>78894</v>
      </c>
      <c r="M106" s="20"/>
      <c r="O106" s="8">
        <f t="shared" si="9"/>
        <v>78894</v>
      </c>
      <c r="P106" s="20"/>
    </row>
    <row r="107" spans="2:16" x14ac:dyDescent="0.25">
      <c r="B107" s="8">
        <f t="shared" si="5"/>
        <v>51866</v>
      </c>
      <c r="C107" s="20">
        <v>0.69516043769467672</v>
      </c>
      <c r="F107" s="8">
        <f t="shared" si="6"/>
        <v>79260</v>
      </c>
      <c r="G107" s="20"/>
      <c r="I107" s="8">
        <f t="shared" si="7"/>
        <v>79260</v>
      </c>
      <c r="J107" s="20"/>
      <c r="L107" s="8">
        <f t="shared" si="8"/>
        <v>79260</v>
      </c>
      <c r="M107" s="20"/>
      <c r="O107" s="8">
        <f t="shared" si="9"/>
        <v>79260</v>
      </c>
      <c r="P107" s="20"/>
    </row>
    <row r="108" spans="2:16" x14ac:dyDescent="0.25">
      <c r="B108" s="8">
        <f t="shared" si="5"/>
        <v>51956</v>
      </c>
      <c r="C108" s="20">
        <v>0.69289153659677294</v>
      </c>
      <c r="F108" s="8">
        <f t="shared" si="6"/>
        <v>79625</v>
      </c>
      <c r="G108" s="20"/>
      <c r="I108" s="8">
        <f t="shared" si="7"/>
        <v>79625</v>
      </c>
      <c r="J108" s="20"/>
      <c r="L108" s="8">
        <f t="shared" si="8"/>
        <v>79625</v>
      </c>
      <c r="M108" s="20"/>
      <c r="O108" s="8">
        <f t="shared" si="9"/>
        <v>79625</v>
      </c>
      <c r="P108" s="20"/>
    </row>
    <row r="109" spans="2:16" x14ac:dyDescent="0.25">
      <c r="B109" s="8">
        <f t="shared" si="5"/>
        <v>52047</v>
      </c>
      <c r="C109" s="20">
        <v>0.69060017706475885</v>
      </c>
      <c r="F109" s="8">
        <f t="shared" si="6"/>
        <v>79990</v>
      </c>
      <c r="G109" s="20"/>
      <c r="I109" s="8">
        <f t="shared" si="7"/>
        <v>79990</v>
      </c>
      <c r="J109" s="20"/>
      <c r="L109" s="8">
        <f t="shared" si="8"/>
        <v>79990</v>
      </c>
      <c r="M109" s="20"/>
      <c r="O109" s="8">
        <f t="shared" si="9"/>
        <v>79990</v>
      </c>
      <c r="P109" s="20"/>
    </row>
    <row r="110" spans="2:16" x14ac:dyDescent="0.25">
      <c r="B110" s="8">
        <f t="shared" si="5"/>
        <v>52139</v>
      </c>
      <c r="C110" s="20">
        <v>0.68828809221642728</v>
      </c>
      <c r="F110" s="8">
        <f t="shared" si="6"/>
        <v>80355</v>
      </c>
      <c r="G110" s="20"/>
      <c r="I110" s="8">
        <f t="shared" si="7"/>
        <v>80355</v>
      </c>
      <c r="J110" s="20"/>
      <c r="L110" s="8">
        <f t="shared" si="8"/>
        <v>80355</v>
      </c>
      <c r="M110" s="20"/>
      <c r="O110" s="8">
        <f t="shared" si="9"/>
        <v>80355</v>
      </c>
      <c r="P110" s="20"/>
    </row>
    <row r="111" spans="2:16" x14ac:dyDescent="0.25">
      <c r="B111" s="8">
        <f t="shared" si="5"/>
        <v>52231</v>
      </c>
      <c r="C111" s="20">
        <v>0.68598212720604301</v>
      </c>
      <c r="F111" s="8">
        <f t="shared" si="6"/>
        <v>80721</v>
      </c>
      <c r="G111" s="20"/>
      <c r="I111" s="8">
        <f t="shared" si="7"/>
        <v>80721</v>
      </c>
      <c r="J111" s="20"/>
      <c r="L111" s="8">
        <f t="shared" si="8"/>
        <v>80721</v>
      </c>
      <c r="M111" s="20"/>
      <c r="O111" s="8">
        <f t="shared" si="9"/>
        <v>80721</v>
      </c>
      <c r="P111" s="20"/>
    </row>
    <row r="112" spans="2:16" x14ac:dyDescent="0.25">
      <c r="B112" s="8">
        <f t="shared" si="5"/>
        <v>52321</v>
      </c>
      <c r="C112" s="20">
        <v>0.68373377469023511</v>
      </c>
      <c r="F112" s="8">
        <f t="shared" si="6"/>
        <v>81086</v>
      </c>
      <c r="G112" s="20"/>
      <c r="I112" s="8">
        <f t="shared" si="7"/>
        <v>81086</v>
      </c>
      <c r="J112" s="20"/>
      <c r="L112" s="8">
        <f t="shared" si="8"/>
        <v>81086</v>
      </c>
      <c r="M112" s="20"/>
      <c r="O112" s="8">
        <f t="shared" si="9"/>
        <v>81086</v>
      </c>
      <c r="P112" s="20"/>
    </row>
    <row r="113" spans="2:16" x14ac:dyDescent="0.25">
      <c r="B113" s="8">
        <f t="shared" si="5"/>
        <v>52412</v>
      </c>
      <c r="C113" s="20">
        <v>0.68146950797752481</v>
      </c>
      <c r="F113" s="8">
        <f t="shared" si="6"/>
        <v>81451</v>
      </c>
      <c r="G113" s="20"/>
      <c r="I113" s="8">
        <f t="shared" si="7"/>
        <v>81451</v>
      </c>
      <c r="J113" s="20"/>
      <c r="L113" s="8">
        <f t="shared" si="8"/>
        <v>81451</v>
      </c>
      <c r="M113" s="20"/>
      <c r="O113" s="8">
        <f t="shared" si="9"/>
        <v>81451</v>
      </c>
      <c r="P113" s="20"/>
    </row>
    <row r="114" spans="2:16" x14ac:dyDescent="0.25">
      <c r="B114" s="8">
        <f t="shared" si="5"/>
        <v>52504</v>
      </c>
      <c r="C114" s="20">
        <v>0.67919118375166843</v>
      </c>
      <c r="F114" s="8">
        <f t="shared" si="6"/>
        <v>81816</v>
      </c>
      <c r="G114" s="20"/>
      <c r="I114" s="8">
        <f t="shared" si="7"/>
        <v>81816</v>
      </c>
      <c r="J114" s="20"/>
      <c r="L114" s="8">
        <f t="shared" si="8"/>
        <v>81816</v>
      </c>
      <c r="M114" s="20"/>
      <c r="O114" s="8">
        <f t="shared" si="9"/>
        <v>81816</v>
      </c>
      <c r="P114" s="20"/>
    </row>
    <row r="115" spans="2:16" x14ac:dyDescent="0.25">
      <c r="B115" s="8">
        <f t="shared" si="5"/>
        <v>52596</v>
      </c>
      <c r="C115" s="20">
        <v>0.67692529805321444</v>
      </c>
      <c r="F115" s="8">
        <f t="shared" si="6"/>
        <v>82182</v>
      </c>
      <c r="G115" s="20"/>
      <c r="I115" s="8">
        <f t="shared" si="7"/>
        <v>82182</v>
      </c>
      <c r="J115" s="20"/>
      <c r="L115" s="8">
        <f t="shared" si="8"/>
        <v>82182</v>
      </c>
      <c r="M115" s="20"/>
      <c r="O115" s="8">
        <f t="shared" si="9"/>
        <v>82182</v>
      </c>
      <c r="P115" s="20"/>
    </row>
    <row r="116" spans="2:16" x14ac:dyDescent="0.25">
      <c r="B116" s="8">
        <f t="shared" si="5"/>
        <v>52687</v>
      </c>
      <c r="C116" s="20">
        <v>0.67469778690682292</v>
      </c>
      <c r="F116" s="8">
        <f t="shared" si="6"/>
        <v>82547</v>
      </c>
      <c r="G116" s="20"/>
      <c r="I116" s="8">
        <f t="shared" si="7"/>
        <v>82547</v>
      </c>
      <c r="J116" s="20"/>
      <c r="L116" s="8">
        <f t="shared" si="8"/>
        <v>82547</v>
      </c>
      <c r="M116" s="20"/>
      <c r="O116" s="8">
        <f t="shared" si="9"/>
        <v>82547</v>
      </c>
      <c r="P116" s="20"/>
    </row>
    <row r="117" spans="2:16" x14ac:dyDescent="0.25">
      <c r="B117" s="8">
        <f t="shared" si="5"/>
        <v>52778</v>
      </c>
      <c r="C117" s="20">
        <v>0.6724854210116985</v>
      </c>
      <c r="F117" s="8">
        <f t="shared" si="6"/>
        <v>82912</v>
      </c>
      <c r="G117" s="20"/>
      <c r="I117" s="8">
        <f t="shared" si="7"/>
        <v>82912</v>
      </c>
      <c r="J117" s="20"/>
      <c r="L117" s="8">
        <f t="shared" si="8"/>
        <v>82912</v>
      </c>
      <c r="M117" s="20"/>
      <c r="O117" s="8">
        <f t="shared" si="9"/>
        <v>82912</v>
      </c>
      <c r="P117" s="20"/>
    </row>
    <row r="118" spans="2:16" x14ac:dyDescent="0.25">
      <c r="B118" s="8">
        <f t="shared" si="5"/>
        <v>52870</v>
      </c>
      <c r="C118" s="20">
        <v>0.67026561843456134</v>
      </c>
      <c r="F118" s="8">
        <f t="shared" si="6"/>
        <v>83277</v>
      </c>
      <c r="G118" s="20"/>
      <c r="I118" s="8">
        <f t="shared" si="7"/>
        <v>83277</v>
      </c>
      <c r="J118" s="20"/>
      <c r="L118" s="8">
        <f t="shared" si="8"/>
        <v>83277</v>
      </c>
      <c r="M118" s="20"/>
      <c r="O118" s="8">
        <f t="shared" si="9"/>
        <v>83277</v>
      </c>
      <c r="P118" s="20"/>
    </row>
    <row r="119" spans="2:16" x14ac:dyDescent="0.25">
      <c r="B119" s="8">
        <f t="shared" si="5"/>
        <v>52962</v>
      </c>
      <c r="C119" s="20">
        <v>0.66806425582527873</v>
      </c>
      <c r="F119" s="8">
        <f t="shared" si="6"/>
        <v>83643</v>
      </c>
      <c r="G119" s="20"/>
      <c r="I119" s="8">
        <f t="shared" si="7"/>
        <v>83643</v>
      </c>
      <c r="J119" s="20"/>
      <c r="L119" s="8">
        <f t="shared" si="8"/>
        <v>83643</v>
      </c>
      <c r="M119" s="20"/>
      <c r="O119" s="8">
        <f t="shared" si="9"/>
        <v>83643</v>
      </c>
      <c r="P119" s="20"/>
    </row>
    <row r="120" spans="2:16" x14ac:dyDescent="0.25">
      <c r="B120" s="8">
        <f t="shared" si="5"/>
        <v>53052</v>
      </c>
      <c r="C120" s="20">
        <v>0.66592999297529354</v>
      </c>
      <c r="F120" s="8">
        <f t="shared" si="6"/>
        <v>84008</v>
      </c>
      <c r="G120" s="20"/>
      <c r="I120" s="8">
        <f t="shared" si="7"/>
        <v>84008</v>
      </c>
      <c r="J120" s="20"/>
      <c r="L120" s="8">
        <f t="shared" si="8"/>
        <v>84008</v>
      </c>
      <c r="M120" s="20"/>
      <c r="O120" s="8">
        <f t="shared" si="9"/>
        <v>84008</v>
      </c>
      <c r="P120" s="20"/>
    </row>
    <row r="121" spans="2:16" x14ac:dyDescent="0.25">
      <c r="B121" s="8">
        <f t="shared" si="5"/>
        <v>53143</v>
      </c>
      <c r="C121" s="20">
        <v>0.66379275226816847</v>
      </c>
      <c r="F121" s="8">
        <f t="shared" si="6"/>
        <v>84373</v>
      </c>
      <c r="G121" s="20"/>
      <c r="I121" s="8">
        <f t="shared" si="7"/>
        <v>84373</v>
      </c>
      <c r="J121" s="20"/>
      <c r="L121" s="8">
        <f t="shared" si="8"/>
        <v>84373</v>
      </c>
      <c r="M121" s="20"/>
      <c r="O121" s="8">
        <f t="shared" si="9"/>
        <v>84373</v>
      </c>
      <c r="P121" s="20"/>
    </row>
    <row r="122" spans="2:16" x14ac:dyDescent="0.25">
      <c r="B122" s="8">
        <f t="shared" si="5"/>
        <v>53235</v>
      </c>
      <c r="C122" s="20">
        <v>0.6616546185899842</v>
      </c>
      <c r="F122" s="8">
        <f t="shared" si="6"/>
        <v>84738</v>
      </c>
      <c r="G122" s="20"/>
      <c r="I122" s="8">
        <f t="shared" si="7"/>
        <v>84738</v>
      </c>
      <c r="J122" s="20"/>
      <c r="L122" s="8">
        <f t="shared" si="8"/>
        <v>84738</v>
      </c>
      <c r="M122" s="20"/>
      <c r="O122" s="8">
        <f t="shared" si="9"/>
        <v>84738</v>
      </c>
      <c r="P122" s="20"/>
    </row>
    <row r="123" spans="2:16" x14ac:dyDescent="0.25">
      <c r="B123" s="8">
        <f t="shared" si="5"/>
        <v>53327</v>
      </c>
      <c r="C123" s="20">
        <v>0.65954059884500293</v>
      </c>
      <c r="F123" s="8">
        <f t="shared" si="6"/>
        <v>85104</v>
      </c>
      <c r="G123" s="20"/>
      <c r="I123" s="8">
        <f t="shared" si="7"/>
        <v>85104</v>
      </c>
      <c r="J123" s="20"/>
      <c r="L123" s="8">
        <f t="shared" si="8"/>
        <v>85104</v>
      </c>
      <c r="M123" s="20"/>
      <c r="O123" s="8">
        <f t="shared" si="9"/>
        <v>85104</v>
      </c>
      <c r="P123" s="20"/>
    </row>
    <row r="124" spans="2:16" x14ac:dyDescent="0.25">
      <c r="B124" s="8">
        <f t="shared" si="5"/>
        <v>53417</v>
      </c>
      <c r="C124" s="20">
        <v>0.65749719949750951</v>
      </c>
      <c r="F124" s="8">
        <f t="shared" si="6"/>
        <v>85469</v>
      </c>
      <c r="G124" s="20"/>
      <c r="I124" s="8">
        <f t="shared" si="7"/>
        <v>85469</v>
      </c>
      <c r="J124" s="20"/>
      <c r="L124" s="8">
        <f t="shared" si="8"/>
        <v>85469</v>
      </c>
      <c r="M124" s="20"/>
      <c r="O124" s="8">
        <f t="shared" si="9"/>
        <v>85469</v>
      </c>
      <c r="P124" s="20"/>
    </row>
    <row r="125" spans="2:16" x14ac:dyDescent="0.25">
      <c r="B125" s="8">
        <f t="shared" si="5"/>
        <v>53508</v>
      </c>
      <c r="C125" s="20">
        <v>0.65545721233235743</v>
      </c>
      <c r="F125" s="8">
        <f t="shared" si="6"/>
        <v>85834</v>
      </c>
      <c r="G125" s="20"/>
      <c r="I125" s="8">
        <f t="shared" si="7"/>
        <v>85834</v>
      </c>
      <c r="J125" s="20"/>
      <c r="L125" s="8">
        <f t="shared" si="8"/>
        <v>85834</v>
      </c>
      <c r="M125" s="20"/>
      <c r="O125" s="8">
        <f t="shared" si="9"/>
        <v>85834</v>
      </c>
      <c r="P125" s="20"/>
    </row>
    <row r="126" spans="2:16" x14ac:dyDescent="0.25">
      <c r="B126" s="8">
        <f t="shared" si="5"/>
        <v>53600</v>
      </c>
      <c r="C126" s="20">
        <v>0.65342283213050578</v>
      </c>
      <c r="F126" s="8">
        <f t="shared" si="6"/>
        <v>86199</v>
      </c>
      <c r="G126" s="20"/>
      <c r="I126" s="8">
        <f t="shared" si="7"/>
        <v>86199</v>
      </c>
      <c r="J126" s="20"/>
      <c r="L126" s="8">
        <f t="shared" si="8"/>
        <v>86199</v>
      </c>
      <c r="M126" s="20"/>
      <c r="O126" s="8">
        <f t="shared" si="9"/>
        <v>86199</v>
      </c>
      <c r="P126" s="20"/>
    </row>
    <row r="127" spans="2:16" x14ac:dyDescent="0.25">
      <c r="B127" s="8">
        <f t="shared" si="5"/>
        <v>53692</v>
      </c>
      <c r="C127" s="20">
        <v>0.65141795967521732</v>
      </c>
      <c r="F127" s="8">
        <f t="shared" si="6"/>
        <v>86565</v>
      </c>
      <c r="G127" s="20"/>
      <c r="I127" s="8">
        <f t="shared" si="7"/>
        <v>86565</v>
      </c>
      <c r="J127" s="20"/>
      <c r="L127" s="8">
        <f t="shared" si="8"/>
        <v>86565</v>
      </c>
      <c r="M127" s="20"/>
      <c r="O127" s="8">
        <f t="shared" si="9"/>
        <v>86565</v>
      </c>
      <c r="P127" s="20"/>
    </row>
    <row r="128" spans="2:16" x14ac:dyDescent="0.25">
      <c r="B128" s="8">
        <f t="shared" si="5"/>
        <v>53782</v>
      </c>
      <c r="C128" s="20">
        <v>0.64948617890981464</v>
      </c>
      <c r="F128" s="8">
        <f t="shared" si="6"/>
        <v>86930</v>
      </c>
      <c r="G128" s="20"/>
      <c r="I128" s="8">
        <f t="shared" si="7"/>
        <v>86930</v>
      </c>
      <c r="J128" s="20"/>
      <c r="L128" s="8">
        <f t="shared" si="8"/>
        <v>86930</v>
      </c>
      <c r="M128" s="20"/>
      <c r="O128" s="8">
        <f t="shared" si="9"/>
        <v>86930</v>
      </c>
      <c r="P128" s="20"/>
    </row>
    <row r="129" spans="2:16" x14ac:dyDescent="0.25">
      <c r="B129" s="8">
        <f t="shared" si="5"/>
        <v>53873</v>
      </c>
      <c r="C129" s="20">
        <v>0.64756213421643671</v>
      </c>
      <c r="F129" s="8">
        <f t="shared" si="6"/>
        <v>87295</v>
      </c>
      <c r="G129" s="20"/>
      <c r="I129" s="8">
        <f t="shared" si="7"/>
        <v>87295</v>
      </c>
      <c r="J129" s="20"/>
      <c r="L129" s="8">
        <f t="shared" si="8"/>
        <v>87295</v>
      </c>
      <c r="M129" s="20"/>
      <c r="O129" s="8">
        <f t="shared" si="9"/>
        <v>87295</v>
      </c>
      <c r="P129" s="20"/>
    </row>
    <row r="130" spans="2:16" x14ac:dyDescent="0.25">
      <c r="B130" s="8">
        <f t="shared" si="5"/>
        <v>53965</v>
      </c>
      <c r="C130" s="20">
        <v>0.64564591191005216</v>
      </c>
      <c r="F130" s="8">
        <f t="shared" si="6"/>
        <v>87660</v>
      </c>
      <c r="G130" s="20"/>
      <c r="I130" s="8">
        <f t="shared" si="7"/>
        <v>87660</v>
      </c>
      <c r="J130" s="20"/>
      <c r="L130" s="8">
        <f t="shared" si="8"/>
        <v>87660</v>
      </c>
      <c r="M130" s="20"/>
      <c r="O130" s="8">
        <f t="shared" si="9"/>
        <v>87660</v>
      </c>
      <c r="P130" s="20"/>
    </row>
    <row r="131" spans="2:16" x14ac:dyDescent="0.25">
      <c r="B131" s="8">
        <f t="shared" si="5"/>
        <v>54057</v>
      </c>
      <c r="C131" s="20">
        <v>0.64375793225582723</v>
      </c>
      <c r="F131" s="8">
        <f t="shared" si="6"/>
        <v>88026</v>
      </c>
      <c r="G131" s="20"/>
      <c r="I131" s="8">
        <f t="shared" si="7"/>
        <v>88026</v>
      </c>
      <c r="J131" s="20"/>
      <c r="L131" s="8">
        <f t="shared" si="8"/>
        <v>88026</v>
      </c>
      <c r="M131" s="20"/>
      <c r="O131" s="8">
        <f t="shared" si="9"/>
        <v>88026</v>
      </c>
      <c r="P131" s="20"/>
    </row>
    <row r="132" spans="2:16" x14ac:dyDescent="0.25">
      <c r="B132" s="8">
        <f t="shared" si="5"/>
        <v>54148</v>
      </c>
      <c r="C132" s="20">
        <v>0.64191740204139269</v>
      </c>
      <c r="F132" s="8">
        <f t="shared" si="6"/>
        <v>88391</v>
      </c>
      <c r="G132" s="20"/>
      <c r="I132" s="8">
        <f t="shared" si="7"/>
        <v>88391</v>
      </c>
      <c r="J132" s="20"/>
      <c r="L132" s="8">
        <f t="shared" si="8"/>
        <v>88391</v>
      </c>
      <c r="M132" s="20"/>
      <c r="O132" s="8">
        <f t="shared" si="9"/>
        <v>88391</v>
      </c>
      <c r="P132" s="20"/>
    </row>
    <row r="133" spans="2:16" x14ac:dyDescent="0.25">
      <c r="B133" s="8">
        <f t="shared" si="5"/>
        <v>54239</v>
      </c>
      <c r="C133" s="20">
        <v>0.64010281516766965</v>
      </c>
      <c r="F133" s="8">
        <f t="shared" si="6"/>
        <v>88756</v>
      </c>
      <c r="G133" s="20"/>
      <c r="I133" s="8">
        <f t="shared" si="7"/>
        <v>88756</v>
      </c>
      <c r="J133" s="20"/>
      <c r="L133" s="8">
        <f t="shared" si="8"/>
        <v>88756</v>
      </c>
      <c r="M133" s="20"/>
      <c r="O133" s="8">
        <f t="shared" si="9"/>
        <v>88756</v>
      </c>
      <c r="P133" s="20"/>
    </row>
    <row r="134" spans="2:16" x14ac:dyDescent="0.25">
      <c r="B134" s="8">
        <f t="shared" si="5"/>
        <v>54331</v>
      </c>
      <c r="C134" s="20">
        <v>0.63829381962490261</v>
      </c>
      <c r="F134" s="8">
        <f t="shared" si="6"/>
        <v>89121</v>
      </c>
      <c r="G134" s="20"/>
      <c r="I134" s="8">
        <f t="shared" si="7"/>
        <v>89121</v>
      </c>
      <c r="J134" s="20"/>
      <c r="L134" s="8">
        <f t="shared" si="8"/>
        <v>89121</v>
      </c>
      <c r="M134" s="20"/>
      <c r="O134" s="8">
        <f t="shared" si="9"/>
        <v>89121</v>
      </c>
      <c r="P134" s="20"/>
    </row>
    <row r="135" spans="2:16" x14ac:dyDescent="0.25">
      <c r="B135" s="8">
        <f t="shared" si="5"/>
        <v>54423</v>
      </c>
      <c r="C135" s="20">
        <v>0.63650965744076671</v>
      </c>
      <c r="F135" s="8">
        <f t="shared" si="6"/>
        <v>89487</v>
      </c>
      <c r="G135" s="20"/>
      <c r="I135" s="8">
        <f t="shared" si="7"/>
        <v>89487</v>
      </c>
      <c r="J135" s="20"/>
      <c r="L135" s="8">
        <f t="shared" si="8"/>
        <v>89487</v>
      </c>
      <c r="M135" s="20"/>
      <c r="O135" s="8">
        <f t="shared" si="9"/>
        <v>89487</v>
      </c>
      <c r="P135" s="20"/>
    </row>
    <row r="136" spans="2:16" x14ac:dyDescent="0.25">
      <c r="B136" s="8">
        <f t="shared" si="5"/>
        <v>54513</v>
      </c>
      <c r="C136" s="20">
        <v>0.63478751263053834</v>
      </c>
      <c r="F136" s="8">
        <f t="shared" si="6"/>
        <v>89852</v>
      </c>
      <c r="G136" s="20"/>
      <c r="I136" s="8">
        <f t="shared" si="7"/>
        <v>89852</v>
      </c>
      <c r="J136" s="20"/>
      <c r="L136" s="8">
        <f t="shared" si="8"/>
        <v>89852</v>
      </c>
      <c r="M136" s="20"/>
      <c r="O136" s="8">
        <f t="shared" si="9"/>
        <v>89852</v>
      </c>
      <c r="P136" s="20"/>
    </row>
    <row r="137" spans="2:16" x14ac:dyDescent="0.25">
      <c r="B137" s="8">
        <f t="shared" si="5"/>
        <v>54604</v>
      </c>
      <c r="C137" s="20">
        <v>0.63306880292105028</v>
      </c>
      <c r="F137" s="8">
        <f t="shared" si="6"/>
        <v>90217</v>
      </c>
      <c r="G137" s="20"/>
      <c r="I137" s="8">
        <f t="shared" si="7"/>
        <v>90217</v>
      </c>
      <c r="J137" s="20"/>
      <c r="L137" s="8">
        <f t="shared" si="8"/>
        <v>90217</v>
      </c>
      <c r="M137" s="20"/>
      <c r="O137" s="8">
        <f t="shared" si="9"/>
        <v>90217</v>
      </c>
      <c r="P137" s="20"/>
    </row>
    <row r="138" spans="2:16" x14ac:dyDescent="0.25">
      <c r="B138" s="8">
        <f t="shared" ref="B138:B201" si="10">EOMONTH(B137,3)</f>
        <v>54696</v>
      </c>
      <c r="C138" s="20">
        <v>0.6313534781442971</v>
      </c>
      <c r="F138" s="8">
        <f t="shared" ref="F138:F201" si="11">EOMONTH(F137,12)-30</f>
        <v>90582</v>
      </c>
      <c r="G138" s="20"/>
      <c r="I138" s="8">
        <f t="shared" ref="I138:I201" si="12">EOMONTH(I137,12)-30</f>
        <v>90582</v>
      </c>
      <c r="J138" s="20"/>
      <c r="L138" s="8">
        <f t="shared" ref="L138:L201" si="13">EOMONTH(L137,12)-30</f>
        <v>90582</v>
      </c>
      <c r="M138" s="20"/>
      <c r="O138" s="8">
        <f t="shared" ref="O138:O201" si="14">EOMONTH(O137,12)-30</f>
        <v>90582</v>
      </c>
      <c r="P138" s="20"/>
    </row>
    <row r="139" spans="2:16" x14ac:dyDescent="0.25">
      <c r="B139" s="8">
        <f t="shared" si="10"/>
        <v>54788</v>
      </c>
      <c r="C139" s="20">
        <v>0.62965974760480936</v>
      </c>
      <c r="F139" s="8">
        <f t="shared" si="11"/>
        <v>90948</v>
      </c>
      <c r="G139" s="20"/>
      <c r="I139" s="8">
        <f t="shared" si="12"/>
        <v>90948</v>
      </c>
      <c r="J139" s="20"/>
      <c r="L139" s="8">
        <f t="shared" si="13"/>
        <v>90948</v>
      </c>
      <c r="M139" s="20"/>
      <c r="O139" s="8">
        <f t="shared" si="14"/>
        <v>90948</v>
      </c>
      <c r="P139" s="20"/>
    </row>
    <row r="140" spans="2:16" x14ac:dyDescent="0.25">
      <c r="B140" s="8">
        <f t="shared" si="10"/>
        <v>54878</v>
      </c>
      <c r="C140" s="20">
        <v>0.6280229705584025</v>
      </c>
      <c r="F140" s="8">
        <f t="shared" si="11"/>
        <v>91313</v>
      </c>
      <c r="G140" s="20"/>
      <c r="I140" s="8">
        <f t="shared" si="12"/>
        <v>91313</v>
      </c>
      <c r="J140" s="20"/>
      <c r="L140" s="8">
        <f t="shared" si="13"/>
        <v>91313</v>
      </c>
      <c r="M140" s="20"/>
      <c r="O140" s="8">
        <f t="shared" si="14"/>
        <v>91313</v>
      </c>
      <c r="P140" s="20"/>
    </row>
    <row r="141" spans="2:16" x14ac:dyDescent="0.25">
      <c r="B141" s="8">
        <f t="shared" si="10"/>
        <v>54969</v>
      </c>
      <c r="C141" s="20">
        <v>0.62638749736561905</v>
      </c>
      <c r="F141" s="8">
        <f t="shared" si="11"/>
        <v>91678</v>
      </c>
      <c r="G141" s="20"/>
      <c r="I141" s="8">
        <f t="shared" si="12"/>
        <v>91678</v>
      </c>
      <c r="J141" s="20"/>
      <c r="L141" s="8">
        <f t="shared" si="13"/>
        <v>91678</v>
      </c>
      <c r="M141" s="20"/>
      <c r="O141" s="8">
        <f t="shared" si="14"/>
        <v>91678</v>
      </c>
      <c r="P141" s="20"/>
    </row>
    <row r="142" spans="2:16" x14ac:dyDescent="0.25">
      <c r="B142" s="8">
        <f t="shared" si="10"/>
        <v>55061</v>
      </c>
      <c r="C142" s="20">
        <v>0.62475321100139636</v>
      </c>
      <c r="F142" s="8">
        <f t="shared" si="11"/>
        <v>92043</v>
      </c>
      <c r="G142" s="20"/>
      <c r="I142" s="8">
        <f t="shared" si="12"/>
        <v>92043</v>
      </c>
      <c r="J142" s="20"/>
      <c r="L142" s="8">
        <f t="shared" si="13"/>
        <v>92043</v>
      </c>
      <c r="M142" s="20"/>
      <c r="O142" s="8">
        <f t="shared" si="14"/>
        <v>92043</v>
      </c>
      <c r="P142" s="20"/>
    </row>
    <row r="143" spans="2:16" x14ac:dyDescent="0.25">
      <c r="B143" s="8">
        <f t="shared" si="10"/>
        <v>55153</v>
      </c>
      <c r="C143" s="20">
        <v>0.62313742385687321</v>
      </c>
      <c r="F143" s="8">
        <f t="shared" si="11"/>
        <v>92409</v>
      </c>
      <c r="G143" s="20"/>
      <c r="I143" s="8">
        <f t="shared" si="12"/>
        <v>92409</v>
      </c>
      <c r="J143" s="20"/>
      <c r="L143" s="8">
        <f t="shared" si="13"/>
        <v>92409</v>
      </c>
      <c r="M143" s="20"/>
      <c r="O143" s="8">
        <f t="shared" si="14"/>
        <v>92409</v>
      </c>
      <c r="P143" s="20"/>
    </row>
    <row r="144" spans="2:16" x14ac:dyDescent="0.25">
      <c r="B144" s="8">
        <f t="shared" si="10"/>
        <v>55243</v>
      </c>
      <c r="C144" s="20">
        <v>0.62157393364457592</v>
      </c>
      <c r="F144" s="8">
        <f t="shared" si="11"/>
        <v>92774</v>
      </c>
      <c r="G144" s="20"/>
      <c r="I144" s="8">
        <f t="shared" si="12"/>
        <v>92774</v>
      </c>
      <c r="J144" s="20"/>
      <c r="L144" s="8">
        <f t="shared" si="13"/>
        <v>92774</v>
      </c>
      <c r="M144" s="20"/>
      <c r="O144" s="8">
        <f t="shared" si="14"/>
        <v>92774</v>
      </c>
      <c r="P144" s="20"/>
    </row>
    <row r="145" spans="2:16" x14ac:dyDescent="0.25">
      <c r="B145" s="8">
        <f t="shared" si="10"/>
        <v>55334</v>
      </c>
      <c r="C145" s="20">
        <v>0.62000961491882312</v>
      </c>
      <c r="F145" s="8">
        <f t="shared" si="11"/>
        <v>93139</v>
      </c>
      <c r="G145" s="20"/>
      <c r="I145" s="8">
        <f t="shared" si="12"/>
        <v>93139</v>
      </c>
      <c r="J145" s="20"/>
      <c r="L145" s="8">
        <f t="shared" si="13"/>
        <v>93139</v>
      </c>
      <c r="M145" s="20"/>
      <c r="O145" s="8">
        <f t="shared" si="14"/>
        <v>93139</v>
      </c>
      <c r="P145" s="20"/>
    </row>
    <row r="146" spans="2:16" x14ac:dyDescent="0.25">
      <c r="B146" s="8">
        <f t="shared" si="10"/>
        <v>55426</v>
      </c>
      <c r="C146" s="20">
        <v>0.61844428482174296</v>
      </c>
      <c r="F146" s="8">
        <f t="shared" si="11"/>
        <v>93504</v>
      </c>
      <c r="G146" s="20"/>
      <c r="I146" s="8">
        <f t="shared" si="12"/>
        <v>93504</v>
      </c>
      <c r="J146" s="20"/>
      <c r="L146" s="8">
        <f t="shared" si="13"/>
        <v>93504</v>
      </c>
      <c r="M146" s="20"/>
      <c r="O146" s="8">
        <f t="shared" si="14"/>
        <v>93504</v>
      </c>
      <c r="P146" s="20"/>
    </row>
    <row r="147" spans="2:16" x14ac:dyDescent="0.25">
      <c r="B147" s="8">
        <f t="shared" si="10"/>
        <v>55518</v>
      </c>
      <c r="C147" s="20">
        <v>0.61689448903204713</v>
      </c>
      <c r="F147" s="8">
        <f t="shared" si="11"/>
        <v>93870</v>
      </c>
      <c r="G147" s="20"/>
      <c r="I147" s="8">
        <f t="shared" si="12"/>
        <v>93870</v>
      </c>
      <c r="J147" s="20"/>
      <c r="L147" s="8">
        <f t="shared" si="13"/>
        <v>93870</v>
      </c>
      <c r="M147" s="20"/>
      <c r="O147" s="8">
        <f t="shared" si="14"/>
        <v>93870</v>
      </c>
      <c r="P147" s="20"/>
    </row>
    <row r="148" spans="2:16" x14ac:dyDescent="0.25">
      <c r="B148" s="8">
        <f t="shared" si="10"/>
        <v>55609</v>
      </c>
      <c r="C148" s="20">
        <v>0.61537610697125689</v>
      </c>
      <c r="F148" s="8">
        <f t="shared" si="11"/>
        <v>94235</v>
      </c>
      <c r="G148" s="20"/>
      <c r="I148" s="8">
        <f t="shared" si="12"/>
        <v>94235</v>
      </c>
      <c r="J148" s="20"/>
      <c r="L148" s="8">
        <f t="shared" si="13"/>
        <v>94235</v>
      </c>
      <c r="M148" s="20"/>
      <c r="O148" s="8">
        <f t="shared" si="14"/>
        <v>94235</v>
      </c>
      <c r="P148" s="20"/>
    </row>
    <row r="149" spans="2:16" x14ac:dyDescent="0.25">
      <c r="B149" s="8">
        <f t="shared" si="10"/>
        <v>55700</v>
      </c>
      <c r="C149" s="20">
        <v>0.61387151319469879</v>
      </c>
      <c r="F149" s="8">
        <f t="shared" si="11"/>
        <v>94600</v>
      </c>
      <c r="G149" s="20"/>
      <c r="I149" s="8">
        <f t="shared" si="12"/>
        <v>94600</v>
      </c>
      <c r="J149" s="20"/>
      <c r="L149" s="8">
        <f t="shared" si="13"/>
        <v>94600</v>
      </c>
      <c r="M149" s="20"/>
      <c r="O149" s="8">
        <f t="shared" si="14"/>
        <v>94600</v>
      </c>
      <c r="P149" s="20"/>
    </row>
    <row r="150" spans="2:16" x14ac:dyDescent="0.25">
      <c r="B150" s="8">
        <f t="shared" si="10"/>
        <v>55792</v>
      </c>
      <c r="C150" s="20">
        <v>0.61236369704806459</v>
      </c>
      <c r="F150" s="8">
        <f t="shared" si="11"/>
        <v>94965</v>
      </c>
      <c r="G150" s="20"/>
      <c r="I150" s="8">
        <f t="shared" si="12"/>
        <v>94965</v>
      </c>
      <c r="J150" s="20"/>
      <c r="L150" s="8">
        <f t="shared" si="13"/>
        <v>94965</v>
      </c>
      <c r="M150" s="20"/>
      <c r="O150" s="8">
        <f t="shared" si="14"/>
        <v>94965</v>
      </c>
      <c r="P150" s="20"/>
    </row>
    <row r="151" spans="2:16" x14ac:dyDescent="0.25">
      <c r="B151" s="8">
        <f t="shared" si="10"/>
        <v>55884</v>
      </c>
      <c r="C151" s="20">
        <v>0.61086856105452803</v>
      </c>
      <c r="F151" s="8">
        <f t="shared" si="11"/>
        <v>95331</v>
      </c>
      <c r="G151" s="20"/>
      <c r="I151" s="8">
        <f t="shared" si="12"/>
        <v>95331</v>
      </c>
      <c r="J151" s="20"/>
      <c r="L151" s="8">
        <f t="shared" si="13"/>
        <v>95331</v>
      </c>
      <c r="M151" s="20"/>
      <c r="O151" s="8">
        <f t="shared" si="14"/>
        <v>95331</v>
      </c>
      <c r="P151" s="20"/>
    </row>
    <row r="152" spans="2:16" x14ac:dyDescent="0.25">
      <c r="B152" s="8">
        <f t="shared" si="10"/>
        <v>55974</v>
      </c>
      <c r="C152" s="20">
        <v>0.60941752531765803</v>
      </c>
      <c r="F152" s="8">
        <f t="shared" si="11"/>
        <v>95696</v>
      </c>
      <c r="G152" s="20"/>
      <c r="I152" s="8">
        <f t="shared" si="12"/>
        <v>95696</v>
      </c>
      <c r="J152" s="20"/>
      <c r="L152" s="8">
        <f t="shared" si="13"/>
        <v>95696</v>
      </c>
      <c r="M152" s="20"/>
      <c r="O152" s="8">
        <f t="shared" si="14"/>
        <v>95696</v>
      </c>
      <c r="P152" s="20"/>
    </row>
    <row r="153" spans="2:16" x14ac:dyDescent="0.25">
      <c r="B153" s="8">
        <f t="shared" si="10"/>
        <v>56065</v>
      </c>
      <c r="C153" s="20">
        <v>0.60796136152802194</v>
      </c>
      <c r="F153" s="8">
        <f t="shared" si="11"/>
        <v>96061</v>
      </c>
      <c r="G153" s="20"/>
      <c r="I153" s="8">
        <f t="shared" si="12"/>
        <v>96061</v>
      </c>
      <c r="J153" s="20"/>
      <c r="L153" s="8">
        <f t="shared" si="13"/>
        <v>96061</v>
      </c>
      <c r="M153" s="20"/>
      <c r="O153" s="8">
        <f t="shared" si="14"/>
        <v>96061</v>
      </c>
      <c r="P153" s="20"/>
    </row>
    <row r="154" spans="2:16" x14ac:dyDescent="0.25">
      <c r="B154" s="8">
        <f t="shared" si="10"/>
        <v>56157</v>
      </c>
      <c r="C154" s="20">
        <v>0.60649975867941841</v>
      </c>
      <c r="F154" s="8">
        <f t="shared" si="11"/>
        <v>96426</v>
      </c>
      <c r="G154" s="20"/>
      <c r="I154" s="8">
        <f t="shared" si="12"/>
        <v>96426</v>
      </c>
      <c r="J154" s="20"/>
      <c r="L154" s="8">
        <f t="shared" si="13"/>
        <v>96426</v>
      </c>
      <c r="M154" s="20"/>
      <c r="O154" s="8">
        <f t="shared" si="14"/>
        <v>96426</v>
      </c>
      <c r="P154" s="20"/>
    </row>
    <row r="155" spans="2:16" x14ac:dyDescent="0.25">
      <c r="B155" s="8">
        <f t="shared" si="10"/>
        <v>56249</v>
      </c>
      <c r="C155" s="20">
        <v>0.60504809862131192</v>
      </c>
      <c r="F155" s="8">
        <f t="shared" si="11"/>
        <v>96792</v>
      </c>
      <c r="G155" s="20"/>
      <c r="I155" s="8">
        <f t="shared" si="12"/>
        <v>96792</v>
      </c>
      <c r="J155" s="20"/>
      <c r="L155" s="8">
        <f t="shared" si="13"/>
        <v>96792</v>
      </c>
      <c r="M155" s="20"/>
      <c r="O155" s="8">
        <f t="shared" si="14"/>
        <v>96792</v>
      </c>
      <c r="P155" s="20"/>
    </row>
    <row r="156" spans="2:16" x14ac:dyDescent="0.25">
      <c r="B156" s="8">
        <f t="shared" si="10"/>
        <v>56339</v>
      </c>
      <c r="C156" s="20">
        <v>0.60363697008061989</v>
      </c>
      <c r="F156" s="8">
        <f t="shared" si="11"/>
        <v>97157</v>
      </c>
      <c r="G156" s="20"/>
      <c r="I156" s="8">
        <f t="shared" si="12"/>
        <v>97157</v>
      </c>
      <c r="J156" s="20"/>
      <c r="L156" s="8">
        <f t="shared" si="13"/>
        <v>97157</v>
      </c>
      <c r="M156" s="20"/>
      <c r="O156" s="8">
        <f t="shared" si="14"/>
        <v>97157</v>
      </c>
      <c r="P156" s="20"/>
    </row>
    <row r="157" spans="2:16" x14ac:dyDescent="0.25">
      <c r="B157" s="8">
        <f t="shared" si="10"/>
        <v>56430</v>
      </c>
      <c r="C157" s="20">
        <v>0.60221854346762194</v>
      </c>
      <c r="F157" s="8">
        <f t="shared" si="11"/>
        <v>97522</v>
      </c>
      <c r="G157" s="20"/>
      <c r="I157" s="8">
        <f t="shared" si="12"/>
        <v>97522</v>
      </c>
      <c r="J157" s="20"/>
      <c r="L157" s="8">
        <f t="shared" si="13"/>
        <v>97522</v>
      </c>
      <c r="M157" s="20"/>
      <c r="O157" s="8">
        <f t="shared" si="14"/>
        <v>97522</v>
      </c>
      <c r="P157" s="20"/>
    </row>
    <row r="158" spans="2:16" x14ac:dyDescent="0.25">
      <c r="B158" s="8">
        <f t="shared" si="10"/>
        <v>56522</v>
      </c>
      <c r="C158" s="20">
        <v>0.60079244604540272</v>
      </c>
      <c r="F158" s="8">
        <f t="shared" si="11"/>
        <v>97887</v>
      </c>
      <c r="G158" s="20"/>
      <c r="I158" s="8">
        <f t="shared" si="12"/>
        <v>97887</v>
      </c>
      <c r="J158" s="20"/>
      <c r="L158" s="8">
        <f t="shared" si="13"/>
        <v>97887</v>
      </c>
      <c r="M158" s="20"/>
      <c r="O158" s="8">
        <f t="shared" si="14"/>
        <v>97887</v>
      </c>
      <c r="P158" s="20"/>
    </row>
    <row r="159" spans="2:16" x14ac:dyDescent="0.25">
      <c r="B159" s="8">
        <f t="shared" si="10"/>
        <v>56614</v>
      </c>
      <c r="C159" s="20">
        <v>0.59937365534005882</v>
      </c>
      <c r="F159" s="8">
        <f t="shared" si="11"/>
        <v>98253</v>
      </c>
      <c r="G159" s="20"/>
      <c r="I159" s="8">
        <f t="shared" si="12"/>
        <v>98253</v>
      </c>
      <c r="J159" s="20"/>
      <c r="L159" s="8">
        <f t="shared" si="13"/>
        <v>98253</v>
      </c>
      <c r="M159" s="20"/>
      <c r="O159" s="8">
        <f t="shared" si="14"/>
        <v>98253</v>
      </c>
      <c r="P159" s="20"/>
    </row>
    <row r="160" spans="2:16" x14ac:dyDescent="0.25">
      <c r="B160" s="8">
        <f t="shared" si="10"/>
        <v>56704</v>
      </c>
      <c r="C160" s="20">
        <v>0.5979921544545953</v>
      </c>
      <c r="F160" s="8">
        <f t="shared" si="11"/>
        <v>98618</v>
      </c>
      <c r="G160" s="20"/>
      <c r="I160" s="8">
        <f t="shared" si="12"/>
        <v>98618</v>
      </c>
      <c r="J160" s="20"/>
      <c r="L160" s="8">
        <f t="shared" si="13"/>
        <v>98618</v>
      </c>
      <c r="M160" s="20"/>
      <c r="O160" s="8">
        <f t="shared" si="14"/>
        <v>98618</v>
      </c>
      <c r="P160" s="20"/>
    </row>
    <row r="161" spans="2:16" x14ac:dyDescent="0.25">
      <c r="B161" s="8">
        <f t="shared" si="10"/>
        <v>56795</v>
      </c>
      <c r="C161" s="20">
        <v>0.59660116683844233</v>
      </c>
      <c r="F161" s="8">
        <f t="shared" si="11"/>
        <v>98983</v>
      </c>
      <c r="G161" s="20"/>
      <c r="I161" s="8">
        <f t="shared" si="12"/>
        <v>98983</v>
      </c>
      <c r="J161" s="20"/>
      <c r="L161" s="8">
        <f t="shared" si="13"/>
        <v>98983</v>
      </c>
      <c r="M161" s="20"/>
      <c r="O161" s="8">
        <f t="shared" si="14"/>
        <v>98983</v>
      </c>
      <c r="P161" s="20"/>
    </row>
    <row r="162" spans="2:16" x14ac:dyDescent="0.25">
      <c r="B162" s="8">
        <f t="shared" si="10"/>
        <v>56887</v>
      </c>
      <c r="C162" s="20">
        <v>0.59520025983340852</v>
      </c>
      <c r="F162" s="8">
        <f t="shared" si="11"/>
        <v>99348</v>
      </c>
      <c r="G162" s="20"/>
      <c r="I162" s="8">
        <f t="shared" si="12"/>
        <v>99348</v>
      </c>
      <c r="J162" s="20"/>
      <c r="L162" s="8">
        <f t="shared" si="13"/>
        <v>99348</v>
      </c>
      <c r="M162" s="20"/>
      <c r="O162" s="8">
        <f t="shared" si="14"/>
        <v>99348</v>
      </c>
      <c r="P162" s="20"/>
    </row>
    <row r="163" spans="2:16" x14ac:dyDescent="0.25">
      <c r="B163" s="8">
        <f t="shared" si="10"/>
        <v>56979</v>
      </c>
      <c r="C163" s="20">
        <v>0.59380411907791852</v>
      </c>
      <c r="F163" s="8">
        <f t="shared" si="11"/>
        <v>99714</v>
      </c>
      <c r="G163" s="20"/>
      <c r="I163" s="8">
        <f t="shared" si="12"/>
        <v>99714</v>
      </c>
      <c r="J163" s="20"/>
      <c r="L163" s="8">
        <f t="shared" si="13"/>
        <v>99714</v>
      </c>
      <c r="M163" s="20"/>
      <c r="O163" s="8">
        <f t="shared" si="14"/>
        <v>99714</v>
      </c>
      <c r="P163" s="20"/>
    </row>
    <row r="164" spans="2:16" x14ac:dyDescent="0.25">
      <c r="B164" s="8">
        <f t="shared" si="10"/>
        <v>57070</v>
      </c>
      <c r="C164" s="20">
        <v>0.59242722921051139</v>
      </c>
      <c r="F164" s="8">
        <f t="shared" si="11"/>
        <v>100079</v>
      </c>
      <c r="G164" s="20"/>
      <c r="I164" s="8">
        <f t="shared" si="12"/>
        <v>100079</v>
      </c>
      <c r="J164" s="20"/>
      <c r="L164" s="8">
        <f t="shared" si="13"/>
        <v>100079</v>
      </c>
      <c r="M164" s="20"/>
      <c r="O164" s="8">
        <f t="shared" si="14"/>
        <v>100079</v>
      </c>
      <c r="P164" s="20"/>
    </row>
    <row r="165" spans="2:16" x14ac:dyDescent="0.25">
      <c r="B165" s="8">
        <f t="shared" si="10"/>
        <v>57161</v>
      </c>
      <c r="C165" s="20">
        <v>0.59105379029211169</v>
      </c>
      <c r="F165" s="8">
        <f t="shared" si="11"/>
        <v>100444</v>
      </c>
      <c r="G165" s="20"/>
      <c r="I165" s="8">
        <f t="shared" si="12"/>
        <v>100444</v>
      </c>
      <c r="J165" s="20"/>
      <c r="L165" s="8">
        <f t="shared" si="13"/>
        <v>100444</v>
      </c>
      <c r="M165" s="20"/>
      <c r="O165" s="8">
        <f t="shared" si="14"/>
        <v>100444</v>
      </c>
      <c r="P165" s="20"/>
    </row>
    <row r="166" spans="2:16" x14ac:dyDescent="0.25">
      <c r="B166" s="8">
        <f t="shared" si="10"/>
        <v>57253</v>
      </c>
      <c r="C166" s="20">
        <v>0.58966816011941636</v>
      </c>
      <c r="F166" s="8">
        <f t="shared" si="11"/>
        <v>100809</v>
      </c>
      <c r="G166" s="20"/>
      <c r="I166" s="8">
        <f t="shared" si="12"/>
        <v>100809</v>
      </c>
      <c r="J166" s="20"/>
      <c r="L166" s="8">
        <f t="shared" si="13"/>
        <v>100809</v>
      </c>
      <c r="M166" s="20"/>
      <c r="O166" s="8">
        <f t="shared" si="14"/>
        <v>100809</v>
      </c>
      <c r="P166" s="20"/>
    </row>
    <row r="167" spans="2:16" x14ac:dyDescent="0.25">
      <c r="B167" s="8">
        <f t="shared" si="10"/>
        <v>57345</v>
      </c>
      <c r="C167" s="20">
        <v>0.588284840825129</v>
      </c>
      <c r="F167" s="8">
        <f t="shared" si="11"/>
        <v>101175</v>
      </c>
      <c r="G167" s="20"/>
      <c r="I167" s="8">
        <f t="shared" si="12"/>
        <v>101175</v>
      </c>
      <c r="J167" s="20"/>
      <c r="L167" s="8">
        <f t="shared" si="13"/>
        <v>101175</v>
      </c>
      <c r="M167" s="20"/>
      <c r="O167" s="8">
        <f t="shared" si="14"/>
        <v>101175</v>
      </c>
      <c r="P167" s="20"/>
    </row>
    <row r="168" spans="2:16" x14ac:dyDescent="0.25">
      <c r="B168" s="8">
        <f t="shared" si="10"/>
        <v>57435</v>
      </c>
      <c r="C168" s="20">
        <v>0.5869333408569315</v>
      </c>
      <c r="F168" s="8">
        <f t="shared" si="11"/>
        <v>101540</v>
      </c>
      <c r="G168" s="20"/>
      <c r="I168" s="8">
        <f t="shared" si="12"/>
        <v>101540</v>
      </c>
      <c r="J168" s="20"/>
      <c r="L168" s="8">
        <f t="shared" si="13"/>
        <v>101540</v>
      </c>
      <c r="M168" s="20"/>
      <c r="O168" s="8">
        <f t="shared" si="14"/>
        <v>101540</v>
      </c>
      <c r="P168" s="20"/>
    </row>
    <row r="169" spans="2:16" x14ac:dyDescent="0.25">
      <c r="B169" s="8">
        <f t="shared" si="10"/>
        <v>57526</v>
      </c>
      <c r="C169" s="20">
        <v>0.58556850570198093</v>
      </c>
      <c r="F169" s="8">
        <f t="shared" si="11"/>
        <v>101905</v>
      </c>
      <c r="G169" s="20"/>
      <c r="I169" s="8">
        <f t="shared" si="12"/>
        <v>101905</v>
      </c>
      <c r="J169" s="20"/>
      <c r="L169" s="8">
        <f t="shared" si="13"/>
        <v>101905</v>
      </c>
      <c r="M169" s="20"/>
      <c r="O169" s="8">
        <f t="shared" si="14"/>
        <v>101905</v>
      </c>
      <c r="P169" s="20"/>
    </row>
    <row r="170" spans="2:16" x14ac:dyDescent="0.25">
      <c r="B170" s="8">
        <f t="shared" si="10"/>
        <v>57618</v>
      </c>
      <c r="C170" s="20">
        <v>0.5841904325214029</v>
      </c>
      <c r="F170" s="8">
        <f t="shared" si="11"/>
        <v>102270</v>
      </c>
      <c r="G170" s="20"/>
      <c r="I170" s="8">
        <f t="shared" si="12"/>
        <v>102270</v>
      </c>
      <c r="J170" s="20"/>
      <c r="L170" s="8">
        <f t="shared" si="13"/>
        <v>102270</v>
      </c>
      <c r="M170" s="20"/>
      <c r="O170" s="8">
        <f t="shared" si="14"/>
        <v>102270</v>
      </c>
      <c r="P170" s="20"/>
    </row>
    <row r="171" spans="2:16" x14ac:dyDescent="0.25">
      <c r="B171" s="8">
        <f t="shared" si="10"/>
        <v>57710</v>
      </c>
      <c r="C171" s="20">
        <v>0.58281417068945307</v>
      </c>
      <c r="F171" s="8">
        <f t="shared" si="11"/>
        <v>102636</v>
      </c>
      <c r="G171" s="20"/>
      <c r="I171" s="8">
        <f t="shared" si="12"/>
        <v>102636</v>
      </c>
      <c r="J171" s="20"/>
      <c r="L171" s="8">
        <f t="shared" si="13"/>
        <v>102636</v>
      </c>
      <c r="M171" s="20"/>
      <c r="O171" s="8">
        <f t="shared" si="14"/>
        <v>102636</v>
      </c>
      <c r="P171" s="20"/>
    </row>
    <row r="172" spans="2:16" x14ac:dyDescent="0.25">
      <c r="B172" s="8">
        <f t="shared" si="10"/>
        <v>57800</v>
      </c>
      <c r="C172" s="20">
        <v>0.58146962001225266</v>
      </c>
      <c r="F172" s="8">
        <f t="shared" si="11"/>
        <v>103001</v>
      </c>
      <c r="G172" s="20"/>
      <c r="I172" s="8">
        <f t="shared" si="12"/>
        <v>103001</v>
      </c>
      <c r="J172" s="20"/>
      <c r="L172" s="8">
        <f t="shared" si="13"/>
        <v>103001</v>
      </c>
      <c r="M172" s="20"/>
      <c r="O172" s="8">
        <f t="shared" si="14"/>
        <v>103001</v>
      </c>
      <c r="P172" s="20"/>
    </row>
    <row r="173" spans="2:16" x14ac:dyDescent="0.25">
      <c r="B173" s="8">
        <f t="shared" si="10"/>
        <v>57891</v>
      </c>
      <c r="C173" s="20">
        <v>0.58011197167056627</v>
      </c>
      <c r="F173" s="8">
        <f t="shared" si="11"/>
        <v>103366</v>
      </c>
      <c r="G173" s="20"/>
      <c r="I173" s="8">
        <f t="shared" si="12"/>
        <v>103366</v>
      </c>
      <c r="J173" s="20"/>
      <c r="L173" s="8">
        <f t="shared" si="13"/>
        <v>103366</v>
      </c>
      <c r="M173" s="20"/>
      <c r="O173" s="8">
        <f t="shared" si="14"/>
        <v>103366</v>
      </c>
      <c r="P173" s="20"/>
    </row>
    <row r="174" spans="2:16" x14ac:dyDescent="0.25">
      <c r="B174" s="8">
        <f t="shared" si="10"/>
        <v>57983</v>
      </c>
      <c r="C174" s="20">
        <v>0.57874132662613875</v>
      </c>
      <c r="F174" s="8">
        <f t="shared" si="11"/>
        <v>103731</v>
      </c>
      <c r="G174" s="20"/>
      <c r="I174" s="8">
        <f t="shared" si="12"/>
        <v>103731</v>
      </c>
      <c r="J174" s="20"/>
      <c r="L174" s="8">
        <f t="shared" si="13"/>
        <v>103731</v>
      </c>
      <c r="M174" s="20"/>
      <c r="O174" s="8">
        <f t="shared" si="14"/>
        <v>103731</v>
      </c>
      <c r="P174" s="20"/>
    </row>
    <row r="175" spans="2:16" x14ac:dyDescent="0.25">
      <c r="B175" s="8">
        <f t="shared" si="10"/>
        <v>58075</v>
      </c>
      <c r="C175" s="20">
        <v>0.57737265465015453</v>
      </c>
      <c r="F175" s="8">
        <f t="shared" si="11"/>
        <v>104097</v>
      </c>
      <c r="G175" s="20"/>
      <c r="I175" s="8">
        <f t="shared" si="12"/>
        <v>104097</v>
      </c>
      <c r="J175" s="20"/>
      <c r="L175" s="8">
        <f t="shared" si="13"/>
        <v>104097</v>
      </c>
      <c r="M175" s="20"/>
      <c r="O175" s="8">
        <f t="shared" si="14"/>
        <v>104097</v>
      </c>
      <c r="P175" s="20"/>
    </row>
    <row r="176" spans="2:16" x14ac:dyDescent="0.25">
      <c r="B176" s="8">
        <f t="shared" si="10"/>
        <v>58165</v>
      </c>
      <c r="C176" s="20">
        <v>0.57603568383958426</v>
      </c>
      <c r="F176" s="8">
        <f t="shared" si="11"/>
        <v>104462</v>
      </c>
      <c r="G176" s="20"/>
      <c r="I176" s="8">
        <f t="shared" si="12"/>
        <v>104462</v>
      </c>
      <c r="J176" s="20"/>
      <c r="L176" s="8">
        <f t="shared" si="13"/>
        <v>104462</v>
      </c>
      <c r="M176" s="20"/>
      <c r="O176" s="8">
        <f t="shared" si="14"/>
        <v>104462</v>
      </c>
      <c r="P176" s="20"/>
    </row>
    <row r="177" spans="2:16" x14ac:dyDescent="0.25">
      <c r="B177" s="8">
        <f t="shared" si="10"/>
        <v>58256</v>
      </c>
      <c r="C177" s="20">
        <v>0.5746858540073323</v>
      </c>
      <c r="F177" s="8">
        <f t="shared" si="11"/>
        <v>104827</v>
      </c>
      <c r="G177" s="20"/>
      <c r="I177" s="8">
        <f t="shared" si="12"/>
        <v>104827</v>
      </c>
      <c r="J177" s="20"/>
      <c r="L177" s="8">
        <f t="shared" si="13"/>
        <v>104827</v>
      </c>
      <c r="M177" s="20"/>
      <c r="O177" s="8">
        <f t="shared" si="14"/>
        <v>104827</v>
      </c>
      <c r="P177" s="20"/>
    </row>
    <row r="178" spans="2:16" x14ac:dyDescent="0.25">
      <c r="B178" s="8">
        <f t="shared" si="10"/>
        <v>58348</v>
      </c>
      <c r="C178" s="20">
        <v>0.57332326973932413</v>
      </c>
      <c r="F178" s="8">
        <f t="shared" si="11"/>
        <v>105192</v>
      </c>
      <c r="G178" s="20"/>
      <c r="I178" s="8">
        <f t="shared" si="12"/>
        <v>105192</v>
      </c>
      <c r="J178" s="20"/>
      <c r="L178" s="8">
        <f t="shared" si="13"/>
        <v>105192</v>
      </c>
      <c r="M178" s="20"/>
      <c r="O178" s="8">
        <f t="shared" si="14"/>
        <v>105192</v>
      </c>
      <c r="P178" s="20"/>
    </row>
    <row r="179" spans="2:16" x14ac:dyDescent="0.25">
      <c r="B179" s="8">
        <f t="shared" si="10"/>
        <v>58440</v>
      </c>
      <c r="C179" s="20">
        <v>0.57196281423636508</v>
      </c>
      <c r="F179" s="8">
        <f t="shared" si="11"/>
        <v>105558</v>
      </c>
      <c r="G179" s="20"/>
      <c r="I179" s="8">
        <f t="shared" si="12"/>
        <v>105558</v>
      </c>
      <c r="J179" s="20"/>
      <c r="L179" s="8">
        <f t="shared" si="13"/>
        <v>105558</v>
      </c>
      <c r="M179" s="20"/>
      <c r="O179" s="8">
        <f t="shared" si="14"/>
        <v>105558</v>
      </c>
      <c r="P179" s="20"/>
    </row>
    <row r="180" spans="2:16" x14ac:dyDescent="0.25">
      <c r="B180" s="8">
        <f t="shared" si="10"/>
        <v>58531</v>
      </c>
      <c r="C180" s="20">
        <v>0.5706192780234941</v>
      </c>
      <c r="F180" s="8">
        <f t="shared" si="11"/>
        <v>105923</v>
      </c>
      <c r="G180" s="20"/>
      <c r="I180" s="8">
        <f t="shared" si="12"/>
        <v>105923</v>
      </c>
      <c r="J180" s="20"/>
      <c r="L180" s="8">
        <f t="shared" si="13"/>
        <v>105923</v>
      </c>
      <c r="M180" s="20"/>
      <c r="O180" s="8">
        <f t="shared" si="14"/>
        <v>105923</v>
      </c>
      <c r="P180" s="20"/>
    </row>
    <row r="181" spans="2:16" x14ac:dyDescent="0.25">
      <c r="B181" s="8">
        <f t="shared" si="10"/>
        <v>58622</v>
      </c>
      <c r="C181" s="20">
        <v>0.56927789873393075</v>
      </c>
      <c r="F181" s="8">
        <f t="shared" si="11"/>
        <v>106288</v>
      </c>
      <c r="G181" s="20"/>
      <c r="I181" s="8">
        <f t="shared" si="12"/>
        <v>106288</v>
      </c>
      <c r="J181" s="20"/>
      <c r="L181" s="8">
        <f t="shared" si="13"/>
        <v>106288</v>
      </c>
      <c r="M181" s="20"/>
      <c r="O181" s="8">
        <f t="shared" si="14"/>
        <v>106288</v>
      </c>
      <c r="P181" s="20"/>
    </row>
    <row r="182" spans="2:16" x14ac:dyDescent="0.25">
      <c r="B182" s="8">
        <f t="shared" si="10"/>
        <v>58714</v>
      </c>
      <c r="C182" s="20">
        <v>0.56792400871157245</v>
      </c>
      <c r="F182" s="8">
        <f t="shared" si="11"/>
        <v>106653</v>
      </c>
      <c r="G182" s="20"/>
      <c r="I182" s="8">
        <f t="shared" si="12"/>
        <v>106653</v>
      </c>
      <c r="J182" s="20"/>
      <c r="L182" s="8">
        <f t="shared" si="13"/>
        <v>106653</v>
      </c>
      <c r="M182" s="20"/>
      <c r="O182" s="8">
        <f t="shared" si="14"/>
        <v>106653</v>
      </c>
      <c r="P182" s="20"/>
    </row>
    <row r="183" spans="2:16" x14ac:dyDescent="0.25">
      <c r="B183" s="8">
        <f t="shared" si="10"/>
        <v>58806</v>
      </c>
      <c r="C183" s="20">
        <v>0.56657239762846812</v>
      </c>
      <c r="F183" s="8">
        <f t="shared" si="11"/>
        <v>107019</v>
      </c>
      <c r="G183" s="20"/>
      <c r="I183" s="8">
        <f t="shared" si="12"/>
        <v>107019</v>
      </c>
      <c r="J183" s="20"/>
      <c r="L183" s="8">
        <f t="shared" si="13"/>
        <v>107019</v>
      </c>
      <c r="M183" s="20"/>
      <c r="O183" s="8">
        <f t="shared" si="14"/>
        <v>107019</v>
      </c>
      <c r="P183" s="20"/>
    </row>
    <row r="184" spans="2:16" x14ac:dyDescent="0.25">
      <c r="B184" s="8">
        <f t="shared" si="10"/>
        <v>58896</v>
      </c>
      <c r="C184" s="20">
        <v>0.56525240993033421</v>
      </c>
      <c r="F184" s="8">
        <f t="shared" si="11"/>
        <v>107384</v>
      </c>
      <c r="G184" s="20"/>
      <c r="I184" s="8">
        <f t="shared" si="12"/>
        <v>107384</v>
      </c>
      <c r="J184" s="20"/>
      <c r="L184" s="8">
        <f t="shared" si="13"/>
        <v>107384</v>
      </c>
      <c r="M184" s="20"/>
      <c r="O184" s="8">
        <f t="shared" si="14"/>
        <v>107384</v>
      </c>
      <c r="P184" s="20"/>
    </row>
    <row r="185" spans="2:16" x14ac:dyDescent="0.25">
      <c r="B185" s="8">
        <f t="shared" si="10"/>
        <v>58987</v>
      </c>
      <c r="C185" s="20">
        <v>0.5639200437820332</v>
      </c>
      <c r="F185" s="8">
        <f t="shared" si="11"/>
        <v>107749</v>
      </c>
      <c r="G185" s="20"/>
      <c r="I185" s="8">
        <f t="shared" si="12"/>
        <v>107749</v>
      </c>
      <c r="J185" s="20"/>
      <c r="L185" s="8">
        <f t="shared" si="13"/>
        <v>107749</v>
      </c>
      <c r="M185" s="20"/>
      <c r="O185" s="8">
        <f t="shared" si="14"/>
        <v>107749</v>
      </c>
      <c r="P185" s="20"/>
    </row>
    <row r="186" spans="2:16" x14ac:dyDescent="0.25">
      <c r="B186" s="8">
        <f t="shared" si="10"/>
        <v>59079</v>
      </c>
      <c r="C186" s="20">
        <v>0.56257541053102478</v>
      </c>
      <c r="F186" s="8">
        <f t="shared" si="11"/>
        <v>108114</v>
      </c>
      <c r="G186" s="20"/>
      <c r="I186" s="8">
        <f t="shared" si="12"/>
        <v>108114</v>
      </c>
      <c r="J186" s="20"/>
      <c r="L186" s="8">
        <f t="shared" si="13"/>
        <v>108114</v>
      </c>
      <c r="M186" s="20"/>
      <c r="O186" s="8">
        <f t="shared" si="14"/>
        <v>108114</v>
      </c>
      <c r="P186" s="20"/>
    </row>
    <row r="187" spans="2:16" x14ac:dyDescent="0.25">
      <c r="B187" s="8">
        <f t="shared" si="10"/>
        <v>59171</v>
      </c>
      <c r="C187" s="20">
        <v>0.56123320014714084</v>
      </c>
      <c r="F187" s="8">
        <f t="shared" si="11"/>
        <v>108480</v>
      </c>
      <c r="G187" s="20"/>
      <c r="I187" s="8">
        <f t="shared" si="12"/>
        <v>108480</v>
      </c>
      <c r="J187" s="20"/>
      <c r="L187" s="8">
        <f t="shared" si="13"/>
        <v>108480</v>
      </c>
      <c r="M187" s="20"/>
      <c r="O187" s="8">
        <f t="shared" si="14"/>
        <v>108480</v>
      </c>
      <c r="P187" s="20"/>
    </row>
    <row r="188" spans="2:16" x14ac:dyDescent="0.25">
      <c r="B188" s="8">
        <f t="shared" si="10"/>
        <v>59261</v>
      </c>
      <c r="C188" s="20">
        <v>0.55992254665082508</v>
      </c>
      <c r="F188" s="8">
        <f t="shared" si="11"/>
        <v>108845</v>
      </c>
      <c r="G188" s="20"/>
      <c r="I188" s="8">
        <f t="shared" si="12"/>
        <v>108845</v>
      </c>
      <c r="J188" s="20"/>
      <c r="L188" s="8">
        <f t="shared" si="13"/>
        <v>108845</v>
      </c>
      <c r="M188" s="20"/>
      <c r="O188" s="8">
        <f t="shared" si="14"/>
        <v>108845</v>
      </c>
      <c r="P188" s="20"/>
    </row>
    <row r="189" spans="2:16" x14ac:dyDescent="0.25">
      <c r="B189" s="8">
        <f t="shared" si="10"/>
        <v>59352</v>
      </c>
      <c r="C189" s="20">
        <v>0.55859975565524445</v>
      </c>
      <c r="F189" s="8">
        <f t="shared" si="11"/>
        <v>109210</v>
      </c>
      <c r="G189" s="20"/>
      <c r="I189" s="8">
        <f t="shared" si="12"/>
        <v>109210</v>
      </c>
      <c r="J189" s="20"/>
      <c r="L189" s="8">
        <f t="shared" si="13"/>
        <v>109210</v>
      </c>
      <c r="M189" s="20"/>
      <c r="O189" s="8">
        <f t="shared" si="14"/>
        <v>109210</v>
      </c>
      <c r="P189" s="20"/>
    </row>
    <row r="190" spans="2:16" x14ac:dyDescent="0.25">
      <c r="B190" s="8">
        <f t="shared" si="10"/>
        <v>59444</v>
      </c>
      <c r="C190" s="20">
        <v>0.55726494164434137</v>
      </c>
      <c r="F190" s="8">
        <f t="shared" si="11"/>
        <v>109575</v>
      </c>
      <c r="G190" s="20"/>
      <c r="I190" s="8">
        <f t="shared" si="12"/>
        <v>109575</v>
      </c>
      <c r="J190" s="20"/>
      <c r="L190" s="8">
        <f t="shared" si="13"/>
        <v>109575</v>
      </c>
      <c r="M190" s="20"/>
      <c r="O190" s="8">
        <f t="shared" si="14"/>
        <v>109575</v>
      </c>
      <c r="P190" s="20"/>
    </row>
    <row r="191" spans="2:16" x14ac:dyDescent="0.25">
      <c r="B191" s="8">
        <f t="shared" si="10"/>
        <v>59536</v>
      </c>
      <c r="C191" s="20">
        <v>0.55593268868218626</v>
      </c>
      <c r="F191" s="8">
        <f t="shared" si="11"/>
        <v>109940</v>
      </c>
      <c r="G191" s="20"/>
      <c r="I191" s="8">
        <f t="shared" si="12"/>
        <v>109940</v>
      </c>
      <c r="J191" s="20"/>
      <c r="L191" s="8">
        <f t="shared" si="13"/>
        <v>109940</v>
      </c>
      <c r="M191" s="20"/>
      <c r="O191" s="8">
        <f t="shared" si="14"/>
        <v>109940</v>
      </c>
      <c r="P191" s="20"/>
    </row>
    <row r="192" spans="2:16" x14ac:dyDescent="0.25">
      <c r="B192" s="8">
        <f t="shared" si="10"/>
        <v>59626</v>
      </c>
      <c r="C192" s="20">
        <v>0.55463190849291177</v>
      </c>
      <c r="F192" s="8">
        <f t="shared" si="11"/>
        <v>110305</v>
      </c>
      <c r="G192" s="20"/>
      <c r="I192" s="8">
        <f t="shared" si="12"/>
        <v>110305</v>
      </c>
      <c r="J192" s="20"/>
      <c r="L192" s="8">
        <f t="shared" si="13"/>
        <v>110305</v>
      </c>
      <c r="M192" s="20"/>
      <c r="O192" s="8">
        <f t="shared" si="14"/>
        <v>110305</v>
      </c>
      <c r="P192" s="20"/>
    </row>
    <row r="193" spans="2:16" x14ac:dyDescent="0.25">
      <c r="B193" s="8">
        <f t="shared" si="10"/>
        <v>59717</v>
      </c>
      <c r="C193" s="20">
        <v>0.5533192322121302</v>
      </c>
      <c r="F193" s="8">
        <f t="shared" si="11"/>
        <v>110670</v>
      </c>
      <c r="G193" s="20"/>
      <c r="I193" s="8">
        <f t="shared" si="12"/>
        <v>110670</v>
      </c>
      <c r="J193" s="20"/>
      <c r="L193" s="8">
        <f t="shared" si="13"/>
        <v>110670</v>
      </c>
      <c r="M193" s="20"/>
      <c r="O193" s="8">
        <f t="shared" si="14"/>
        <v>110670</v>
      </c>
      <c r="P193" s="20"/>
    </row>
    <row r="194" spans="2:16" x14ac:dyDescent="0.25">
      <c r="B194" s="8">
        <f t="shared" si="10"/>
        <v>59809</v>
      </c>
      <c r="C194" s="20">
        <v>0.55199477730495561</v>
      </c>
      <c r="F194" s="8">
        <f t="shared" si="11"/>
        <v>111035</v>
      </c>
      <c r="G194" s="20"/>
      <c r="I194" s="8">
        <f t="shared" si="12"/>
        <v>111035</v>
      </c>
      <c r="J194" s="20"/>
      <c r="L194" s="8">
        <f t="shared" si="13"/>
        <v>111035</v>
      </c>
      <c r="M194" s="20"/>
      <c r="O194" s="8">
        <f t="shared" si="14"/>
        <v>111035</v>
      </c>
      <c r="P194" s="20"/>
    </row>
    <row r="195" spans="2:16" x14ac:dyDescent="0.25">
      <c r="B195" s="8">
        <f t="shared" si="10"/>
        <v>59901</v>
      </c>
      <c r="C195" s="20">
        <v>0.55067301601071594</v>
      </c>
      <c r="F195" s="8">
        <f t="shared" si="11"/>
        <v>111401</v>
      </c>
      <c r="G195" s="20"/>
      <c r="I195" s="8">
        <f t="shared" si="12"/>
        <v>111401</v>
      </c>
      <c r="J195" s="20"/>
      <c r="L195" s="8">
        <f t="shared" si="13"/>
        <v>111401</v>
      </c>
      <c r="M195" s="20"/>
      <c r="O195" s="8">
        <f t="shared" si="14"/>
        <v>111401</v>
      </c>
      <c r="P195" s="20"/>
    </row>
    <row r="196" spans="2:16" x14ac:dyDescent="0.25">
      <c r="B196" s="8">
        <f t="shared" si="10"/>
        <v>59992</v>
      </c>
      <c r="C196" s="20">
        <v>0.54936830344166876</v>
      </c>
      <c r="F196" s="8">
        <f t="shared" si="11"/>
        <v>111766</v>
      </c>
      <c r="G196" s="20"/>
      <c r="I196" s="8">
        <f t="shared" si="12"/>
        <v>111766</v>
      </c>
      <c r="J196" s="20"/>
      <c r="L196" s="8">
        <f t="shared" si="13"/>
        <v>111766</v>
      </c>
      <c r="M196" s="20"/>
      <c r="O196" s="8">
        <f t="shared" si="14"/>
        <v>111766</v>
      </c>
      <c r="P196" s="20"/>
    </row>
    <row r="197" spans="2:16" x14ac:dyDescent="0.25">
      <c r="B197" s="8">
        <f t="shared" si="10"/>
        <v>60083</v>
      </c>
      <c r="C197" s="20">
        <v>0.54806628922971101</v>
      </c>
      <c r="F197" s="8">
        <f t="shared" si="11"/>
        <v>112131</v>
      </c>
      <c r="G197" s="20"/>
      <c r="I197" s="8">
        <f t="shared" si="12"/>
        <v>112131</v>
      </c>
      <c r="J197" s="20"/>
      <c r="L197" s="8">
        <f t="shared" si="13"/>
        <v>112131</v>
      </c>
      <c r="M197" s="20"/>
      <c r="O197" s="8">
        <f t="shared" si="14"/>
        <v>112131</v>
      </c>
      <c r="P197" s="20"/>
    </row>
    <row r="198" spans="2:16" x14ac:dyDescent="0.25">
      <c r="B198" s="8">
        <f t="shared" si="10"/>
        <v>60175</v>
      </c>
      <c r="C198" s="20">
        <v>0.5467527416155219</v>
      </c>
      <c r="F198" s="8">
        <f t="shared" si="11"/>
        <v>112496</v>
      </c>
      <c r="G198" s="20"/>
      <c r="I198" s="8">
        <f t="shared" si="12"/>
        <v>112496</v>
      </c>
      <c r="J198" s="20"/>
      <c r="L198" s="8">
        <f t="shared" si="13"/>
        <v>112496</v>
      </c>
      <c r="M198" s="20"/>
      <c r="O198" s="8">
        <f t="shared" si="14"/>
        <v>112496</v>
      </c>
      <c r="P198" s="20"/>
    </row>
    <row r="199" spans="2:16" x14ac:dyDescent="0.25">
      <c r="B199" s="8">
        <f t="shared" si="10"/>
        <v>60267</v>
      </c>
      <c r="C199" s="20">
        <v>0.54544201500905387</v>
      </c>
      <c r="F199" s="8">
        <f t="shared" si="11"/>
        <v>112862</v>
      </c>
      <c r="G199" s="20"/>
      <c r="I199" s="8">
        <f t="shared" si="12"/>
        <v>112862</v>
      </c>
      <c r="J199" s="20"/>
      <c r="L199" s="8">
        <f t="shared" si="13"/>
        <v>112862</v>
      </c>
      <c r="M199" s="20"/>
      <c r="O199" s="8">
        <f t="shared" si="14"/>
        <v>112862</v>
      </c>
      <c r="P199" s="20"/>
    </row>
    <row r="200" spans="2:16" x14ac:dyDescent="0.25">
      <c r="B200" s="8">
        <f t="shared" si="10"/>
        <v>60357</v>
      </c>
      <c r="C200" s="20">
        <v>0.54416254206814019</v>
      </c>
      <c r="F200" s="8">
        <f t="shared" si="11"/>
        <v>113227</v>
      </c>
      <c r="G200" s="20"/>
      <c r="I200" s="8">
        <f t="shared" si="12"/>
        <v>113227</v>
      </c>
      <c r="J200" s="20"/>
      <c r="L200" s="8">
        <f t="shared" si="13"/>
        <v>113227</v>
      </c>
      <c r="M200" s="20"/>
      <c r="O200" s="8">
        <f t="shared" si="14"/>
        <v>113227</v>
      </c>
      <c r="P200" s="20"/>
    </row>
    <row r="201" spans="2:16" x14ac:dyDescent="0.25">
      <c r="B201" s="8">
        <f t="shared" si="10"/>
        <v>60448</v>
      </c>
      <c r="C201" s="20">
        <v>0.54287165736999365</v>
      </c>
      <c r="F201" s="8">
        <f t="shared" si="11"/>
        <v>113592</v>
      </c>
      <c r="G201" s="20"/>
      <c r="I201" s="8">
        <f t="shared" si="12"/>
        <v>113592</v>
      </c>
      <c r="J201" s="20"/>
      <c r="L201" s="8">
        <f t="shared" si="13"/>
        <v>113592</v>
      </c>
      <c r="M201" s="20"/>
      <c r="O201" s="8">
        <f t="shared" si="14"/>
        <v>113592</v>
      </c>
      <c r="P201" s="20"/>
    </row>
    <row r="202" spans="2:16" x14ac:dyDescent="0.25">
      <c r="B202" s="8">
        <f t="shared" ref="B202:B211" si="15">EOMONTH(B201,3)</f>
        <v>60540</v>
      </c>
      <c r="C202" s="20">
        <v>0.54156948387969761</v>
      </c>
      <c r="F202" s="8">
        <f t="shared" ref="F202:F211" si="16">EOMONTH(F201,12)-30</f>
        <v>113957</v>
      </c>
      <c r="G202" s="20"/>
      <c r="I202" s="8">
        <f t="shared" ref="I202:I211" si="17">EOMONTH(I201,12)-30</f>
        <v>113957</v>
      </c>
      <c r="J202" s="20"/>
      <c r="L202" s="8">
        <f t="shared" ref="L202:L211" si="18">EOMONTH(L201,12)-30</f>
        <v>113957</v>
      </c>
      <c r="M202" s="20"/>
      <c r="O202" s="8">
        <f t="shared" ref="O202:O211" si="19">EOMONTH(O201,12)-30</f>
        <v>113957</v>
      </c>
      <c r="P202" s="20"/>
    </row>
    <row r="203" spans="2:16" x14ac:dyDescent="0.25">
      <c r="B203" s="8">
        <f t="shared" si="15"/>
        <v>60632</v>
      </c>
      <c r="C203" s="20">
        <v>0.54027025301260989</v>
      </c>
      <c r="F203" s="8">
        <f t="shared" si="16"/>
        <v>114323</v>
      </c>
      <c r="G203" s="20"/>
      <c r="I203" s="8">
        <f t="shared" si="17"/>
        <v>114323</v>
      </c>
      <c r="J203" s="20"/>
      <c r="L203" s="8">
        <f t="shared" si="18"/>
        <v>114323</v>
      </c>
      <c r="M203" s="20"/>
      <c r="O203" s="8">
        <f t="shared" si="19"/>
        <v>114323</v>
      </c>
      <c r="P203" s="20"/>
    </row>
    <row r="204" spans="2:16" x14ac:dyDescent="0.25">
      <c r="B204" s="8">
        <f t="shared" si="15"/>
        <v>60722</v>
      </c>
      <c r="C204" s="20">
        <v>0.53900214230575649</v>
      </c>
      <c r="F204" s="8">
        <f t="shared" si="16"/>
        <v>114688</v>
      </c>
      <c r="G204" s="20"/>
      <c r="I204" s="8">
        <f t="shared" si="17"/>
        <v>114688</v>
      </c>
      <c r="J204" s="20"/>
      <c r="L204" s="8">
        <f t="shared" si="18"/>
        <v>114688</v>
      </c>
      <c r="M204" s="20"/>
      <c r="O204" s="8">
        <f t="shared" si="19"/>
        <v>114688</v>
      </c>
      <c r="P204" s="20"/>
    </row>
    <row r="205" spans="2:16" x14ac:dyDescent="0.25">
      <c r="B205" s="8">
        <f t="shared" si="15"/>
        <v>60813</v>
      </c>
      <c r="C205" s="20">
        <v>0.5377228618465687</v>
      </c>
      <c r="F205" s="8">
        <f t="shared" si="16"/>
        <v>115053</v>
      </c>
      <c r="G205" s="20"/>
      <c r="I205" s="8">
        <f t="shared" si="17"/>
        <v>115053</v>
      </c>
      <c r="J205" s="20"/>
      <c r="L205" s="8">
        <f t="shared" si="18"/>
        <v>115053</v>
      </c>
      <c r="M205" s="20"/>
      <c r="O205" s="8">
        <f t="shared" si="19"/>
        <v>115053</v>
      </c>
      <c r="P205" s="20"/>
    </row>
    <row r="206" spans="2:16" x14ac:dyDescent="0.25">
      <c r="B206" s="8">
        <f t="shared" si="15"/>
        <v>60905</v>
      </c>
      <c r="C206" s="20">
        <v>0.53643253712794758</v>
      </c>
      <c r="F206" s="8">
        <f t="shared" si="16"/>
        <v>115418</v>
      </c>
      <c r="G206" s="20"/>
      <c r="I206" s="8">
        <f t="shared" si="17"/>
        <v>115418</v>
      </c>
      <c r="J206" s="20"/>
      <c r="L206" s="8">
        <f t="shared" si="18"/>
        <v>115418</v>
      </c>
      <c r="M206" s="20"/>
      <c r="O206" s="8">
        <f t="shared" si="19"/>
        <v>115418</v>
      </c>
      <c r="P206" s="20"/>
    </row>
    <row r="207" spans="2:16" x14ac:dyDescent="0.25">
      <c r="B207" s="8">
        <f t="shared" si="15"/>
        <v>60997</v>
      </c>
      <c r="C207" s="20">
        <v>0.53514527138554446</v>
      </c>
      <c r="F207" s="8">
        <f t="shared" si="16"/>
        <v>115784</v>
      </c>
      <c r="G207" s="20"/>
      <c r="I207" s="8">
        <f t="shared" si="17"/>
        <v>115784</v>
      </c>
      <c r="J207" s="20"/>
      <c r="L207" s="8">
        <f t="shared" si="18"/>
        <v>115784</v>
      </c>
      <c r="M207" s="20"/>
      <c r="O207" s="8">
        <f t="shared" si="19"/>
        <v>115784</v>
      </c>
      <c r="P207" s="20"/>
    </row>
    <row r="208" spans="2:16" x14ac:dyDescent="0.25">
      <c r="B208" s="8">
        <f t="shared" si="15"/>
        <v>61087</v>
      </c>
      <c r="C208" s="20">
        <v>0.53388897214511544</v>
      </c>
      <c r="F208" s="8">
        <f t="shared" si="16"/>
        <v>116149</v>
      </c>
      <c r="G208" s="20"/>
      <c r="I208" s="8">
        <f t="shared" si="17"/>
        <v>116149</v>
      </c>
      <c r="J208" s="20"/>
      <c r="L208" s="8">
        <f t="shared" si="18"/>
        <v>116149</v>
      </c>
      <c r="M208" s="20"/>
      <c r="O208" s="8">
        <f t="shared" si="19"/>
        <v>116149</v>
      </c>
      <c r="P208" s="20"/>
    </row>
    <row r="209" spans="2:15" x14ac:dyDescent="0.25">
      <c r="B209" s="8">
        <f t="shared" si="15"/>
        <v>61178</v>
      </c>
      <c r="F209" s="8">
        <f t="shared" si="16"/>
        <v>116514</v>
      </c>
      <c r="I209" s="8">
        <f t="shared" si="17"/>
        <v>116514</v>
      </c>
      <c r="L209" s="8">
        <f t="shared" si="18"/>
        <v>116514</v>
      </c>
      <c r="O209" s="8">
        <f t="shared" si="19"/>
        <v>116514</v>
      </c>
    </row>
    <row r="210" spans="2:15" x14ac:dyDescent="0.25">
      <c r="B210" s="8">
        <f t="shared" si="15"/>
        <v>61270</v>
      </c>
      <c r="F210" s="8">
        <f t="shared" si="16"/>
        <v>116879</v>
      </c>
      <c r="I210" s="8">
        <f t="shared" si="17"/>
        <v>116879</v>
      </c>
      <c r="L210" s="8">
        <f t="shared" si="18"/>
        <v>116879</v>
      </c>
      <c r="O210" s="8">
        <f t="shared" si="19"/>
        <v>116879</v>
      </c>
    </row>
    <row r="211" spans="2:15" x14ac:dyDescent="0.25">
      <c r="B211" s="8">
        <f t="shared" si="15"/>
        <v>61362</v>
      </c>
      <c r="F211" s="8">
        <f t="shared" si="16"/>
        <v>117245</v>
      </c>
      <c r="I211" s="8">
        <f t="shared" si="17"/>
        <v>117245</v>
      </c>
      <c r="L211" s="8">
        <f t="shared" si="18"/>
        <v>117245</v>
      </c>
      <c r="O211" s="8">
        <f t="shared" si="19"/>
        <v>117245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74"/>
  <sheetViews>
    <sheetView topLeftCell="A2" zoomScale="90" zoomScaleNormal="90" workbookViewId="0">
      <selection activeCell="P18" sqref="P18"/>
    </sheetView>
  </sheetViews>
  <sheetFormatPr defaultRowHeight="15" x14ac:dyDescent="0.25"/>
  <cols>
    <col min="2" max="2" width="12.5703125" customWidth="1"/>
    <col min="3" max="3" width="11.28515625" style="21" customWidth="1"/>
    <col min="5" max="5" width="11.5703125" style="8" bestFit="1" customWidth="1"/>
  </cols>
  <sheetData>
    <row r="2" spans="2:6" x14ac:dyDescent="0.25">
      <c r="B2" s="8">
        <v>43101</v>
      </c>
      <c r="C2" s="21">
        <v>0.99560250966024244</v>
      </c>
      <c r="E2" s="8">
        <v>43101</v>
      </c>
      <c r="F2">
        <v>0.52513794507028966</v>
      </c>
    </row>
    <row r="3" spans="2:6" x14ac:dyDescent="0.25">
      <c r="B3" s="8">
        <v>43466</v>
      </c>
      <c r="C3" s="21">
        <v>0.98976281081531758</v>
      </c>
      <c r="E3" s="8">
        <v>43466</v>
      </c>
      <c r="F3">
        <v>0.56178894513119149</v>
      </c>
    </row>
    <row r="4" spans="2:6" x14ac:dyDescent="0.25">
      <c r="B4" s="8">
        <v>43831</v>
      </c>
      <c r="C4" s="21">
        <v>0.98269087311328807</v>
      </c>
      <c r="E4" s="8">
        <v>43831</v>
      </c>
      <c r="F4">
        <v>0.61552079420286177</v>
      </c>
    </row>
    <row r="5" spans="2:6" x14ac:dyDescent="0.25">
      <c r="B5" s="8">
        <v>44197</v>
      </c>
      <c r="C5" s="21">
        <v>0.97398897283952546</v>
      </c>
      <c r="E5" s="8">
        <v>44197</v>
      </c>
      <c r="F5">
        <v>0.6868276265224349</v>
      </c>
    </row>
    <row r="6" spans="2:6" x14ac:dyDescent="0.25">
      <c r="B6" s="8">
        <v>44562</v>
      </c>
      <c r="C6" s="21">
        <v>0.96362032575967971</v>
      </c>
      <c r="E6" s="8">
        <v>44562</v>
      </c>
      <c r="F6">
        <v>0.76651824057023532</v>
      </c>
    </row>
    <row r="7" spans="2:6" x14ac:dyDescent="0.25">
      <c r="B7" s="8">
        <v>44927</v>
      </c>
      <c r="C7" s="21">
        <v>0.95181146147800799</v>
      </c>
      <c r="E7" s="8">
        <v>44927</v>
      </c>
      <c r="F7">
        <v>0.84692329394959742</v>
      </c>
    </row>
    <row r="8" spans="2:6" x14ac:dyDescent="0.25">
      <c r="B8" s="8">
        <v>45292</v>
      </c>
      <c r="C8" s="21">
        <v>0.93850016510047296</v>
      </c>
      <c r="E8" s="8">
        <v>45292</v>
      </c>
      <c r="F8">
        <v>0.92959043118185924</v>
      </c>
    </row>
    <row r="9" spans="2:6" x14ac:dyDescent="0.25">
      <c r="B9" s="8">
        <v>45658</v>
      </c>
      <c r="C9" s="21">
        <v>0.92383928978581187</v>
      </c>
      <c r="E9" s="8">
        <v>45658</v>
      </c>
      <c r="F9">
        <v>1.012128527601952</v>
      </c>
    </row>
    <row r="10" spans="2:6" x14ac:dyDescent="0.25">
      <c r="B10" s="8">
        <v>46023</v>
      </c>
      <c r="C10" s="21">
        <v>0.90827046320657057</v>
      </c>
      <c r="E10" s="8">
        <v>46023</v>
      </c>
      <c r="F10">
        <v>1.0905366882185241</v>
      </c>
    </row>
    <row r="11" spans="2:6" x14ac:dyDescent="0.25">
      <c r="B11" s="8">
        <v>46388</v>
      </c>
      <c r="C11" s="21">
        <v>0.89320054788503644</v>
      </c>
      <c r="E11" s="8">
        <v>46388</v>
      </c>
      <c r="F11">
        <v>1.150335424615978</v>
      </c>
    </row>
    <row r="12" spans="2:6" x14ac:dyDescent="0.25">
      <c r="B12" s="8">
        <v>46753</v>
      </c>
      <c r="C12" s="21">
        <v>0.87702009453319607</v>
      </c>
      <c r="E12" s="8">
        <v>46753</v>
      </c>
      <c r="F12">
        <v>1.2134989448196354</v>
      </c>
    </row>
    <row r="13" spans="2:6" x14ac:dyDescent="0.25">
      <c r="B13" s="8">
        <v>47119</v>
      </c>
      <c r="C13" s="21">
        <v>0.8600708632128341</v>
      </c>
      <c r="E13" s="8">
        <v>47119</v>
      </c>
      <c r="F13">
        <v>1.2761996853535518</v>
      </c>
    </row>
    <row r="14" spans="2:6" x14ac:dyDescent="0.25">
      <c r="B14" s="8">
        <v>47484</v>
      </c>
      <c r="C14" s="21">
        <v>0.84398275281011537</v>
      </c>
      <c r="E14" s="8">
        <v>47484</v>
      </c>
      <c r="F14">
        <v>1.3244616503902407</v>
      </c>
    </row>
    <row r="15" spans="2:6" x14ac:dyDescent="0.25">
      <c r="B15" s="8">
        <v>47849</v>
      </c>
      <c r="C15" s="21">
        <v>0.82893143827286497</v>
      </c>
      <c r="E15" s="8">
        <v>47849</v>
      </c>
      <c r="F15">
        <v>1.3593068408129572</v>
      </c>
    </row>
    <row r="16" spans="2:6" x14ac:dyDescent="0.25">
      <c r="B16" s="8">
        <v>48214</v>
      </c>
      <c r="C16" s="21">
        <v>0.81465152871080171</v>
      </c>
      <c r="E16" s="8">
        <v>48214</v>
      </c>
      <c r="F16">
        <v>1.3852756676825173</v>
      </c>
    </row>
    <row r="17" spans="2:6" x14ac:dyDescent="0.25">
      <c r="B17" s="8">
        <v>48580</v>
      </c>
      <c r="C17" s="21">
        <v>0.80088437927766765</v>
      </c>
      <c r="E17" s="8">
        <v>48580</v>
      </c>
      <c r="F17">
        <v>1.4056097414958835</v>
      </c>
    </row>
    <row r="18" spans="2:6" x14ac:dyDescent="0.25">
      <c r="B18" s="8">
        <v>48945</v>
      </c>
      <c r="C18" s="21">
        <v>0.78766839492503304</v>
      </c>
      <c r="E18" s="8">
        <v>48945</v>
      </c>
      <c r="F18">
        <v>1.4213412298734074</v>
      </c>
    </row>
    <row r="19" spans="2:6" x14ac:dyDescent="0.25">
      <c r="B19" s="8">
        <v>49310</v>
      </c>
      <c r="C19" s="21">
        <v>0.77499682250899804</v>
      </c>
      <c r="E19" s="8">
        <v>49310</v>
      </c>
      <c r="F19">
        <v>1.4329352615308544</v>
      </c>
    </row>
    <row r="20" spans="2:6" x14ac:dyDescent="0.25">
      <c r="B20" s="8">
        <v>49675</v>
      </c>
      <c r="C20" s="21">
        <v>0.76289907449141525</v>
      </c>
      <c r="E20" s="8">
        <v>49675</v>
      </c>
      <c r="F20">
        <v>1.4407082592309717</v>
      </c>
    </row>
    <row r="21" spans="2:6" x14ac:dyDescent="0.25">
      <c r="B21" s="8">
        <v>50041</v>
      </c>
      <c r="C21" s="21">
        <v>0.75137192385428053</v>
      </c>
      <c r="E21" s="8">
        <v>50041</v>
      </c>
      <c r="F21">
        <v>1.4449198384806294</v>
      </c>
    </row>
    <row r="22" spans="2:6" x14ac:dyDescent="0.25">
      <c r="B22" s="8">
        <v>50406</v>
      </c>
      <c r="C22" s="21">
        <v>0.74048983353094977</v>
      </c>
      <c r="E22" s="8">
        <v>50406</v>
      </c>
      <c r="F22">
        <v>1.445845256691447</v>
      </c>
    </row>
    <row r="23" spans="2:6" x14ac:dyDescent="0.25">
      <c r="B23" s="8">
        <v>50771</v>
      </c>
      <c r="C23" s="21">
        <v>0.73014046372081443</v>
      </c>
      <c r="E23" s="8">
        <v>50771</v>
      </c>
      <c r="F23">
        <v>1.4443176118677847</v>
      </c>
    </row>
    <row r="24" spans="2:6" x14ac:dyDescent="0.25">
      <c r="B24" s="8">
        <v>51136</v>
      </c>
      <c r="C24" s="21">
        <v>0.72021281261572989</v>
      </c>
      <c r="E24" s="8">
        <v>51136</v>
      </c>
      <c r="F24">
        <v>1.4412279242284054</v>
      </c>
    </row>
    <row r="25" spans="2:6" x14ac:dyDescent="0.25">
      <c r="B25" s="8">
        <v>51502</v>
      </c>
      <c r="C25" s="21">
        <v>0.71057572985986484</v>
      </c>
      <c r="E25" s="8">
        <v>51502</v>
      </c>
      <c r="F25">
        <v>1.4373070930493448</v>
      </c>
    </row>
    <row r="26" spans="2:6" x14ac:dyDescent="0.25">
      <c r="B26" s="8">
        <v>51867</v>
      </c>
      <c r="C26" s="21">
        <v>0.70118192874054186</v>
      </c>
      <c r="E26" s="8">
        <v>51867</v>
      </c>
      <c r="F26">
        <v>1.4332005059101149</v>
      </c>
    </row>
    <row r="27" spans="2:6" x14ac:dyDescent="0.25">
      <c r="B27" s="8">
        <v>52232</v>
      </c>
      <c r="C27" s="21">
        <v>0.69192625697621191</v>
      </c>
      <c r="E27" s="8">
        <v>52232</v>
      </c>
      <c r="F27">
        <v>1.42933313375182</v>
      </c>
    </row>
    <row r="28" spans="2:6" x14ac:dyDescent="0.25">
      <c r="B28" s="8">
        <v>52597</v>
      </c>
      <c r="C28" s="21">
        <v>0.68283799650915034</v>
      </c>
      <c r="E28" s="8">
        <v>52597</v>
      </c>
      <c r="F28">
        <v>1.4255053946917506</v>
      </c>
    </row>
    <row r="29" spans="2:6" x14ac:dyDescent="0.25">
      <c r="B29" s="8">
        <v>52963</v>
      </c>
      <c r="C29" s="21">
        <v>0.67396180268575911</v>
      </c>
      <c r="E29" s="8">
        <v>52963</v>
      </c>
      <c r="F29">
        <v>1.4213149898899324</v>
      </c>
    </row>
    <row r="30" spans="2:6" x14ac:dyDescent="0.25">
      <c r="B30" s="8">
        <v>53328</v>
      </c>
      <c r="C30" s="21">
        <v>0.66541133334120051</v>
      </c>
      <c r="E30" s="8">
        <v>53328</v>
      </c>
      <c r="F30">
        <v>1.4164476100374745</v>
      </c>
    </row>
    <row r="31" spans="2:6" x14ac:dyDescent="0.25">
      <c r="B31" s="8">
        <v>53693</v>
      </c>
      <c r="C31" s="21">
        <v>0.65722363593009592</v>
      </c>
      <c r="E31" s="8">
        <v>53693</v>
      </c>
      <c r="F31">
        <v>1.4106011812648145</v>
      </c>
    </row>
    <row r="32" spans="2:6" x14ac:dyDescent="0.25">
      <c r="B32" s="8">
        <v>54058</v>
      </c>
      <c r="C32" s="21">
        <v>0.64944732143254225</v>
      </c>
      <c r="E32" s="8">
        <v>54058</v>
      </c>
      <c r="F32">
        <v>1.4035726324616249</v>
      </c>
    </row>
    <row r="33" spans="2:6" x14ac:dyDescent="0.25">
      <c r="B33" s="8">
        <v>54424</v>
      </c>
      <c r="C33" s="21">
        <v>0.64204476589145865</v>
      </c>
      <c r="E33" s="8">
        <v>54424</v>
      </c>
      <c r="F33">
        <v>1.3954778185183869</v>
      </c>
    </row>
    <row r="34" spans="2:6" x14ac:dyDescent="0.25">
      <c r="B34" s="8">
        <v>54789</v>
      </c>
      <c r="C34" s="21">
        <v>0.63501399560062155</v>
      </c>
      <c r="E34" s="8">
        <v>54789</v>
      </c>
      <c r="F34">
        <v>1.3866062461976636</v>
      </c>
    </row>
    <row r="35" spans="2:6" x14ac:dyDescent="0.25">
      <c r="B35" s="8">
        <v>55154</v>
      </c>
      <c r="C35" s="21">
        <v>0.62829383866096611</v>
      </c>
      <c r="E35" s="8">
        <v>55154</v>
      </c>
      <c r="F35">
        <v>1.3771531700605077</v>
      </c>
    </row>
    <row r="36" spans="2:6" x14ac:dyDescent="0.25">
      <c r="B36" s="8">
        <v>55519</v>
      </c>
      <c r="C36" s="21">
        <v>0.62184565234589551</v>
      </c>
      <c r="E36" s="8">
        <v>55519</v>
      </c>
      <c r="F36">
        <v>1.3673098416963736</v>
      </c>
    </row>
    <row r="37" spans="2:6" x14ac:dyDescent="0.25">
      <c r="B37" s="8">
        <v>55885</v>
      </c>
      <c r="C37" s="21">
        <v>0.61561568824034596</v>
      </c>
      <c r="E37" s="8">
        <v>55885</v>
      </c>
      <c r="F37">
        <v>1.3572184256549935</v>
      </c>
    </row>
    <row r="38" spans="2:6" x14ac:dyDescent="0.25">
      <c r="B38" s="8">
        <v>56250</v>
      </c>
      <c r="C38" s="21">
        <v>0.60960238721402493</v>
      </c>
      <c r="E38" s="8">
        <v>56250</v>
      </c>
      <c r="F38">
        <v>1.3470858245590911</v>
      </c>
    </row>
    <row r="39" spans="2:6" x14ac:dyDescent="0.25">
      <c r="B39" s="8">
        <v>56615</v>
      </c>
      <c r="C39" s="21">
        <v>0.6037542810553822</v>
      </c>
      <c r="E39" s="8">
        <v>56615</v>
      </c>
      <c r="F39">
        <v>1.3370200647911279</v>
      </c>
    </row>
    <row r="40" spans="2:6" x14ac:dyDescent="0.25">
      <c r="B40" s="8">
        <v>56980</v>
      </c>
      <c r="C40" s="21">
        <v>0.59803851277248865</v>
      </c>
      <c r="E40" s="8">
        <v>56980</v>
      </c>
      <c r="F40">
        <v>1.3271425592237929</v>
      </c>
    </row>
    <row r="41" spans="2:6" x14ac:dyDescent="0.25">
      <c r="B41" s="8">
        <v>57346</v>
      </c>
      <c r="C41" s="21">
        <v>0.59240816022926968</v>
      </c>
      <c r="E41" s="8">
        <v>57346</v>
      </c>
      <c r="F41">
        <v>1.31753676915638</v>
      </c>
    </row>
    <row r="42" spans="2:6" x14ac:dyDescent="0.25">
      <c r="B42" s="8">
        <v>57711</v>
      </c>
      <c r="C42" s="21">
        <v>0.58686614012313909</v>
      </c>
      <c r="E42" s="8">
        <v>57711</v>
      </c>
      <c r="F42">
        <v>1.3083424929608345</v>
      </c>
    </row>
    <row r="43" spans="2:6" x14ac:dyDescent="0.25">
      <c r="B43" s="8">
        <v>58076</v>
      </c>
      <c r="C43" s="21">
        <v>0.5813876305612774</v>
      </c>
      <c r="E43" s="8">
        <v>58076</v>
      </c>
      <c r="F43">
        <v>1.299539573253039</v>
      </c>
    </row>
    <row r="44" spans="2:6" x14ac:dyDescent="0.25">
      <c r="B44" s="8">
        <v>58441</v>
      </c>
      <c r="C44" s="21">
        <v>0.57597054286257798</v>
      </c>
      <c r="E44" s="8">
        <v>58441</v>
      </c>
      <c r="F44">
        <v>1.2911058067821557</v>
      </c>
    </row>
    <row r="45" spans="2:6" x14ac:dyDescent="0.25">
      <c r="B45" s="8">
        <v>58807</v>
      </c>
      <c r="C45" s="21">
        <v>0.57059826621252363</v>
      </c>
      <c r="E45" s="8">
        <v>58807</v>
      </c>
      <c r="F45">
        <v>1.2829992559318715</v>
      </c>
    </row>
    <row r="46" spans="2:6" x14ac:dyDescent="0.25">
      <c r="B46" s="8">
        <v>59172</v>
      </c>
      <c r="C46" s="21">
        <v>0.56529819755631794</v>
      </c>
      <c r="E46" s="8">
        <v>59172</v>
      </c>
      <c r="F46">
        <v>1.2752457358160552</v>
      </c>
    </row>
    <row r="47" spans="2:6" x14ac:dyDescent="0.25">
      <c r="B47" s="8">
        <v>59537</v>
      </c>
      <c r="C47" s="21">
        <v>0.5600536781212555</v>
      </c>
      <c r="E47" s="8">
        <v>59537</v>
      </c>
      <c r="F47">
        <v>1.2678057984989</v>
      </c>
    </row>
    <row r="48" spans="2:6" x14ac:dyDescent="0.25">
      <c r="B48" s="8">
        <v>59902</v>
      </c>
      <c r="C48" s="21">
        <v>0.55486286189159906</v>
      </c>
      <c r="E48" s="8">
        <v>59902</v>
      </c>
      <c r="F48">
        <v>1.2606640511066303</v>
      </c>
    </row>
    <row r="49" spans="2:6" x14ac:dyDescent="0.25">
      <c r="B49" s="8">
        <v>60268</v>
      </c>
      <c r="C49" s="21">
        <v>0.54970994598372602</v>
      </c>
      <c r="E49" s="8">
        <v>60268</v>
      </c>
      <c r="F49">
        <v>1.2537879775563532</v>
      </c>
    </row>
    <row r="50" spans="2:6" x14ac:dyDescent="0.25">
      <c r="B50" s="8">
        <v>60633</v>
      </c>
      <c r="C50" s="21">
        <v>0.54462134251628658</v>
      </c>
      <c r="E50" s="8">
        <v>60633</v>
      </c>
      <c r="F50">
        <v>1.2472021729272864</v>
      </c>
    </row>
    <row r="51" spans="2:6" x14ac:dyDescent="0.25">
      <c r="B51" s="8">
        <v>60998</v>
      </c>
      <c r="C51" s="21">
        <v>0.53958121056410624</v>
      </c>
      <c r="E51" s="8">
        <v>60998</v>
      </c>
      <c r="F51">
        <v>1.2408755580987751</v>
      </c>
    </row>
    <row r="52" spans="2:6" x14ac:dyDescent="0.25">
      <c r="B52" s="8">
        <v>61363</v>
      </c>
      <c r="C52" s="21">
        <v>0.53458802347422751</v>
      </c>
      <c r="E52" s="8">
        <v>61363</v>
      </c>
      <c r="F52">
        <v>1.2347967320256004</v>
      </c>
    </row>
    <row r="53" spans="2:6" x14ac:dyDescent="0.25">
      <c r="B53" s="8">
        <v>61729</v>
      </c>
      <c r="C53" s="21">
        <v>0.52962755291203967</v>
      </c>
      <c r="E53" s="8">
        <v>61729</v>
      </c>
      <c r="F53">
        <v>1.2289367432705145</v>
      </c>
    </row>
    <row r="54" spans="2:6" x14ac:dyDescent="0.25">
      <c r="B54" s="8">
        <v>62094</v>
      </c>
      <c r="C54" s="21">
        <v>0.5247264759416439</v>
      </c>
      <c r="E54" s="8">
        <v>62094</v>
      </c>
      <c r="F54">
        <v>1.2233142702549493</v>
      </c>
    </row>
    <row r="55" spans="2:6" x14ac:dyDescent="0.25">
      <c r="B55" s="8">
        <v>62459</v>
      </c>
      <c r="C55" s="21">
        <v>0.51987075264267923</v>
      </c>
      <c r="E55" s="8">
        <v>62459</v>
      </c>
      <c r="F55">
        <v>1.2179006619681854</v>
      </c>
    </row>
    <row r="56" spans="2:6" x14ac:dyDescent="0.25">
      <c r="B56" s="8">
        <v>62824</v>
      </c>
      <c r="C56" s="21">
        <v>0.51505996332271531</v>
      </c>
      <c r="E56" s="8">
        <v>62824</v>
      </c>
      <c r="F56">
        <v>1.2126844922144553</v>
      </c>
    </row>
    <row r="57" spans="2:6" x14ac:dyDescent="0.25">
      <c r="B57" s="8">
        <v>63190</v>
      </c>
      <c r="C57" s="21">
        <v>0.51028069466889903</v>
      </c>
      <c r="E57" s="8">
        <v>63190</v>
      </c>
      <c r="F57">
        <v>1.2076416217324581</v>
      </c>
    </row>
    <row r="58" spans="2:6" x14ac:dyDescent="0.25">
      <c r="B58" s="8">
        <v>63555</v>
      </c>
      <c r="C58" s="21">
        <v>0.50555865000056499</v>
      </c>
      <c r="E58" s="8">
        <v>63555</v>
      </c>
      <c r="F58">
        <v>1.202789724484532</v>
      </c>
    </row>
    <row r="59" spans="2:6" x14ac:dyDescent="0.25">
      <c r="B59" s="8">
        <v>63920</v>
      </c>
      <c r="C59" s="21">
        <v>0.50088030227294511</v>
      </c>
      <c r="E59" s="8">
        <v>63920</v>
      </c>
      <c r="F59">
        <v>1.1981055935028184</v>
      </c>
    </row>
    <row r="60" spans="2:6" x14ac:dyDescent="0.25">
      <c r="B60" s="8">
        <v>64285</v>
      </c>
      <c r="C60" s="21">
        <v>0.49624524712350487</v>
      </c>
      <c r="E60" s="8">
        <v>64285</v>
      </c>
      <c r="F60">
        <v>1.193580675268624</v>
      </c>
    </row>
    <row r="61" spans="2:6" x14ac:dyDescent="0.25">
      <c r="B61" s="8">
        <v>64651</v>
      </c>
      <c r="C61" s="21">
        <v>0.49164056121827981</v>
      </c>
      <c r="E61" s="8">
        <v>64651</v>
      </c>
      <c r="F61">
        <v>1.1891952060759881</v>
      </c>
    </row>
    <row r="62" spans="2:6" x14ac:dyDescent="0.25">
      <c r="B62" s="8">
        <v>65016</v>
      </c>
      <c r="C62" s="21">
        <v>0.48709100895193685</v>
      </c>
      <c r="E62" s="8">
        <v>65016</v>
      </c>
      <c r="F62">
        <v>1.1849656769006955</v>
      </c>
    </row>
    <row r="63" spans="2:6" x14ac:dyDescent="0.25">
      <c r="E63" s="8">
        <v>65381</v>
      </c>
      <c r="F63">
        <v>1.1808729285486042</v>
      </c>
    </row>
    <row r="64" spans="2:6" x14ac:dyDescent="0.25">
      <c r="E64" s="8">
        <v>65746</v>
      </c>
      <c r="F64">
        <v>1.1769104314560686</v>
      </c>
    </row>
    <row r="65" spans="5:6" x14ac:dyDescent="0.25">
      <c r="E65" s="8">
        <v>66112</v>
      </c>
      <c r="F65">
        <v>1.1730617142658328</v>
      </c>
    </row>
    <row r="66" spans="5:6" x14ac:dyDescent="0.25">
      <c r="E66" s="8">
        <v>66477</v>
      </c>
      <c r="F66">
        <v>1.1693420526706966</v>
      </c>
    </row>
    <row r="67" spans="5:6" x14ac:dyDescent="0.25">
      <c r="E67" s="8">
        <v>66842</v>
      </c>
      <c r="F67">
        <v>1.1657353706396645</v>
      </c>
    </row>
    <row r="68" spans="5:6" x14ac:dyDescent="0.25">
      <c r="E68" s="8">
        <v>67207</v>
      </c>
      <c r="F68">
        <v>1.162236597762778</v>
      </c>
    </row>
    <row r="69" spans="5:6" x14ac:dyDescent="0.25">
      <c r="E69" s="8">
        <v>67573</v>
      </c>
      <c r="F69">
        <v>1.1588317969872364</v>
      </c>
    </row>
    <row r="70" spans="5:6" x14ac:dyDescent="0.25">
      <c r="E70" s="8">
        <v>67938</v>
      </c>
      <c r="F70">
        <v>1.1555350695951816</v>
      </c>
    </row>
    <row r="71" spans="5:6" x14ac:dyDescent="0.25">
      <c r="E71" s="8">
        <v>68303</v>
      </c>
      <c r="F71">
        <v>1.1523327375673187</v>
      </c>
    </row>
    <row r="72" spans="5:6" x14ac:dyDescent="0.25">
      <c r="E72" s="8">
        <v>68668</v>
      </c>
      <c r="F72">
        <v>1.1492208038451857</v>
      </c>
    </row>
    <row r="73" spans="5:6" x14ac:dyDescent="0.25">
      <c r="E73" s="8">
        <v>69034</v>
      </c>
      <c r="F73">
        <v>1.1461873211012552</v>
      </c>
    </row>
    <row r="74" spans="5:6" x14ac:dyDescent="0.25">
      <c r="E74" s="8">
        <v>69399</v>
      </c>
      <c r="F74">
        <v>1.1432452906276147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Curve Forwards</vt:lpstr>
      <vt:lpstr>Interpolated Rates</vt:lpstr>
      <vt:lpstr>Sheet1</vt:lpstr>
    </vt:vector>
  </TitlesOfParts>
  <Company>KBC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Vanhaverbeke Frederik</dc:creator>
  <cp:lastModifiedBy>Richard Godfrey</cp:lastModifiedBy>
  <dcterms:created xsi:type="dcterms:W3CDTF">2016-06-23T14:29:07Z</dcterms:created>
  <dcterms:modified xsi:type="dcterms:W3CDTF">2017-03-02T13:12:47Z</dcterms:modified>
</cp:coreProperties>
</file>