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User\Desktop\"/>
    </mc:Choice>
  </mc:AlternateContent>
  <bookViews>
    <workbookView xWindow="0" yWindow="0" windowWidth="20490" windowHeight="7530"/>
  </bookViews>
  <sheets>
    <sheet name="1. Returns (a-e)" sheetId="1" r:id="rId1"/>
    <sheet name="1. Bonus - Histogram (f)" sheetId="2" r:id="rId2"/>
  </sheets>
  <definedNames>
    <definedName name="_xlchart.v1.0" hidden="1">'1. Returns (a-e)'!$D$3:$D$253</definedName>
    <definedName name="_xlchart.v1.1" hidden="1">'1. Returns (a-e)'!$E$3:$E$253</definedName>
    <definedName name="_xlchart.v1.2" hidden="1">'1. Returns (a-e)'!$F$3:$F$253</definedName>
    <definedName name="_xlchart.v1.3" hidden="1">'1. Returns (a-e)'!$G$3:$G$253</definedName>
    <definedName name="_xlchart.v1.4" hidden="1">'1. Returns (a-e)'!$F$3:$F$253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21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F255" i="1" s="1"/>
  <c r="G3" i="1"/>
  <c r="I21" i="1" s="1"/>
  <c r="F3" i="1"/>
  <c r="F256" i="1" s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E255" i="1" s="1"/>
  <c r="D4" i="1"/>
  <c r="E3" i="1"/>
  <c r="E256" i="1" s="1"/>
  <c r="D3" i="1"/>
  <c r="D256" i="1" s="1"/>
  <c r="D255" i="1" l="1"/>
  <c r="G256" i="1"/>
  <c r="I3" i="1"/>
  <c r="G255" i="1"/>
</calcChain>
</file>

<file path=xl/comments1.xml><?xml version="1.0" encoding="utf-8"?>
<comments xmlns="http://schemas.openxmlformats.org/spreadsheetml/2006/main">
  <authors>
    <author>Richard Roma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Richard Roma:</t>
        </r>
        <r>
          <rPr>
            <sz val="9"/>
            <color indexed="81"/>
            <rFont val="Tahoma"/>
            <family val="2"/>
          </rPr>
          <t xml:space="preserve">
The simple and log return correlation between Coca-Cola and Pepsi are 0.6237 and 0.6228, respectively.  A correlation between 0.6 and 0.8 suggests a strong positive correlation.  When KO or PEP move one percent up or down, the other stock will move in the same direction about 0.62%.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Richard Roma:</t>
        </r>
        <r>
          <rPr>
            <sz val="9"/>
            <color indexed="81"/>
            <rFont val="Tahoma"/>
            <family val="2"/>
          </rPr>
          <t xml:space="preserve">
The simple and log return correlation between Coca-Cola and Pepsi are 0.6237 and 0.6228, respectively.  A correlation between 0.6 and 0.8 suggests a strong positive correlation.  When KO or PEP move one percent up or down, the other stock will move in the same direction about 0.62%.</t>
        </r>
      </text>
    </comment>
    <comment ref="D255" authorId="0" shapeId="0">
      <text>
        <r>
          <rPr>
            <b/>
            <sz val="9"/>
            <color indexed="81"/>
            <rFont val="Tahoma"/>
            <family val="2"/>
          </rPr>
          <t>Richard Roma:</t>
        </r>
        <r>
          <rPr>
            <sz val="9"/>
            <color indexed="81"/>
            <rFont val="Tahoma"/>
            <family val="2"/>
          </rPr>
          <t xml:space="preserve">
Moderately skewed left with more distribution to the right of the graph.</t>
        </r>
      </text>
    </comment>
    <comment ref="E255" authorId="0" shapeId="0">
      <text>
        <r>
          <rPr>
            <b/>
            <sz val="9"/>
            <color indexed="81"/>
            <rFont val="Tahoma"/>
            <family val="2"/>
          </rPr>
          <t>Richard Roma:</t>
        </r>
        <r>
          <rPr>
            <sz val="9"/>
            <color indexed="81"/>
            <rFont val="Tahoma"/>
            <family val="2"/>
          </rPr>
          <t xml:space="preserve">
Slightly skewed left with a near normal distribution.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Richard Roma:</t>
        </r>
        <r>
          <rPr>
            <sz val="9"/>
            <color indexed="81"/>
            <rFont val="Tahoma"/>
            <family val="2"/>
          </rPr>
          <t xml:space="preserve">
Moderately skewed left with more distribution to the right of the graph.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Richard Roma:</t>
        </r>
        <r>
          <rPr>
            <sz val="9"/>
            <color indexed="81"/>
            <rFont val="Tahoma"/>
            <family val="2"/>
          </rPr>
          <t xml:space="preserve">
Slightly skewed left with a near normal distribution.</t>
        </r>
      </text>
    </comment>
    <comment ref="D256" authorId="0" shapeId="0">
      <text>
        <r>
          <rPr>
            <b/>
            <sz val="9"/>
            <color indexed="81"/>
            <rFont val="Tahoma"/>
            <family val="2"/>
          </rPr>
          <t>Richard Roma:</t>
        </r>
        <r>
          <rPr>
            <sz val="9"/>
            <color indexed="81"/>
            <rFont val="Tahoma"/>
            <family val="2"/>
          </rPr>
          <t xml:space="preserve">
Leptokurtic with fatter tails and higher peaks.
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</rPr>
          <t>Richard Roma:</t>
        </r>
        <r>
          <rPr>
            <sz val="9"/>
            <color indexed="81"/>
            <rFont val="Tahoma"/>
            <family val="2"/>
          </rPr>
          <t xml:space="preserve">
Leptokurtic with fatter tails and higher peaks.
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Richard Roma:</t>
        </r>
        <r>
          <rPr>
            <sz val="9"/>
            <color indexed="81"/>
            <rFont val="Tahoma"/>
            <family val="2"/>
          </rPr>
          <t xml:space="preserve">
Leptokurtic with fatter tails and higher peaks.</t>
        </r>
      </text>
    </comment>
    <comment ref="G256" authorId="0" shapeId="0">
      <text>
        <r>
          <rPr>
            <b/>
            <sz val="9"/>
            <color indexed="81"/>
            <rFont val="Tahoma"/>
            <family val="2"/>
          </rPr>
          <t>Richard Roma:</t>
        </r>
        <r>
          <rPr>
            <sz val="9"/>
            <color indexed="81"/>
            <rFont val="Tahoma"/>
            <family val="2"/>
          </rPr>
          <t xml:space="preserve">
Leptokurtic with fatter tails and higher peaks.</t>
        </r>
      </text>
    </comment>
  </commentList>
</comments>
</file>

<file path=xl/sharedStrings.xml><?xml version="1.0" encoding="utf-8"?>
<sst xmlns="http://schemas.openxmlformats.org/spreadsheetml/2006/main" count="17" uniqueCount="13">
  <si>
    <t>Date</t>
  </si>
  <si>
    <t>Adj Close - KO</t>
  </si>
  <si>
    <t>Adj Close - PEP</t>
  </si>
  <si>
    <t>Simple Return - KO</t>
  </si>
  <si>
    <t>Simple Return - PEP</t>
  </si>
  <si>
    <t>Log Return - KO</t>
  </si>
  <si>
    <t>Log Return - PEP</t>
  </si>
  <si>
    <t>Simple Return Correlation</t>
  </si>
  <si>
    <t>Log Return Correlation</t>
  </si>
  <si>
    <t>Skewness:</t>
  </si>
  <si>
    <t>Kurtosis:</t>
  </si>
  <si>
    <t>Log Return Regression</t>
  </si>
  <si>
    <t>Simple Return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</si>
</sst>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Return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52909011373579"/>
                  <c:y val="-0.19696595217264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 Returns (a-e)'!$D$3:$D$253</c:f>
              <c:numCache>
                <c:formatCode>General</c:formatCode>
                <c:ptCount val="251"/>
                <c:pt idx="0">
                  <c:v>-1.6887645488617793E-3</c:v>
                </c:pt>
                <c:pt idx="1">
                  <c:v>4.591497136306172E-3</c:v>
                </c:pt>
                <c:pt idx="2">
                  <c:v>-7.4573076194159003E-3</c:v>
                </c:pt>
                <c:pt idx="3">
                  <c:v>3.3931829159524062E-3</c:v>
                </c:pt>
                <c:pt idx="4">
                  <c:v>3.3816332610800675E-3</c:v>
                </c:pt>
                <c:pt idx="5">
                  <c:v>4.8143034478257725E-4</c:v>
                </c:pt>
                <c:pt idx="6">
                  <c:v>8.1808998644148697E-3</c:v>
                </c:pt>
                <c:pt idx="7">
                  <c:v>2.8640846167146601E-3</c:v>
                </c:pt>
                <c:pt idx="8">
                  <c:v>-1.8324618019223367E-2</c:v>
                </c:pt>
                <c:pt idx="9">
                  <c:v>-1.6242452768632017E-2</c:v>
                </c:pt>
                <c:pt idx="10">
                  <c:v>9.8563905355832657E-4</c:v>
                </c:pt>
                <c:pt idx="11">
                  <c:v>-2.2157077531501251E-3</c:v>
                </c:pt>
                <c:pt idx="12">
                  <c:v>-2.2204494964860391E-3</c:v>
                </c:pt>
                <c:pt idx="13">
                  <c:v>1.8793277222174692E-2</c:v>
                </c:pt>
                <c:pt idx="14">
                  <c:v>7.2802969259292414E-4</c:v>
                </c:pt>
                <c:pt idx="15">
                  <c:v>5.5784029028603634E-3</c:v>
                </c:pt>
                <c:pt idx="16">
                  <c:v>3.3767150957344171E-3</c:v>
                </c:pt>
                <c:pt idx="17">
                  <c:v>1.4423324435524443E-3</c:v>
                </c:pt>
                <c:pt idx="18">
                  <c:v>2.8805598557884796E-3</c:v>
                </c:pt>
                <c:pt idx="19">
                  <c:v>-2.6327804533140941E-3</c:v>
                </c:pt>
                <c:pt idx="20">
                  <c:v>6.9594084448250321E-3</c:v>
                </c:pt>
                <c:pt idx="21">
                  <c:v>4.7665089046878837E-3</c:v>
                </c:pt>
                <c:pt idx="22">
                  <c:v>7.3528737553509461E-3</c:v>
                </c:pt>
                <c:pt idx="23">
                  <c:v>2.3544405005814187E-4</c:v>
                </c:pt>
                <c:pt idx="24">
                  <c:v>-7.0621698500499645E-3</c:v>
                </c:pt>
                <c:pt idx="25">
                  <c:v>-4.5044138796083788E-3</c:v>
                </c:pt>
                <c:pt idx="26">
                  <c:v>0</c:v>
                </c:pt>
                <c:pt idx="27">
                  <c:v>9.5254187088128581E-4</c:v>
                </c:pt>
                <c:pt idx="28">
                  <c:v>6.1861465337511874E-3</c:v>
                </c:pt>
                <c:pt idx="29">
                  <c:v>2.6240537601427828E-3</c:v>
                </c:pt>
                <c:pt idx="30">
                  <c:v>-1.4275427703368886E-3</c:v>
                </c:pt>
                <c:pt idx="31">
                  <c:v>3.5738856681757935E-3</c:v>
                </c:pt>
                <c:pt idx="32">
                  <c:v>3.0864249334853024E-3</c:v>
                </c:pt>
                <c:pt idx="33">
                  <c:v>-5.207019764354886E-3</c:v>
                </c:pt>
                <c:pt idx="34">
                  <c:v>3.5688569258422215E-3</c:v>
                </c:pt>
                <c:pt idx="35">
                  <c:v>7.5865106481650159E-3</c:v>
                </c:pt>
                <c:pt idx="36">
                  <c:v>-2.8234876739799365E-3</c:v>
                </c:pt>
                <c:pt idx="37">
                  <c:v>-4.9553056175136471E-3</c:v>
                </c:pt>
                <c:pt idx="38">
                  <c:v>-1.1856211401802966E-3</c:v>
                </c:pt>
                <c:pt idx="39">
                  <c:v>4.7483572786013381E-3</c:v>
                </c:pt>
                <c:pt idx="40">
                  <c:v>2.599348735613525E-3</c:v>
                </c:pt>
                <c:pt idx="41">
                  <c:v>-2.3582569491684688E-4</c:v>
                </c:pt>
                <c:pt idx="42">
                  <c:v>4.2433035403743489E-3</c:v>
                </c:pt>
                <c:pt idx="43">
                  <c:v>-3.7558933411144441E-3</c:v>
                </c:pt>
                <c:pt idx="44">
                  <c:v>-7.0673108121873632E-4</c:v>
                </c:pt>
                <c:pt idx="45">
                  <c:v>6.3663585571290112E-3</c:v>
                </c:pt>
                <c:pt idx="46">
                  <c:v>-2.5774234700399997E-3</c:v>
                </c:pt>
                <c:pt idx="47">
                  <c:v>2.3490335745803286E-3</c:v>
                </c:pt>
                <c:pt idx="48">
                  <c:v>-1.4060114764440758E-3</c:v>
                </c:pt>
                <c:pt idx="49">
                  <c:v>1.8773615802009911E-3</c:v>
                </c:pt>
                <c:pt idx="50">
                  <c:v>-7.0259238445442732E-4</c:v>
                </c:pt>
                <c:pt idx="51">
                  <c:v>6.5634123547746873E-3</c:v>
                </c:pt>
                <c:pt idx="52">
                  <c:v>-3.4932248855622837E-3</c:v>
                </c:pt>
                <c:pt idx="53">
                  <c:v>6.5435684700955446E-3</c:v>
                </c:pt>
                <c:pt idx="54">
                  <c:v>9.5194711253738951E-3</c:v>
                </c:pt>
                <c:pt idx="55">
                  <c:v>-5.7497341042532773E-3</c:v>
                </c:pt>
                <c:pt idx="56">
                  <c:v>-3.2385188496269184E-3</c:v>
                </c:pt>
                <c:pt idx="57">
                  <c:v>-4.6423702167547451E-4</c:v>
                </c:pt>
                <c:pt idx="58">
                  <c:v>4.8758487221330924E-3</c:v>
                </c:pt>
                <c:pt idx="59">
                  <c:v>-3.9278868198540911E-3</c:v>
                </c:pt>
                <c:pt idx="60">
                  <c:v>3.0156178554978708E-3</c:v>
                </c:pt>
                <c:pt idx="61">
                  <c:v>-5.3192811507618808E-3</c:v>
                </c:pt>
                <c:pt idx="62">
                  <c:v>3.2550844465747057E-3</c:v>
                </c:pt>
                <c:pt idx="63">
                  <c:v>1.6222616247044178E-3</c:v>
                </c:pt>
                <c:pt idx="64">
                  <c:v>3.9333633659809526E-3</c:v>
                </c:pt>
                <c:pt idx="65">
                  <c:v>-1.6133121178294222E-3</c:v>
                </c:pt>
                <c:pt idx="66">
                  <c:v>7.8486384127823532E-3</c:v>
                </c:pt>
                <c:pt idx="67">
                  <c:v>6.8714696771447813E-4</c:v>
                </c:pt>
                <c:pt idx="68">
                  <c:v>4.577630896023155E-3</c:v>
                </c:pt>
                <c:pt idx="69">
                  <c:v>-8.6580482726739579E-3</c:v>
                </c:pt>
                <c:pt idx="70">
                  <c:v>1.3789848269753155E-3</c:v>
                </c:pt>
                <c:pt idx="71">
                  <c:v>2.2952136249099271E-3</c:v>
                </c:pt>
                <c:pt idx="72">
                  <c:v>-1.8318863756046869E-3</c:v>
                </c:pt>
                <c:pt idx="73">
                  <c:v>3.2117727423864994E-3</c:v>
                </c:pt>
                <c:pt idx="74">
                  <c:v>2.7439772142699632E-3</c:v>
                </c:pt>
                <c:pt idx="75">
                  <c:v>1.8244602540084644E-3</c:v>
                </c:pt>
                <c:pt idx="76">
                  <c:v>-2.9592583216705554E-3</c:v>
                </c:pt>
                <c:pt idx="77">
                  <c:v>2.2831610469141125E-3</c:v>
                </c:pt>
                <c:pt idx="78">
                  <c:v>6.3781155631517771E-3</c:v>
                </c:pt>
                <c:pt idx="79">
                  <c:v>4.7532523751361534E-3</c:v>
                </c:pt>
                <c:pt idx="80">
                  <c:v>1.4417618280513907E-2</c:v>
                </c:pt>
                <c:pt idx="81">
                  <c:v>8.4388575437324437E-3</c:v>
                </c:pt>
                <c:pt idx="82">
                  <c:v>-4.4042889019478218E-4</c:v>
                </c:pt>
                <c:pt idx="83">
                  <c:v>8.8131362523775165E-4</c:v>
                </c:pt>
                <c:pt idx="84">
                  <c:v>8.804699363946164E-4</c:v>
                </c:pt>
                <c:pt idx="85">
                  <c:v>7.0375856615779641E-3</c:v>
                </c:pt>
                <c:pt idx="86">
                  <c:v>2.1838469345691596E-3</c:v>
                </c:pt>
                <c:pt idx="87">
                  <c:v>2.1791551204696407E-3</c:v>
                </c:pt>
                <c:pt idx="88">
                  <c:v>-2.1745949563471321E-4</c:v>
                </c:pt>
                <c:pt idx="89">
                  <c:v>-1.0221883447510127E-2</c:v>
                </c:pt>
                <c:pt idx="90">
                  <c:v>-8.3497842340342476E-3</c:v>
                </c:pt>
                <c:pt idx="91">
                  <c:v>4.2100564365646354E-3</c:v>
                </c:pt>
                <c:pt idx="92">
                  <c:v>2.207648052474964E-4</c:v>
                </c:pt>
                <c:pt idx="93">
                  <c:v>1.5568338026459665E-3</c:v>
                </c:pt>
                <c:pt idx="94">
                  <c:v>5.9959960043543658E-3</c:v>
                </c:pt>
                <c:pt idx="95">
                  <c:v>-1.1037548640354029E-3</c:v>
                </c:pt>
                <c:pt idx="96">
                  <c:v>1.3260053146663142E-3</c:v>
                </c:pt>
                <c:pt idx="97">
                  <c:v>1.5448977700089036E-3</c:v>
                </c:pt>
                <c:pt idx="98">
                  <c:v>5.0683395031012844E-3</c:v>
                </c:pt>
                <c:pt idx="99">
                  <c:v>-8.5507366530903003E-3</c:v>
                </c:pt>
                <c:pt idx="100">
                  <c:v>-3.3171224179887344E-3</c:v>
                </c:pt>
                <c:pt idx="101">
                  <c:v>3.9937226555283702E-3</c:v>
                </c:pt>
                <c:pt idx="102">
                  <c:v>3.9780159439989421E-3</c:v>
                </c:pt>
                <c:pt idx="103">
                  <c:v>-8.3646392158238537E-3</c:v>
                </c:pt>
                <c:pt idx="104">
                  <c:v>5.9934244085229149E-3</c:v>
                </c:pt>
                <c:pt idx="105">
                  <c:v>-1.0811987484878719E-2</c:v>
                </c:pt>
                <c:pt idx="106">
                  <c:v>4.4602182691555898E-4</c:v>
                </c:pt>
                <c:pt idx="107">
                  <c:v>-2.0066565748501491E-3</c:v>
                </c:pt>
                <c:pt idx="108">
                  <c:v>1.3405214379560344E-3</c:v>
                </c:pt>
                <c:pt idx="109">
                  <c:v>-9.3707931675411742E-3</c:v>
                </c:pt>
                <c:pt idx="110">
                  <c:v>-2.2526225818522339E-4</c:v>
                </c:pt>
                <c:pt idx="111">
                  <c:v>-2.2522144065996547E-4</c:v>
                </c:pt>
                <c:pt idx="112">
                  <c:v>-1.1266356619366014E-3</c:v>
                </c:pt>
                <c:pt idx="113">
                  <c:v>4.0603896886586598E-3</c:v>
                </c:pt>
                <c:pt idx="114">
                  <c:v>-1.7973705567396882E-3</c:v>
                </c:pt>
                <c:pt idx="115">
                  <c:v>5.6269080443013923E-3</c:v>
                </c:pt>
                <c:pt idx="116">
                  <c:v>1.1190027426813047E-3</c:v>
                </c:pt>
                <c:pt idx="117">
                  <c:v>-1.341352351981832E-3</c:v>
                </c:pt>
                <c:pt idx="118">
                  <c:v>3.5818653167407895E-3</c:v>
                </c:pt>
                <c:pt idx="119">
                  <c:v>-2.2310158673010755E-4</c:v>
                </c:pt>
                <c:pt idx="120">
                  <c:v>4.6853625737057446E-3</c:v>
                </c:pt>
                <c:pt idx="121">
                  <c:v>-4.2193811921792702E-3</c:v>
                </c:pt>
                <c:pt idx="122">
                  <c:v>8.9206233004960351E-3</c:v>
                </c:pt>
                <c:pt idx="123">
                  <c:v>1.1052186731144642E-2</c:v>
                </c:pt>
                <c:pt idx="124">
                  <c:v>8.3077709980605707E-3</c:v>
                </c:pt>
                <c:pt idx="125">
                  <c:v>-2.3850340205905491E-3</c:v>
                </c:pt>
                <c:pt idx="126">
                  <c:v>-3.6949264302355675E-3</c:v>
                </c:pt>
                <c:pt idx="127">
                  <c:v>-3.0540716147915772E-3</c:v>
                </c:pt>
                <c:pt idx="128">
                  <c:v>-2.4069533694533567E-3</c:v>
                </c:pt>
                <c:pt idx="129">
                  <c:v>1.754702684554611E-3</c:v>
                </c:pt>
                <c:pt idx="130">
                  <c:v>-3.7223453379040313E-3</c:v>
                </c:pt>
                <c:pt idx="131">
                  <c:v>3.07689318302342E-3</c:v>
                </c:pt>
                <c:pt idx="132">
                  <c:v>-8.7639025364087849E-4</c:v>
                </c:pt>
                <c:pt idx="133">
                  <c:v>-2.1924517572017031E-4</c:v>
                </c:pt>
                <c:pt idx="134">
                  <c:v>3.2902012761225983E-3</c:v>
                </c:pt>
                <c:pt idx="135">
                  <c:v>-3.2794113527049975E-3</c:v>
                </c:pt>
                <c:pt idx="136">
                  <c:v>4.6062282895386756E-3</c:v>
                </c:pt>
                <c:pt idx="137">
                  <c:v>8.5152644014513008E-3</c:v>
                </c:pt>
                <c:pt idx="138">
                  <c:v>2.165326911892937E-4</c:v>
                </c:pt>
                <c:pt idx="139">
                  <c:v>-7.3592859249928654E-3</c:v>
                </c:pt>
                <c:pt idx="140">
                  <c:v>-4.1431048858346538E-3</c:v>
                </c:pt>
                <c:pt idx="141">
                  <c:v>2.1908714534997169E-4</c:v>
                </c:pt>
                <c:pt idx="142">
                  <c:v>-1.7514233930127584E-3</c:v>
                </c:pt>
                <c:pt idx="143">
                  <c:v>-1.3157384808421097E-3</c:v>
                </c:pt>
                <c:pt idx="144">
                  <c:v>-2.854656403030779E-3</c:v>
                </c:pt>
                <c:pt idx="145">
                  <c:v>3.5234058509742848E-3</c:v>
                </c:pt>
                <c:pt idx="146">
                  <c:v>-3.2915563335654367E-3</c:v>
                </c:pt>
                <c:pt idx="147">
                  <c:v>6.6043159399326848E-4</c:v>
                </c:pt>
                <c:pt idx="148">
                  <c:v>-1.320080860318946E-3</c:v>
                </c:pt>
                <c:pt idx="149">
                  <c:v>3.5250478484588148E-3</c:v>
                </c:pt>
                <c:pt idx="150">
                  <c:v>5.0493340006404364E-3</c:v>
                </c:pt>
                <c:pt idx="151">
                  <c:v>3.0580741746585381E-3</c:v>
                </c:pt>
                <c:pt idx="152">
                  <c:v>8.711349059423503E-4</c:v>
                </c:pt>
                <c:pt idx="153">
                  <c:v>6.9625491927889221E-3</c:v>
                </c:pt>
                <c:pt idx="154">
                  <c:v>4.3213535955047538E-4</c:v>
                </c:pt>
                <c:pt idx="155">
                  <c:v>4.7516112805860667E-3</c:v>
                </c:pt>
                <c:pt idx="156">
                  <c:v>4.2992342911863188E-3</c:v>
                </c:pt>
                <c:pt idx="157">
                  <c:v>3.2106225000413519E-3</c:v>
                </c:pt>
                <c:pt idx="158">
                  <c:v>-8.3871060903257157E-3</c:v>
                </c:pt>
                <c:pt idx="159">
                  <c:v>1.5181139344825217E-3</c:v>
                </c:pt>
                <c:pt idx="160">
                  <c:v>-1.5158127580125165E-3</c:v>
                </c:pt>
                <c:pt idx="161">
                  <c:v>-2.8193044724417428E-3</c:v>
                </c:pt>
                <c:pt idx="162">
                  <c:v>-4.3497691909534378E-3</c:v>
                </c:pt>
                <c:pt idx="163">
                  <c:v>-8.3005044824755302E-3</c:v>
                </c:pt>
                <c:pt idx="164">
                  <c:v>1.9823758464066026E-3</c:v>
                </c:pt>
                <c:pt idx="165">
                  <c:v>4.3965344655948237E-3</c:v>
                </c:pt>
                <c:pt idx="166">
                  <c:v>-2.6263693234908061E-3</c:v>
                </c:pt>
                <c:pt idx="167">
                  <c:v>-2.0408198934889363E-2</c:v>
                </c:pt>
                <c:pt idx="168">
                  <c:v>6.0484459728329968E-3</c:v>
                </c:pt>
                <c:pt idx="169">
                  <c:v>2.2265674107864214E-3</c:v>
                </c:pt>
                <c:pt idx="170">
                  <c:v>-4.6655784423530605E-3</c:v>
                </c:pt>
                <c:pt idx="171">
                  <c:v>8.7053668478933276E-3</c:v>
                </c:pt>
                <c:pt idx="172">
                  <c:v>6.8599443569896078E-3</c:v>
                </c:pt>
                <c:pt idx="173">
                  <c:v>4.3953023621687856E-4</c:v>
                </c:pt>
                <c:pt idx="174">
                  <c:v>-6.5900570139371605E-4</c:v>
                </c:pt>
                <c:pt idx="175">
                  <c:v>-1.7586403819336511E-3</c:v>
                </c:pt>
                <c:pt idx="176">
                  <c:v>1.0129875106606139E-2</c:v>
                </c:pt>
                <c:pt idx="177">
                  <c:v>5.0141998404730674E-3</c:v>
                </c:pt>
                <c:pt idx="178">
                  <c:v>2.1690483880838681E-4</c:v>
                </c:pt>
                <c:pt idx="179">
                  <c:v>1.5181139344825217E-3</c:v>
                </c:pt>
                <c:pt idx="180">
                  <c:v>9.5279128871045924E-3</c:v>
                </c:pt>
                <c:pt idx="181">
                  <c:v>-2.1449846197815698E-3</c:v>
                </c:pt>
                <c:pt idx="182">
                  <c:v>-2.5795102283281152E-3</c:v>
                </c:pt>
                <c:pt idx="183">
                  <c:v>4.0948069910397679E-3</c:v>
                </c:pt>
                <c:pt idx="184">
                  <c:v>-4.5073551102488623E-3</c:v>
                </c:pt>
                <c:pt idx="185">
                  <c:v>-1.2936808300946312E-3</c:v>
                </c:pt>
                <c:pt idx="186">
                  <c:v>-3.0224842416200107E-3</c:v>
                </c:pt>
                <c:pt idx="187">
                  <c:v>-2.8150964305449699E-3</c:v>
                </c:pt>
                <c:pt idx="188">
                  <c:v>3.9088548208509009E-3</c:v>
                </c:pt>
                <c:pt idx="189">
                  <c:v>-3.4609581506023206E-3</c:v>
                </c:pt>
                <c:pt idx="190">
                  <c:v>-4.5583177952880864E-3</c:v>
                </c:pt>
                <c:pt idx="191">
                  <c:v>2.6166995316824347E-3</c:v>
                </c:pt>
                <c:pt idx="192">
                  <c:v>-3.9148054279934379E-3</c:v>
                </c:pt>
                <c:pt idx="193">
                  <c:v>1.7468030804824349E-3</c:v>
                </c:pt>
                <c:pt idx="194">
                  <c:v>1.961636069702928E-3</c:v>
                </c:pt>
                <c:pt idx="195">
                  <c:v>-1.0876656772562929E-2</c:v>
                </c:pt>
                <c:pt idx="196">
                  <c:v>1.0336440293474327E-2</c:v>
                </c:pt>
                <c:pt idx="197">
                  <c:v>5.2241977656266089E-3</c:v>
                </c:pt>
                <c:pt idx="198">
                  <c:v>1.0827545870522354E-3</c:v>
                </c:pt>
                <c:pt idx="199">
                  <c:v>6.7056214100101753E-3</c:v>
                </c:pt>
                <c:pt idx="200">
                  <c:v>3.8676131832243413E-3</c:v>
                </c:pt>
                <c:pt idx="201">
                  <c:v>1.5196952616396012E-2</c:v>
                </c:pt>
                <c:pt idx="202">
                  <c:v>-1.3071932102816848E-2</c:v>
                </c:pt>
                <c:pt idx="203">
                  <c:v>-5.5544394032842918E-3</c:v>
                </c:pt>
                <c:pt idx="204">
                  <c:v>-1.8045087117563269E-2</c:v>
                </c:pt>
                <c:pt idx="205">
                  <c:v>-5.4692621739975958E-3</c:v>
                </c:pt>
                <c:pt idx="206">
                  <c:v>7.0391598871633113E-3</c:v>
                </c:pt>
                <c:pt idx="207">
                  <c:v>1.310658129910152E-3</c:v>
                </c:pt>
                <c:pt idx="208">
                  <c:v>8.7262836914036397E-4</c:v>
                </c:pt>
                <c:pt idx="209">
                  <c:v>4.3591180170613527E-4</c:v>
                </c:pt>
                <c:pt idx="210">
                  <c:v>-1.5250814416816595E-3</c:v>
                </c:pt>
                <c:pt idx="211">
                  <c:v>-7.2005129559230968E-3</c:v>
                </c:pt>
                <c:pt idx="212">
                  <c:v>1.4181231682224051E-2</c:v>
                </c:pt>
                <c:pt idx="213">
                  <c:v>4.3696963076250888E-3</c:v>
                </c:pt>
                <c:pt idx="214">
                  <c:v>5.6558406426833316E-3</c:v>
                </c:pt>
                <c:pt idx="215">
                  <c:v>6.4888600475894844E-4</c:v>
                </c:pt>
                <c:pt idx="216">
                  <c:v>4.1072850889443888E-3</c:v>
                </c:pt>
                <c:pt idx="217">
                  <c:v>-1.4424154694851433E-2</c:v>
                </c:pt>
                <c:pt idx="218">
                  <c:v>-1.0266448454924536E-2</c:v>
                </c:pt>
                <c:pt idx="219">
                  <c:v>4.414257240912575E-4</c:v>
                </c:pt>
                <c:pt idx="220">
                  <c:v>-8.8243984635173257E-4</c:v>
                </c:pt>
                <c:pt idx="221">
                  <c:v>1.3468778682517672E-2</c:v>
                </c:pt>
                <c:pt idx="222">
                  <c:v>2.8321785258309121E-3</c:v>
                </c:pt>
                <c:pt idx="223">
                  <c:v>3.4759939925265632E-3</c:v>
                </c:pt>
                <c:pt idx="224">
                  <c:v>-5.6289024816822478E-3</c:v>
                </c:pt>
                <c:pt idx="225">
                  <c:v>4.3544741998693733E-3</c:v>
                </c:pt>
                <c:pt idx="226">
                  <c:v>-1.0838716435319323E-3</c:v>
                </c:pt>
                <c:pt idx="227">
                  <c:v>-1.0416753020106227E-2</c:v>
                </c:pt>
                <c:pt idx="228">
                  <c:v>-2.1925439558124444E-4</c:v>
                </c:pt>
                <c:pt idx="229">
                  <c:v>4.8256415880674778E-3</c:v>
                </c:pt>
                <c:pt idx="230">
                  <c:v>2.6194935031763037E-3</c:v>
                </c:pt>
                <c:pt idx="231">
                  <c:v>-4.5721532767253707E-3</c:v>
                </c:pt>
                <c:pt idx="232">
                  <c:v>3.4995624781372289E-3</c:v>
                </c:pt>
                <c:pt idx="233">
                  <c:v>-7.4106362813724305E-3</c:v>
                </c:pt>
                <c:pt idx="234">
                  <c:v>-2.1959156303048032E-3</c:v>
                </c:pt>
                <c:pt idx="235">
                  <c:v>1.4084573373340086E-2</c:v>
                </c:pt>
                <c:pt idx="236">
                  <c:v>-2.1705728224577912E-4</c:v>
                </c:pt>
                <c:pt idx="237">
                  <c:v>-1.5194269589754782E-3</c:v>
                </c:pt>
                <c:pt idx="238">
                  <c:v>4.9999999999999324E-3</c:v>
                </c:pt>
                <c:pt idx="239">
                  <c:v>-3.4609560891195458E-3</c:v>
                </c:pt>
                <c:pt idx="240">
                  <c:v>-6.5116127631872499E-4</c:v>
                </c:pt>
                <c:pt idx="241">
                  <c:v>2.3892484276880014E-3</c:v>
                </c:pt>
                <c:pt idx="242">
                  <c:v>8.2339541393735127E-3</c:v>
                </c:pt>
                <c:pt idx="243">
                  <c:v>6.2325597728898246E-3</c:v>
                </c:pt>
                <c:pt idx="244">
                  <c:v>1.2815249893207976E-3</c:v>
                </c:pt>
                <c:pt idx="245">
                  <c:v>5.9726747872722221E-3</c:v>
                </c:pt>
                <c:pt idx="246">
                  <c:v>4.6649915182358668E-3</c:v>
                </c:pt>
                <c:pt idx="247">
                  <c:v>1.4774166003078024E-3</c:v>
                </c:pt>
                <c:pt idx="248">
                  <c:v>8.0084508322771173E-3</c:v>
                </c:pt>
                <c:pt idx="249">
                  <c:v>2.0903197955130881E-4</c:v>
                </c:pt>
                <c:pt idx="250">
                  <c:v>1.4423056020066745E-2</c:v>
                </c:pt>
              </c:numCache>
            </c:numRef>
          </c:xVal>
          <c:yVal>
            <c:numRef>
              <c:f>'1. Returns (a-e)'!$E$3:$E$253</c:f>
              <c:numCache>
                <c:formatCode>General</c:formatCode>
                <c:ptCount val="251"/>
                <c:pt idx="0">
                  <c:v>2.0292689893164663E-3</c:v>
                </c:pt>
                <c:pt idx="1">
                  <c:v>8.6792262298357795E-4</c:v>
                </c:pt>
                <c:pt idx="2">
                  <c:v>-7.4194456661400895E-3</c:v>
                </c:pt>
                <c:pt idx="3">
                  <c:v>9.901874990295231E-3</c:v>
                </c:pt>
                <c:pt idx="4">
                  <c:v>1.0381595555904325E-2</c:v>
                </c:pt>
                <c:pt idx="5">
                  <c:v>-5.137418708465737E-3</c:v>
                </c:pt>
                <c:pt idx="6">
                  <c:v>9.9454852367378815E-3</c:v>
                </c:pt>
                <c:pt idx="7">
                  <c:v>7.5753353458564638E-4</c:v>
                </c:pt>
                <c:pt idx="8">
                  <c:v>2.6491221000772653E-3</c:v>
                </c:pt>
                <c:pt idx="9">
                  <c:v>1.2268405258546327E-3</c:v>
                </c:pt>
                <c:pt idx="10">
                  <c:v>3.9584635946070708E-3</c:v>
                </c:pt>
                <c:pt idx="11">
                  <c:v>3.7552617380664228E-3</c:v>
                </c:pt>
                <c:pt idx="12">
                  <c:v>-1.7769341293743949E-3</c:v>
                </c:pt>
                <c:pt idx="13">
                  <c:v>1.3023482774870667E-2</c:v>
                </c:pt>
                <c:pt idx="14">
                  <c:v>2.7745055814312541E-4</c:v>
                </c:pt>
                <c:pt idx="15">
                  <c:v>1.1188149617346691E-2</c:v>
                </c:pt>
                <c:pt idx="16">
                  <c:v>4.5718693194722842E-4</c:v>
                </c:pt>
                <c:pt idx="17">
                  <c:v>1.1881259078043351E-3</c:v>
                </c:pt>
                <c:pt idx="18">
                  <c:v>2.6475110191667068E-3</c:v>
                </c:pt>
                <c:pt idx="19">
                  <c:v>-5.0988097133518361E-3</c:v>
                </c:pt>
                <c:pt idx="20">
                  <c:v>1.0158214637962511E-2</c:v>
                </c:pt>
                <c:pt idx="21">
                  <c:v>9.3966517730897036E-4</c:v>
                </c:pt>
                <c:pt idx="22">
                  <c:v>3.4629434937820153E-3</c:v>
                </c:pt>
                <c:pt idx="23">
                  <c:v>4.0868163118087915E-3</c:v>
                </c:pt>
                <c:pt idx="24">
                  <c:v>-8.4115954252572608E-3</c:v>
                </c:pt>
                <c:pt idx="25">
                  <c:v>-2.8277184840958128E-3</c:v>
                </c:pt>
                <c:pt idx="26">
                  <c:v>-1.8290589606057405E-4</c:v>
                </c:pt>
                <c:pt idx="27">
                  <c:v>-2.5618889168125629E-3</c:v>
                </c:pt>
                <c:pt idx="28">
                  <c:v>5.228394547127843E-3</c:v>
                </c:pt>
                <c:pt idx="29">
                  <c:v>-1.6423583935997943E-3</c:v>
                </c:pt>
                <c:pt idx="30">
                  <c:v>-6.3988196453216434E-4</c:v>
                </c:pt>
                <c:pt idx="31">
                  <c:v>1.6188100780581954E-2</c:v>
                </c:pt>
                <c:pt idx="32">
                  <c:v>2.7003535682429154E-4</c:v>
                </c:pt>
                <c:pt idx="33">
                  <c:v>2.2493013270002719E-3</c:v>
                </c:pt>
                <c:pt idx="34">
                  <c:v>-2.1545319526366452E-3</c:v>
                </c:pt>
                <c:pt idx="35">
                  <c:v>5.578024379125174E-3</c:v>
                </c:pt>
                <c:pt idx="36">
                  <c:v>2.2366962173832198E-3</c:v>
                </c:pt>
                <c:pt idx="37">
                  <c:v>-2.1424148803200049E-3</c:v>
                </c:pt>
                <c:pt idx="38">
                  <c:v>3.0416825213694394E-3</c:v>
                </c:pt>
                <c:pt idx="39">
                  <c:v>-2.5865177672600198E-3</c:v>
                </c:pt>
                <c:pt idx="40">
                  <c:v>5.5440424857655379E-3</c:v>
                </c:pt>
                <c:pt idx="41">
                  <c:v>-1.7774217143878577E-4</c:v>
                </c:pt>
                <c:pt idx="42">
                  <c:v>-2.2235660112317371E-3</c:v>
                </c:pt>
                <c:pt idx="43">
                  <c:v>-2.8525938738627162E-3</c:v>
                </c:pt>
                <c:pt idx="44">
                  <c:v>0</c:v>
                </c:pt>
                <c:pt idx="45">
                  <c:v>1.9667355951278028E-3</c:v>
                </c:pt>
                <c:pt idx="46">
                  <c:v>-1.2491404536200171E-3</c:v>
                </c:pt>
                <c:pt idx="47">
                  <c:v>-3.2160237486045422E-3</c:v>
                </c:pt>
                <c:pt idx="48">
                  <c:v>2.6882472347130064E-4</c:v>
                </c:pt>
                <c:pt idx="49">
                  <c:v>3.6735206994245807E-3</c:v>
                </c:pt>
                <c:pt idx="50">
                  <c:v>-2.5887630859480967E-3</c:v>
                </c:pt>
                <c:pt idx="51">
                  <c:v>1.6826266331141152E-2</c:v>
                </c:pt>
                <c:pt idx="52">
                  <c:v>-8.1859189594920782E-3</c:v>
                </c:pt>
                <c:pt idx="53">
                  <c:v>5.6797455182038036E-3</c:v>
                </c:pt>
                <c:pt idx="54">
                  <c:v>8.4716374415079922E-3</c:v>
                </c:pt>
                <c:pt idx="55">
                  <c:v>-5.775255051043187E-3</c:v>
                </c:pt>
                <c:pt idx="56">
                  <c:v>-2.640789487600936E-4</c:v>
                </c:pt>
                <c:pt idx="57">
                  <c:v>-1.4085564083181476E-3</c:v>
                </c:pt>
                <c:pt idx="58">
                  <c:v>7.8462800843022464E-3</c:v>
                </c:pt>
                <c:pt idx="59">
                  <c:v>-1.3996333284503643E-3</c:v>
                </c:pt>
                <c:pt idx="60">
                  <c:v>-7.2705278142071389E-3</c:v>
                </c:pt>
                <c:pt idx="61">
                  <c:v>-6.0883495932706304E-3</c:v>
                </c:pt>
                <c:pt idx="62">
                  <c:v>5.6818348674809857E-3</c:v>
                </c:pt>
                <c:pt idx="63">
                  <c:v>-8.8277871271575346E-3</c:v>
                </c:pt>
                <c:pt idx="64">
                  <c:v>8.9146582687529849E-5</c:v>
                </c:pt>
                <c:pt idx="65">
                  <c:v>-4.4528040151883257E-3</c:v>
                </c:pt>
                <c:pt idx="66">
                  <c:v>1.0466077138308176E-2</c:v>
                </c:pt>
                <c:pt idx="67">
                  <c:v>2.301734219431363E-3</c:v>
                </c:pt>
                <c:pt idx="68">
                  <c:v>0</c:v>
                </c:pt>
                <c:pt idx="69">
                  <c:v>-4.4161560662617887E-3</c:v>
                </c:pt>
                <c:pt idx="70">
                  <c:v>1.0645867725352586E-3</c:v>
                </c:pt>
                <c:pt idx="71">
                  <c:v>1.7724545471719247E-3</c:v>
                </c:pt>
                <c:pt idx="72">
                  <c:v>-1.1501202540491991E-3</c:v>
                </c:pt>
                <c:pt idx="73">
                  <c:v>9.122373775167102E-3</c:v>
                </c:pt>
                <c:pt idx="74">
                  <c:v>-1.3165250873757176E-3</c:v>
                </c:pt>
                <c:pt idx="75">
                  <c:v>-4.3946805532637265E-4</c:v>
                </c:pt>
                <c:pt idx="76">
                  <c:v>2.549749938107151E-3</c:v>
                </c:pt>
                <c:pt idx="77">
                  <c:v>-2.9815934649350807E-3</c:v>
                </c:pt>
                <c:pt idx="78">
                  <c:v>8.883704414355922E-3</c:v>
                </c:pt>
                <c:pt idx="79">
                  <c:v>3.0514427918186182E-3</c:v>
                </c:pt>
                <c:pt idx="80">
                  <c:v>8.7788334489047916E-3</c:v>
                </c:pt>
                <c:pt idx="81">
                  <c:v>1.2665837352169885E-2</c:v>
                </c:pt>
                <c:pt idx="82">
                  <c:v>3.2331912148027705E-3</c:v>
                </c:pt>
                <c:pt idx="83">
                  <c:v>8.4814649343688026E-4</c:v>
                </c:pt>
                <c:pt idx="84">
                  <c:v>-2.8582659286989264E-3</c:v>
                </c:pt>
                <c:pt idx="85">
                  <c:v>3.0804047037611805E-3</c:v>
                </c:pt>
                <c:pt idx="86">
                  <c:v>3.7532108986032E-3</c:v>
                </c:pt>
                <c:pt idx="87">
                  <c:v>1.7846876867639149E-3</c:v>
                </c:pt>
                <c:pt idx="88">
                  <c:v>-1.5270058433879967E-3</c:v>
                </c:pt>
                <c:pt idx="89">
                  <c:v>-5.5224566787179631E-3</c:v>
                </c:pt>
                <c:pt idx="90">
                  <c:v>-9.9103871224368503E-3</c:v>
                </c:pt>
                <c:pt idx="91">
                  <c:v>4.3150099910983986E-4</c:v>
                </c:pt>
                <c:pt idx="92">
                  <c:v>2.501314991342032E-3</c:v>
                </c:pt>
                <c:pt idx="93">
                  <c:v>7.7433722892302664E-4</c:v>
                </c:pt>
                <c:pt idx="94">
                  <c:v>9.0267846230799188E-3</c:v>
                </c:pt>
                <c:pt idx="95">
                  <c:v>-1.3631894612706032E-3</c:v>
                </c:pt>
                <c:pt idx="96">
                  <c:v>-2.9861269760878043E-3</c:v>
                </c:pt>
                <c:pt idx="97">
                  <c:v>3.6796443284961497E-3</c:v>
                </c:pt>
                <c:pt idx="98">
                  <c:v>5.6270447826639444E-3</c:v>
                </c:pt>
                <c:pt idx="99">
                  <c:v>-4.4934234777005031E-3</c:v>
                </c:pt>
                <c:pt idx="100">
                  <c:v>-1.0815829314386243E-2</c:v>
                </c:pt>
                <c:pt idx="101">
                  <c:v>6.9737302817005457E-3</c:v>
                </c:pt>
                <c:pt idx="102">
                  <c:v>1.3679767219244052E-3</c:v>
                </c:pt>
                <c:pt idx="103">
                  <c:v>-1.0075141130085091E-2</c:v>
                </c:pt>
                <c:pt idx="104">
                  <c:v>3.7950410061365096E-3</c:v>
                </c:pt>
                <c:pt idx="105">
                  <c:v>-1.0311035890694825E-2</c:v>
                </c:pt>
                <c:pt idx="106">
                  <c:v>2.6914505083243377E-3</c:v>
                </c:pt>
                <c:pt idx="107">
                  <c:v>-4.3292524070568609E-4</c:v>
                </c:pt>
                <c:pt idx="108">
                  <c:v>-1.2127490670583465E-3</c:v>
                </c:pt>
                <c:pt idx="109">
                  <c:v>-1.4744188686849327E-3</c:v>
                </c:pt>
                <c:pt idx="110">
                  <c:v>3.300648607136181E-3</c:v>
                </c:pt>
                <c:pt idx="111">
                  <c:v>-1.0735079802668857E-2</c:v>
                </c:pt>
                <c:pt idx="112">
                  <c:v>-4.6381316698043988E-3</c:v>
                </c:pt>
                <c:pt idx="113">
                  <c:v>9.0557936723153869E-3</c:v>
                </c:pt>
                <c:pt idx="114">
                  <c:v>-6.5348558200421488E-3</c:v>
                </c:pt>
                <c:pt idx="115">
                  <c:v>7.9810821638923706E-3</c:v>
                </c:pt>
                <c:pt idx="116">
                  <c:v>0</c:v>
                </c:pt>
                <c:pt idx="117">
                  <c:v>6.9606960823128338E-4</c:v>
                </c:pt>
                <c:pt idx="118">
                  <c:v>2.869298724936931E-3</c:v>
                </c:pt>
                <c:pt idx="119">
                  <c:v>1.473969134358501E-3</c:v>
                </c:pt>
                <c:pt idx="120">
                  <c:v>9.6960600925980692E-3</c:v>
                </c:pt>
                <c:pt idx="121">
                  <c:v>-4.2870492655036913E-3</c:v>
                </c:pt>
                <c:pt idx="122">
                  <c:v>2.7554903723253708E-3</c:v>
                </c:pt>
                <c:pt idx="123">
                  <c:v>6.3546801920034276E-3</c:v>
                </c:pt>
                <c:pt idx="124">
                  <c:v>1.2799958301973702E-3</c:v>
                </c:pt>
                <c:pt idx="125">
                  <c:v>-6.2211728775476453E-3</c:v>
                </c:pt>
                <c:pt idx="126">
                  <c:v>0</c:v>
                </c:pt>
                <c:pt idx="127">
                  <c:v>-5.9172627202614438E-3</c:v>
                </c:pt>
                <c:pt idx="128">
                  <c:v>-2.6742604203675432E-3</c:v>
                </c:pt>
                <c:pt idx="129">
                  <c:v>5.9684463184258331E-3</c:v>
                </c:pt>
                <c:pt idx="130">
                  <c:v>6.0186005630283432E-4</c:v>
                </c:pt>
                <c:pt idx="131">
                  <c:v>5.0700330759877281E-3</c:v>
                </c:pt>
                <c:pt idx="132">
                  <c:v>-2.1374722975003686E-3</c:v>
                </c:pt>
                <c:pt idx="133">
                  <c:v>-6.8551431527527195E-4</c:v>
                </c:pt>
                <c:pt idx="134">
                  <c:v>-2.1435289797638447E-3</c:v>
                </c:pt>
                <c:pt idx="135">
                  <c:v>1.1170726694752539E-3</c:v>
                </c:pt>
                <c:pt idx="136">
                  <c:v>1.1415287153278298E-2</c:v>
                </c:pt>
                <c:pt idx="137">
                  <c:v>9.5892907869408236E-3</c:v>
                </c:pt>
                <c:pt idx="138">
                  <c:v>1.0927537612120031E-3</c:v>
                </c:pt>
                <c:pt idx="139">
                  <c:v>-5.961459364176273E-3</c:v>
                </c:pt>
                <c:pt idx="140">
                  <c:v>-6.6728011601298893E-3</c:v>
                </c:pt>
                <c:pt idx="141">
                  <c:v>5.6122719306689354E-3</c:v>
                </c:pt>
                <c:pt idx="142">
                  <c:v>-2.875089473836637E-3</c:v>
                </c:pt>
                <c:pt idx="143">
                  <c:v>-5.3425658389010516E-3</c:v>
                </c:pt>
                <c:pt idx="144">
                  <c:v>-9.122700273288948E-3</c:v>
                </c:pt>
                <c:pt idx="145">
                  <c:v>-3.1836322639024108E-3</c:v>
                </c:pt>
                <c:pt idx="146">
                  <c:v>-2.6758762029604672E-3</c:v>
                </c:pt>
                <c:pt idx="147">
                  <c:v>2.5964888403705272E-3</c:v>
                </c:pt>
                <c:pt idx="148">
                  <c:v>9.9973361911631121E-4</c:v>
                </c:pt>
                <c:pt idx="149">
                  <c:v>5.036908918033634E-3</c:v>
                </c:pt>
                <c:pt idx="150">
                  <c:v>9.5044360241306847E-4</c:v>
                </c:pt>
                <c:pt idx="151">
                  <c:v>2.5904478182017083E-4</c:v>
                </c:pt>
                <c:pt idx="152">
                  <c:v>4.1425655308465707E-3</c:v>
                </c:pt>
                <c:pt idx="153">
                  <c:v>5.5006397406979907E-3</c:v>
                </c:pt>
                <c:pt idx="154">
                  <c:v>-1.6668065597484114E-2</c:v>
                </c:pt>
                <c:pt idx="155">
                  <c:v>5.6502201896820063E-3</c:v>
                </c:pt>
                <c:pt idx="156">
                  <c:v>-5.9642399751163007E-3</c:v>
                </c:pt>
                <c:pt idx="157">
                  <c:v>-4.7826818651774874E-3</c:v>
                </c:pt>
                <c:pt idx="158">
                  <c:v>-2.2716758849333912E-3</c:v>
                </c:pt>
                <c:pt idx="159">
                  <c:v>5.7798074392199804E-3</c:v>
                </c:pt>
                <c:pt idx="160">
                  <c:v>1.2190038133695091E-3</c:v>
                </c:pt>
                <c:pt idx="161">
                  <c:v>-4.3482381867676325E-3</c:v>
                </c:pt>
                <c:pt idx="162">
                  <c:v>-7.9482459580655779E-3</c:v>
                </c:pt>
                <c:pt idx="163">
                  <c:v>-6.8674151551388219E-3</c:v>
                </c:pt>
                <c:pt idx="164">
                  <c:v>-8.4220239560979168E-3</c:v>
                </c:pt>
                <c:pt idx="165">
                  <c:v>8.0470383629094777E-4</c:v>
                </c:pt>
                <c:pt idx="166">
                  <c:v>-1.1614053955193485E-3</c:v>
                </c:pt>
                <c:pt idx="167">
                  <c:v>-6.3499929979966537E-3</c:v>
                </c:pt>
                <c:pt idx="168">
                  <c:v>4.8604721264597734E-3</c:v>
                </c:pt>
                <c:pt idx="169">
                  <c:v>-1.8810178082283309E-3</c:v>
                </c:pt>
                <c:pt idx="170">
                  <c:v>-2.0730478914689265E-2</c:v>
                </c:pt>
                <c:pt idx="171">
                  <c:v>9.1585912268775182E-5</c:v>
                </c:pt>
                <c:pt idx="172">
                  <c:v>1.9242813955436988E-3</c:v>
                </c:pt>
                <c:pt idx="173">
                  <c:v>1.0151853814100758E-2</c:v>
                </c:pt>
                <c:pt idx="174">
                  <c:v>-4.5266150872736078E-4</c:v>
                </c:pt>
                <c:pt idx="175">
                  <c:v>-3.5326177619365417E-3</c:v>
                </c:pt>
                <c:pt idx="176">
                  <c:v>6.9993554354948161E-3</c:v>
                </c:pt>
                <c:pt idx="177">
                  <c:v>6.5896145236205555E-3</c:v>
                </c:pt>
                <c:pt idx="178">
                  <c:v>8.4297497198030126E-3</c:v>
                </c:pt>
                <c:pt idx="179">
                  <c:v>1.5118032378293937E-3</c:v>
                </c:pt>
                <c:pt idx="180">
                  <c:v>8.4354130935748815E-3</c:v>
                </c:pt>
                <c:pt idx="181">
                  <c:v>-1.215108631380692E-2</c:v>
                </c:pt>
                <c:pt idx="182">
                  <c:v>-2.1392598859073164E-3</c:v>
                </c:pt>
                <c:pt idx="183">
                  <c:v>6.4314664335669361E-3</c:v>
                </c:pt>
                <c:pt idx="184">
                  <c:v>-9.4079981067751658E-3</c:v>
                </c:pt>
                <c:pt idx="185">
                  <c:v>7.1681034660867038E-4</c:v>
                </c:pt>
                <c:pt idx="186">
                  <c:v>-8.4161639897611263E-3</c:v>
                </c:pt>
                <c:pt idx="187">
                  <c:v>-6.1399550806754055E-3</c:v>
                </c:pt>
                <c:pt idx="188">
                  <c:v>5.9962137977503417E-3</c:v>
                </c:pt>
                <c:pt idx="189">
                  <c:v>-1.1740965948160763E-3</c:v>
                </c:pt>
                <c:pt idx="190">
                  <c:v>-8.5894780121159378E-3</c:v>
                </c:pt>
                <c:pt idx="191">
                  <c:v>5.2895581843641556E-3</c:v>
                </c:pt>
                <c:pt idx="192">
                  <c:v>-9.0720295413179621E-4</c:v>
                </c:pt>
                <c:pt idx="193">
                  <c:v>-7.2637931633038548E-4</c:v>
                </c:pt>
                <c:pt idx="194">
                  <c:v>1.544699800221064E-3</c:v>
                </c:pt>
                <c:pt idx="195">
                  <c:v>-8.7098364307474276E-3</c:v>
                </c:pt>
                <c:pt idx="196">
                  <c:v>1.107454365365991E-2</c:v>
                </c:pt>
                <c:pt idx="197">
                  <c:v>1.3849879972811261E-2</c:v>
                </c:pt>
                <c:pt idx="198">
                  <c:v>-4.6428721570152161E-3</c:v>
                </c:pt>
                <c:pt idx="199">
                  <c:v>1.1392214112717774E-2</c:v>
                </c:pt>
                <c:pt idx="200">
                  <c:v>1.1441239461773566E-2</c:v>
                </c:pt>
                <c:pt idx="201">
                  <c:v>1.5082386058736243E-2</c:v>
                </c:pt>
                <c:pt idx="202">
                  <c:v>-5.7014795441015422E-3</c:v>
                </c:pt>
                <c:pt idx="203">
                  <c:v>1.1295197850728555E-3</c:v>
                </c:pt>
                <c:pt idx="204">
                  <c:v>-4.7730656592828852E-3</c:v>
                </c:pt>
                <c:pt idx="205">
                  <c:v>2.0055863608958399E-3</c:v>
                </c:pt>
                <c:pt idx="206">
                  <c:v>9.9208364484851402E-3</c:v>
                </c:pt>
                <c:pt idx="207">
                  <c:v>-8.3585356933530194E-3</c:v>
                </c:pt>
                <c:pt idx="208">
                  <c:v>7.1255095444915113E-3</c:v>
                </c:pt>
                <c:pt idx="209">
                  <c:v>-4.3144536830845521E-4</c:v>
                </c:pt>
                <c:pt idx="210">
                  <c:v>7.9412738359226839E-3</c:v>
                </c:pt>
                <c:pt idx="211">
                  <c:v>5.9948013666170376E-4</c:v>
                </c:pt>
                <c:pt idx="212">
                  <c:v>4.1797821064258655E-3</c:v>
                </c:pt>
                <c:pt idx="213">
                  <c:v>2.231393809596477E-3</c:v>
                </c:pt>
                <c:pt idx="214">
                  <c:v>5.8229149325475897E-3</c:v>
                </c:pt>
                <c:pt idx="215">
                  <c:v>1.1067342168119977E-3</c:v>
                </c:pt>
                <c:pt idx="216">
                  <c:v>1.1140454499207581E-2</c:v>
                </c:pt>
                <c:pt idx="217">
                  <c:v>-1.8250622064749873E-2</c:v>
                </c:pt>
                <c:pt idx="218">
                  <c:v>-1.3707101506714022E-3</c:v>
                </c:pt>
                <c:pt idx="219">
                  <c:v>7.0343913528352914E-3</c:v>
                </c:pt>
                <c:pt idx="220">
                  <c:v>8.5211688263133397E-5</c:v>
                </c:pt>
                <c:pt idx="221">
                  <c:v>3.4071634853975823E-3</c:v>
                </c:pt>
                <c:pt idx="222">
                  <c:v>1.867521174850902E-3</c:v>
                </c:pt>
                <c:pt idx="223">
                  <c:v>1.0167802325905776E-2</c:v>
                </c:pt>
                <c:pt idx="224">
                  <c:v>-9.8137727745866449E-3</c:v>
                </c:pt>
                <c:pt idx="225">
                  <c:v>4.743735584657233E-3</c:v>
                </c:pt>
                <c:pt idx="226">
                  <c:v>3.4566731012843233E-3</c:v>
                </c:pt>
                <c:pt idx="227">
                  <c:v>-6.3854395828963385E-3</c:v>
                </c:pt>
                <c:pt idx="228">
                  <c:v>2.8749872674617349E-3</c:v>
                </c:pt>
                <c:pt idx="229">
                  <c:v>2.4452024021113703E-3</c:v>
                </c:pt>
                <c:pt idx="230">
                  <c:v>3.4485995748052846E-3</c:v>
                </c:pt>
                <c:pt idx="231">
                  <c:v>4.1906956196803758E-4</c:v>
                </c:pt>
                <c:pt idx="232">
                  <c:v>4.775869372029712E-3</c:v>
                </c:pt>
                <c:pt idx="233">
                  <c:v>-1.5510340485496118E-2</c:v>
                </c:pt>
                <c:pt idx="234">
                  <c:v>-2.6257666038584306E-3</c:v>
                </c:pt>
                <c:pt idx="235">
                  <c:v>4.9257070063693691E-3</c:v>
                </c:pt>
                <c:pt idx="236">
                  <c:v>2.8732865228888742E-3</c:v>
                </c:pt>
                <c:pt idx="237">
                  <c:v>-5.7301762152217007E-3</c:v>
                </c:pt>
                <c:pt idx="238">
                  <c:v>7.6281042059169553E-4</c:v>
                </c:pt>
                <c:pt idx="239">
                  <c:v>-5.0812922581081671E-3</c:v>
                </c:pt>
                <c:pt idx="240">
                  <c:v>-5.1073032403650296E-3</c:v>
                </c:pt>
                <c:pt idx="241">
                  <c:v>4.2778919646960633E-3</c:v>
                </c:pt>
                <c:pt idx="242">
                  <c:v>4.0893168535350525E-3</c:v>
                </c:pt>
                <c:pt idx="243">
                  <c:v>1.1199719911762177E-2</c:v>
                </c:pt>
                <c:pt idx="244">
                  <c:v>-1.0907618727974745E-3</c:v>
                </c:pt>
                <c:pt idx="245">
                  <c:v>9.4077696075320801E-3</c:v>
                </c:pt>
                <c:pt idx="246">
                  <c:v>1.115090307316135E-2</c:v>
                </c:pt>
                <c:pt idx="247">
                  <c:v>-1.7282445604765628E-3</c:v>
                </c:pt>
                <c:pt idx="248">
                  <c:v>-1.3190766367911853E-3</c:v>
                </c:pt>
                <c:pt idx="249">
                  <c:v>-1.9811540530060797E-3</c:v>
                </c:pt>
                <c:pt idx="250">
                  <c:v>7.1133166730634086E-3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6-491C-A643-096C45C93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40848"/>
        <c:axId val="520534944"/>
      </c:scatterChart>
      <c:valAx>
        <c:axId val="5205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34944"/>
        <c:crosses val="autoZero"/>
        <c:crossBetween val="midCat"/>
      </c:valAx>
      <c:valAx>
        <c:axId val="5205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Return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1325678040244967E-2"/>
                  <c:y val="-0.25241506270049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 Returns (a-e)'!$F$3:$F$253</c:f>
              <c:numCache>
                <c:formatCode>General</c:formatCode>
                <c:ptCount val="251"/>
                <c:pt idx="0">
                  <c:v>-7.3404111070711985E-4</c:v>
                </c:pt>
                <c:pt idx="1">
                  <c:v>1.9894979700462484E-3</c:v>
                </c:pt>
                <c:pt idx="2">
                  <c:v>-3.2508037925082453E-3</c:v>
                </c:pt>
                <c:pt idx="3">
                  <c:v>1.4711460917308887E-3</c:v>
                </c:pt>
                <c:pt idx="4">
                  <c:v>1.4661470740647976E-3</c:v>
                </c:pt>
                <c:pt idx="5">
                  <c:v>2.090322289672564E-4</c:v>
                </c:pt>
                <c:pt idx="6">
                  <c:v>3.5384654071669457E-3</c:v>
                </c:pt>
                <c:pt idx="7">
                  <c:v>1.2420782839386258E-3</c:v>
                </c:pt>
                <c:pt idx="8">
                  <c:v>-8.0320999129858354E-3</c:v>
                </c:pt>
                <c:pt idx="9">
                  <c:v>-7.1119227819375717E-3</c:v>
                </c:pt>
                <c:pt idx="10">
                  <c:v>4.2784678547850815E-4</c:v>
                </c:pt>
                <c:pt idx="11">
                  <c:v>-9.6333728219732983E-4</c:v>
                </c:pt>
                <c:pt idx="12">
                  <c:v>-9.6540117303485322E-4</c:v>
                </c:pt>
                <c:pt idx="13">
                  <c:v>8.0860704936331542E-3</c:v>
                </c:pt>
                <c:pt idx="14">
                  <c:v>3.1606424003419924E-4</c:v>
                </c:pt>
                <c:pt idx="15">
                  <c:v>2.415937310324457E-3</c:v>
                </c:pt>
                <c:pt idx="16">
                  <c:v>1.4640183353729114E-3</c:v>
                </c:pt>
                <c:pt idx="17">
                  <c:v>6.2594571883167185E-4</c:v>
                </c:pt>
                <c:pt idx="18">
                  <c:v>1.2492128964503521E-3</c:v>
                </c:pt>
                <c:pt idx="19">
                  <c:v>-1.1449098332556448E-3</c:v>
                </c:pt>
                <c:pt idx="20">
                  <c:v>3.0119640553709849E-3</c:v>
                </c:pt>
                <c:pt idx="21">
                  <c:v>2.0651506364601597E-3</c:v>
                </c:pt>
                <c:pt idx="22">
                  <c:v>3.1816297192952293E-3</c:v>
                </c:pt>
                <c:pt idx="23">
                  <c:v>1.0224001630764338E-4</c:v>
                </c:pt>
                <c:pt idx="24">
                  <c:v>-3.0779427111272545E-3</c:v>
                </c:pt>
                <c:pt idx="25">
                  <c:v>-1.9606612295474312E-3</c:v>
                </c:pt>
                <c:pt idx="26">
                  <c:v>0</c:v>
                </c:pt>
                <c:pt idx="27">
                  <c:v>4.1348677782050686E-4</c:v>
                </c:pt>
                <c:pt idx="28">
                  <c:v>2.6783335369711925E-3</c:v>
                </c:pt>
                <c:pt idx="29">
                  <c:v>1.1381194771038397E-3</c:v>
                </c:pt>
                <c:pt idx="30">
                  <c:v>-6.2041688909694065E-4</c:v>
                </c:pt>
                <c:pt idx="31">
                  <c:v>1.5493518675962342E-3</c:v>
                </c:pt>
                <c:pt idx="32">
                  <c:v>1.3383530151583232E-3</c:v>
                </c:pt>
                <c:pt idx="33">
                  <c:v>-2.2672879936576694E-3</c:v>
                </c:pt>
                <c:pt idx="34">
                  <c:v>1.5471756845077248E-3</c:v>
                </c:pt>
                <c:pt idx="35">
                  <c:v>3.2823446237318279E-3</c:v>
                </c:pt>
                <c:pt idx="36">
                  <c:v>-1.2279594977209162E-3</c:v>
                </c:pt>
                <c:pt idx="37">
                  <c:v>-2.1574116283966526E-3</c:v>
                </c:pt>
                <c:pt idx="38">
                  <c:v>-5.1521420362265374E-4</c:v>
                </c:pt>
                <c:pt idx="39">
                  <c:v>2.0573048114007116E-3</c:v>
                </c:pt>
                <c:pt idx="40">
                  <c:v>1.1274181698923676E-3</c:v>
                </c:pt>
                <c:pt idx="41">
                  <c:v>-1.0242987626653658E-4</c:v>
                </c:pt>
                <c:pt idx="42">
                  <c:v>1.8389444662831153E-3</c:v>
                </c:pt>
                <c:pt idx="43">
                  <c:v>-1.6342346830043909E-3</c:v>
                </c:pt>
                <c:pt idx="44">
                  <c:v>-3.0703791816694484E-4</c:v>
                </c:pt>
                <c:pt idx="45">
                  <c:v>2.7561104767894651E-3</c:v>
                </c:pt>
                <c:pt idx="46">
                  <c:v>-1.1208058074337771E-3</c:v>
                </c:pt>
                <c:pt idx="47">
                  <c:v>1.0189759828541332E-3</c:v>
                </c:pt>
                <c:pt idx="48">
                  <c:v>-6.1105270000180116E-4</c:v>
                </c:pt>
                <c:pt idx="49">
                  <c:v>8.1456339882251432E-4</c:v>
                </c:pt>
                <c:pt idx="50">
                  <c:v>-3.0523923753852754E-4</c:v>
                </c:pt>
                <c:pt idx="51">
                  <c:v>2.8411401469405533E-3</c:v>
                </c:pt>
                <c:pt idx="52">
                  <c:v>-1.5197442441638547E-3</c:v>
                </c:pt>
                <c:pt idx="53">
                  <c:v>2.8325781681704343E-3</c:v>
                </c:pt>
                <c:pt idx="54">
                  <c:v>4.1146998232501827E-3</c:v>
                </c:pt>
                <c:pt idx="55">
                  <c:v>-2.5042841971089024E-3</c:v>
                </c:pt>
                <c:pt idx="56">
                  <c:v>-1.4087532361361271E-3</c:v>
                </c:pt>
                <c:pt idx="57">
                  <c:v>-2.0166239000517287E-4</c:v>
                </c:pt>
                <c:pt idx="58">
                  <c:v>2.1124084773743953E-3</c:v>
                </c:pt>
                <c:pt idx="59">
                  <c:v>-1.709218581827003E-3</c:v>
                </c:pt>
                <c:pt idx="60">
                  <c:v>1.3076954288476935E-3</c:v>
                </c:pt>
                <c:pt idx="61">
                  <c:v>-2.316300454311485E-3</c:v>
                </c:pt>
                <c:pt idx="62">
                  <c:v>1.4113693941599176E-3</c:v>
                </c:pt>
                <c:pt idx="63">
                  <c:v>7.0396841560265095E-4</c:v>
                </c:pt>
                <c:pt idx="64">
                  <c:v>1.7048872284452575E-3</c:v>
                </c:pt>
                <c:pt idx="65">
                  <c:v>-7.0121834460294143E-4</c:v>
                </c:pt>
                <c:pt idx="66">
                  <c:v>3.395313420988214E-3</c:v>
                </c:pt>
                <c:pt idx="67">
                  <c:v>2.9832165265966914E-4</c:v>
                </c:pt>
                <c:pt idx="68">
                  <c:v>1.9835034208013158E-3</c:v>
                </c:pt>
                <c:pt idx="69">
                  <c:v>-3.7765149069442193E-3</c:v>
                </c:pt>
                <c:pt idx="70">
                  <c:v>5.9847295319546154E-4</c:v>
                </c:pt>
                <c:pt idx="71">
                  <c:v>9.9565642658227876E-4</c:v>
                </c:pt>
                <c:pt idx="72">
                  <c:v>-7.9630773994084666E-4</c:v>
                </c:pt>
                <c:pt idx="73">
                  <c:v>1.3926199849023312E-3</c:v>
                </c:pt>
                <c:pt idx="74">
                  <c:v>1.1900621565879399E-3</c:v>
                </c:pt>
                <c:pt idx="75">
                  <c:v>7.9163109042636919E-4</c:v>
                </c:pt>
                <c:pt idx="76">
                  <c:v>-1.287094923481763E-3</c:v>
                </c:pt>
                <c:pt idx="77">
                  <c:v>9.904340135476876E-4</c:v>
                </c:pt>
                <c:pt idx="78">
                  <c:v>2.7611841489868947E-3</c:v>
                </c:pt>
                <c:pt idx="79">
                  <c:v>2.059420672769752E-3</c:v>
                </c:pt>
                <c:pt idx="80">
                  <c:v>6.2167833763424425E-3</c:v>
                </c:pt>
                <c:pt idx="81">
                  <c:v>3.6495717244502844E-3</c:v>
                </c:pt>
                <c:pt idx="82">
                  <c:v>-1.9131797075644001E-4</c:v>
                </c:pt>
                <c:pt idx="83">
                  <c:v>3.8258108205878241E-4</c:v>
                </c:pt>
                <c:pt idx="84">
                  <c:v>3.822149951327836E-4</c:v>
                </c:pt>
                <c:pt idx="85">
                  <c:v>3.0456800280985749E-3</c:v>
                </c:pt>
                <c:pt idx="86">
                  <c:v>9.4739856239778276E-4</c:v>
                </c:pt>
                <c:pt idx="87">
                  <c:v>9.4536536883810913E-4</c:v>
                </c:pt>
                <c:pt idx="88">
                  <c:v>-9.4451729076535425E-5</c:v>
                </c:pt>
                <c:pt idx="89">
                  <c:v>-4.4621524298539524E-3</c:v>
                </c:pt>
                <c:pt idx="90">
                  <c:v>-3.6414892883628873E-3</c:v>
                </c:pt>
                <c:pt idx="91">
                  <c:v>1.8245662048677256E-3</c:v>
                </c:pt>
                <c:pt idx="92">
                  <c:v>9.5866355148118765E-5</c:v>
                </c:pt>
                <c:pt idx="93">
                  <c:v>6.7559856873484938E-4</c:v>
                </c:pt>
                <c:pt idx="94">
                  <c:v>2.5962521745059686E-3</c:v>
                </c:pt>
                <c:pt idx="95">
                  <c:v>-4.796193866591263E-4</c:v>
                </c:pt>
                <c:pt idx="96">
                  <c:v>5.7549532047537126E-4</c:v>
                </c:pt>
                <c:pt idx="97">
                  <c:v>6.7042284248151408E-4</c:v>
                </c:pt>
                <c:pt idx="98">
                  <c:v>2.1955925625216249E-3</c:v>
                </c:pt>
                <c:pt idx="99">
                  <c:v>-3.7295055759360182E-3</c:v>
                </c:pt>
                <c:pt idx="100">
                  <c:v>-1.4430025954077991E-3</c:v>
                </c:pt>
                <c:pt idx="101">
                  <c:v>1.7309974458654229E-3</c:v>
                </c:pt>
                <c:pt idx="102">
                  <c:v>1.7242031887401118E-3</c:v>
                </c:pt>
                <c:pt idx="103">
                  <c:v>-3.6479950953897948E-3</c:v>
                </c:pt>
                <c:pt idx="104">
                  <c:v>2.5951419998023364E-3</c:v>
                </c:pt>
                <c:pt idx="105">
                  <c:v>-4.7211552808977238E-3</c:v>
                </c:pt>
                <c:pt idx="106">
                  <c:v>1.9366163279000068E-4</c:v>
                </c:pt>
                <c:pt idx="107">
                  <c:v>-8.7235542942938604E-4</c:v>
                </c:pt>
                <c:pt idx="108">
                  <c:v>5.8179119865499264E-4</c:v>
                </c:pt>
                <c:pt idx="109">
                  <c:v>-4.0888718116875097E-3</c:v>
                </c:pt>
                <c:pt idx="110">
                  <c:v>-9.7841176086808939E-5</c:v>
                </c:pt>
                <c:pt idx="111">
                  <c:v>-9.7823445267105889E-5</c:v>
                </c:pt>
                <c:pt idx="112">
                  <c:v>-4.8956748500176368E-4</c:v>
                </c:pt>
                <c:pt idx="113">
                  <c:v>1.7598344422849457E-3</c:v>
                </c:pt>
                <c:pt idx="114">
                  <c:v>-7.8129045948328955E-4</c:v>
                </c:pt>
                <c:pt idx="115">
                  <c:v>2.4368854603330705E-3</c:v>
                </c:pt>
                <c:pt idx="116">
                  <c:v>4.8570501441310711E-4</c:v>
                </c:pt>
                <c:pt idx="117">
                  <c:v>-5.8293297147085264E-4</c:v>
                </c:pt>
                <c:pt idx="118">
                  <c:v>1.5528050299506114E-3</c:v>
                </c:pt>
                <c:pt idx="119">
                  <c:v>-9.6902597984415038E-5</c:v>
                </c:pt>
                <c:pt idx="120">
                  <c:v>2.03007499788266E-3</c:v>
                </c:pt>
                <c:pt idx="121">
                  <c:v>-1.8363307887460701E-3</c:v>
                </c:pt>
                <c:pt idx="122">
                  <c:v>3.856999518749315E-3</c:v>
                </c:pt>
                <c:pt idx="123">
                  <c:v>4.7735728258463655E-3</c:v>
                </c:pt>
                <c:pt idx="124">
                  <c:v>3.5931142967183956E-3</c:v>
                </c:pt>
                <c:pt idx="125">
                  <c:v>-1.0370442994410965E-3</c:v>
                </c:pt>
                <c:pt idx="126">
                  <c:v>-1.6076580812879866E-3</c:v>
                </c:pt>
                <c:pt idx="127">
                  <c:v>-1.3283959920021924E-3</c:v>
                </c:pt>
                <c:pt idx="128">
                  <c:v>-1.0465866150275148E-3</c:v>
                </c:pt>
                <c:pt idx="129">
                  <c:v>7.6138988203544751E-4</c:v>
                </c:pt>
                <c:pt idx="130">
                  <c:v>-1.6196102879715577E-3</c:v>
                </c:pt>
                <c:pt idx="131">
                  <c:v>1.3342261461331624E-3</c:v>
                </c:pt>
                <c:pt idx="132">
                  <c:v>-3.807783307413343E-4</c:v>
                </c:pt>
                <c:pt idx="133">
                  <c:v>-9.5227409455719847E-5</c:v>
                </c:pt>
                <c:pt idx="134">
                  <c:v>1.4265706910404077E-3</c:v>
                </c:pt>
                <c:pt idx="135">
                  <c:v>-1.4265706910403949E-3</c:v>
                </c:pt>
                <c:pt idx="136">
                  <c:v>1.9958663413420508E-3</c:v>
                </c:pt>
                <c:pt idx="137">
                  <c:v>3.6824758706990039E-3</c:v>
                </c:pt>
                <c:pt idx="138">
                  <c:v>9.4028773150906146E-5</c:v>
                </c:pt>
                <c:pt idx="139">
                  <c:v>-3.2079157843868155E-3</c:v>
                </c:pt>
                <c:pt idx="140">
                  <c:v>-1.803065318769697E-3</c:v>
                </c:pt>
                <c:pt idx="141">
                  <c:v>9.5137916914635616E-5</c:v>
                </c:pt>
                <c:pt idx="142">
                  <c:v>-7.6130038949432342E-4</c:v>
                </c:pt>
                <c:pt idx="143">
                  <c:v>-5.7179421022386862E-4</c:v>
                </c:pt>
                <c:pt idx="144">
                  <c:v>-1.2415344450100107E-3</c:v>
                </c:pt>
                <c:pt idx="145">
                  <c:v>1.5275062837719581E-3</c:v>
                </c:pt>
                <c:pt idx="146">
                  <c:v>-1.4318625756122303E-3</c:v>
                </c:pt>
                <c:pt idx="147">
                  <c:v>2.8672712553795738E-4</c:v>
                </c:pt>
                <c:pt idx="148">
                  <c:v>-5.7368257035709375E-4</c:v>
                </c:pt>
                <c:pt idx="149">
                  <c:v>1.5282168898816118E-3</c:v>
                </c:pt>
                <c:pt idx="150">
                  <c:v>2.1873801230673355E-3</c:v>
                </c:pt>
                <c:pt idx="151">
                  <c:v>1.3260781484949883E-3</c:v>
                </c:pt>
                <c:pt idx="152">
                  <c:v>3.7816439044826037E-4</c:v>
                </c:pt>
                <c:pt idx="153">
                  <c:v>3.0133186356759568E-3</c:v>
                </c:pt>
                <c:pt idx="154">
                  <c:v>1.8763346348020748E-4</c:v>
                </c:pt>
                <c:pt idx="155">
                  <c:v>2.0587113255865221E-3</c:v>
                </c:pt>
                <c:pt idx="156">
                  <c:v>1.8631315730982035E-3</c:v>
                </c:pt>
                <c:pt idx="157">
                  <c:v>1.3921220399984722E-3</c:v>
                </c:pt>
                <c:pt idx="158">
                  <c:v>-3.6578347507118863E-3</c:v>
                </c:pt>
                <c:pt idx="159">
                  <c:v>6.5880855785230774E-4</c:v>
                </c:pt>
                <c:pt idx="160">
                  <c:v>-6.5880855785233939E-4</c:v>
                </c:pt>
                <c:pt idx="161">
                  <c:v>-1.2261376161266228E-3</c:v>
                </c:pt>
                <c:pt idx="162">
                  <c:v>-1.8932012429381888E-3</c:v>
                </c:pt>
                <c:pt idx="163">
                  <c:v>-3.6199076943009461E-3</c:v>
                </c:pt>
                <c:pt idx="164">
                  <c:v>8.600826689831296E-4</c:v>
                </c:pt>
                <c:pt idx="165">
                  <c:v>1.9052055690951381E-3</c:v>
                </c:pt>
                <c:pt idx="166">
                  <c:v>-1.1421181740737519E-3</c:v>
                </c:pt>
                <c:pt idx="167">
                  <c:v>-8.9548584667612022E-3</c:v>
                </c:pt>
                <c:pt idx="168">
                  <c:v>2.6188945490144052E-3</c:v>
                </c:pt>
                <c:pt idx="169">
                  <c:v>9.6591100571323041E-4</c:v>
                </c:pt>
                <c:pt idx="170">
                  <c:v>-2.0309765052478131E-3</c:v>
                </c:pt>
                <c:pt idx="171">
                  <c:v>3.764331511526357E-3</c:v>
                </c:pt>
                <c:pt idx="172">
                  <c:v>2.9690637778764261E-3</c:v>
                </c:pt>
                <c:pt idx="173">
                  <c:v>1.9084361851991807E-4</c:v>
                </c:pt>
                <c:pt idx="174">
                  <c:v>-2.8629688566276943E-4</c:v>
                </c:pt>
                <c:pt idx="175">
                  <c:v>-7.6444019842344143E-4</c:v>
                </c:pt>
                <c:pt idx="176">
                  <c:v>4.377215778653222E-3</c:v>
                </c:pt>
                <c:pt idx="177">
                  <c:v>2.1721979443634436E-3</c:v>
                </c:pt>
                <c:pt idx="178">
                  <c:v>9.4190359789409939E-5</c:v>
                </c:pt>
                <c:pt idx="179">
                  <c:v>6.5880855785230774E-4</c:v>
                </c:pt>
                <c:pt idx="180">
                  <c:v>4.1183314473183076E-3</c:v>
                </c:pt>
                <c:pt idx="181">
                  <c:v>-9.3255550067961686E-4</c:v>
                </c:pt>
                <c:pt idx="182">
                  <c:v>-1.1217144178652704E-3</c:v>
                </c:pt>
                <c:pt idx="183">
                  <c:v>1.7747209854488619E-3</c:v>
                </c:pt>
                <c:pt idx="184">
                  <c:v>-1.9619443714739108E-3</c:v>
                </c:pt>
                <c:pt idx="185">
                  <c:v>-5.622021794048763E-4</c:v>
                </c:pt>
                <c:pt idx="186">
                  <c:v>-1.3146359633434571E-3</c:v>
                </c:pt>
                <c:pt idx="187">
                  <c:v>-1.2243049236892976E-3</c:v>
                </c:pt>
                <c:pt idx="188">
                  <c:v>1.6942848755176591E-3</c:v>
                </c:pt>
                <c:pt idx="189">
                  <c:v>-1.5056820838019783E-3</c:v>
                </c:pt>
                <c:pt idx="190">
                  <c:v>-1.9841779656202324E-3</c:v>
                </c:pt>
                <c:pt idx="191">
                  <c:v>1.134933923614867E-3</c:v>
                </c:pt>
                <c:pt idx="192">
                  <c:v>-1.7035150399644138E-3</c:v>
                </c:pt>
                <c:pt idx="193">
                  <c:v>7.5796512348355323E-4</c:v>
                </c:pt>
                <c:pt idx="194">
                  <c:v>8.5109322564036818E-4</c:v>
                </c:pt>
                <c:pt idx="195">
                  <c:v>-4.7495487031144071E-3</c:v>
                </c:pt>
                <c:pt idx="196">
                  <c:v>4.4660171810215017E-3</c:v>
                </c:pt>
                <c:pt idx="197">
                  <c:v>2.2629343869124143E-3</c:v>
                </c:pt>
                <c:pt idx="198">
                  <c:v>4.6997995182840991E-4</c:v>
                </c:pt>
                <c:pt idx="199">
                  <c:v>2.9024937037999145E-3</c:v>
                </c:pt>
                <c:pt idx="200">
                  <c:v>1.676443232352889E-3</c:v>
                </c:pt>
                <c:pt idx="201">
                  <c:v>6.5503054382344238E-3</c:v>
                </c:pt>
                <c:pt idx="202">
                  <c:v>-5.7144996644548276E-3</c:v>
                </c:pt>
                <c:pt idx="203">
                  <c:v>-2.418986676876231E-3</c:v>
                </c:pt>
                <c:pt idx="204">
                  <c:v>-7.908452677301973E-3</c:v>
                </c:pt>
                <c:pt idx="205">
                  <c:v>-2.3817896517382563E-3</c:v>
                </c:pt>
                <c:pt idx="206">
                  <c:v>3.0463589272383819E-3</c:v>
                </c:pt>
                <c:pt idx="207">
                  <c:v>5.6883889819544565E-4</c:v>
                </c:pt>
                <c:pt idx="208">
                  <c:v>3.78812428261807E-4</c:v>
                </c:pt>
                <c:pt idx="209">
                  <c:v>1.8927283994159603E-4</c:v>
                </c:pt>
                <c:pt idx="210">
                  <c:v>-6.6284002565791052E-4</c:v>
                </c:pt>
                <c:pt idx="211">
                  <c:v>-3.138455898916022E-3</c:v>
                </c:pt>
                <c:pt idx="212">
                  <c:v>6.1155692839656673E-3</c:v>
                </c:pt>
                <c:pt idx="213">
                  <c:v>1.893600770355732E-3</c:v>
                </c:pt>
                <c:pt idx="214">
                  <c:v>2.4493802404265126E-3</c:v>
                </c:pt>
                <c:pt idx="215">
                  <c:v>2.8171622027628495E-4</c:v>
                </c:pt>
                <c:pt idx="216">
                  <c:v>1.7801180210221391E-3</c:v>
                </c:pt>
                <c:pt idx="217">
                  <c:v>-6.3099488274111363E-3</c:v>
                </c:pt>
                <c:pt idx="218">
                  <c:v>-4.4817070878246197E-3</c:v>
                </c:pt>
                <c:pt idx="219">
                  <c:v>1.9166645600250852E-4</c:v>
                </c:pt>
                <c:pt idx="220">
                  <c:v>-3.834079479984349E-4</c:v>
                </c:pt>
                <c:pt idx="221">
                  <c:v>5.8103741886190935E-3</c:v>
                </c:pt>
                <c:pt idx="222">
                  <c:v>1.2282609981753435E-3</c:v>
                </c:pt>
                <c:pt idx="223">
                  <c:v>1.5069873852550479E-3</c:v>
                </c:pt>
                <c:pt idx="224">
                  <c:v>-2.451507426274552E-3</c:v>
                </c:pt>
                <c:pt idx="225">
                  <c:v>1.887018604921087E-3</c:v>
                </c:pt>
                <c:pt idx="226">
                  <c:v>-4.7097475810246327E-4</c:v>
                </c:pt>
                <c:pt idx="227">
                  <c:v>-4.5476656483111558E-3</c:v>
                </c:pt>
                <c:pt idx="228">
                  <c:v>-9.5231414468616325E-5</c:v>
                </c:pt>
                <c:pt idx="229">
                  <c:v>2.0907090544634663E-3</c:v>
                </c:pt>
                <c:pt idx="230">
                  <c:v>1.1361441614975991E-3</c:v>
                </c:pt>
                <c:pt idx="231">
                  <c:v>-1.9902141956749712E-3</c:v>
                </c:pt>
                <c:pt idx="232">
                  <c:v>1.517187472859513E-3</c:v>
                </c:pt>
                <c:pt idx="233">
                  <c:v>-3.2303828794341921E-3</c:v>
                </c:pt>
                <c:pt idx="234">
                  <c:v>-9.5472267024842281E-4</c:v>
                </c:pt>
                <c:pt idx="235">
                  <c:v>6.0741761193167905E-3</c:v>
                </c:pt>
                <c:pt idx="236">
                  <c:v>-9.427701206243935E-5</c:v>
                </c:pt>
                <c:pt idx="237">
                  <c:v>-6.6038057110557214E-4</c:v>
                </c:pt>
                <c:pt idx="238">
                  <c:v>2.1660617565076304E-3</c:v>
                </c:pt>
                <c:pt idx="239">
                  <c:v>-1.5056811854020663E-3</c:v>
                </c:pt>
                <c:pt idx="240">
                  <c:v>-2.8288786194379613E-4</c:v>
                </c:pt>
                <c:pt idx="241">
                  <c:v>1.0363997921905474E-3</c:v>
                </c:pt>
                <c:pt idx="242">
                  <c:v>3.5613190166962228E-3</c:v>
                </c:pt>
                <c:pt idx="243">
                  <c:v>2.6983661609828735E-3</c:v>
                </c:pt>
                <c:pt idx="244">
                  <c:v>5.5620291338937303E-4</c:v>
                </c:pt>
                <c:pt idx="245">
                  <c:v>2.5861841490565324E-3</c:v>
                </c:pt>
                <c:pt idx="246">
                  <c:v>2.0212691298931657E-3</c:v>
                </c:pt>
                <c:pt idx="247">
                  <c:v>6.4116036304286313E-4</c:v>
                </c:pt>
                <c:pt idx="248">
                  <c:v>3.4641731158960502E-3</c:v>
                </c:pt>
                <c:pt idx="249">
                  <c:v>9.0771948470912638E-5</c:v>
                </c:pt>
                <c:pt idx="250">
                  <c:v>6.2191113859409826E-3</c:v>
                </c:pt>
              </c:numCache>
            </c:numRef>
          </c:xVal>
          <c:yVal>
            <c:numRef>
              <c:f>'1. Returns (a-e)'!$G$3:$G$253</c:f>
              <c:numCache>
                <c:formatCode>General</c:formatCode>
                <c:ptCount val="251"/>
                <c:pt idx="0">
                  <c:v>8.8040733452191867E-4</c:v>
                </c:pt>
                <c:pt idx="1">
                  <c:v>3.7677052569046627E-4</c:v>
                </c:pt>
                <c:pt idx="2">
                  <c:v>-3.2342373275182491E-3</c:v>
                </c:pt>
                <c:pt idx="3">
                  <c:v>4.2791785148301748E-3</c:v>
                </c:pt>
                <c:pt idx="4">
                  <c:v>4.4854267977593515E-3</c:v>
                </c:pt>
                <c:pt idx="5">
                  <c:v>-2.2369034837916206E-3</c:v>
                </c:pt>
                <c:pt idx="6">
                  <c:v>4.2979320996408953E-3</c:v>
                </c:pt>
                <c:pt idx="7">
                  <c:v>3.2886808534668643E-4</c:v>
                </c:pt>
                <c:pt idx="8">
                  <c:v>1.1489778896489966E-3</c:v>
                </c:pt>
                <c:pt idx="9">
                  <c:v>5.3248350113216424E-4</c:v>
                </c:pt>
                <c:pt idx="10">
                  <c:v>1.7157452743230114E-3</c:v>
                </c:pt>
                <c:pt idx="11">
                  <c:v>1.6278348873033051E-3</c:v>
                </c:pt>
                <c:pt idx="12">
                  <c:v>-7.7239914170903437E-4</c:v>
                </c:pt>
                <c:pt idx="13">
                  <c:v>5.6195128048419632E-3</c:v>
                </c:pt>
                <c:pt idx="14">
                  <c:v>1.2047853375705863E-4</c:v>
                </c:pt>
                <c:pt idx="15">
                  <c:v>4.8319713556836319E-3</c:v>
                </c:pt>
                <c:pt idx="16">
                  <c:v>1.985083874795142E-4</c:v>
                </c:pt>
                <c:pt idx="17">
                  <c:v>5.1569023373038711E-4</c:v>
                </c:pt>
                <c:pt idx="18">
                  <c:v>1.1482800541887939E-3</c:v>
                </c:pt>
                <c:pt idx="19">
                  <c:v>-2.2200495499011762E-3</c:v>
                </c:pt>
                <c:pt idx="20">
                  <c:v>4.3893998846240888E-3</c:v>
                </c:pt>
                <c:pt idx="21">
                  <c:v>4.0789978672877927E-4</c:v>
                </c:pt>
                <c:pt idx="22">
                  <c:v>1.501339221790716E-3</c:v>
                </c:pt>
                <c:pt idx="23">
                  <c:v>1.7712648160900599E-3</c:v>
                </c:pt>
                <c:pt idx="24">
                  <c:v>-3.668560422417469E-3</c:v>
                </c:pt>
                <c:pt idx="25">
                  <c:v>-1.2298021217323203E-3</c:v>
                </c:pt>
                <c:pt idx="26">
                  <c:v>-7.9442286819523186E-5</c:v>
                </c:pt>
                <c:pt idx="27">
                  <c:v>-1.114041855657554E-3</c:v>
                </c:pt>
                <c:pt idx="28">
                  <c:v>2.264747549833739E-3</c:v>
                </c:pt>
                <c:pt idx="29">
                  <c:v>-7.1385354992343282E-4</c:v>
                </c:pt>
                <c:pt idx="30">
                  <c:v>-2.7798615491730715E-4</c:v>
                </c:pt>
                <c:pt idx="31">
                  <c:v>6.9741051623614164E-3</c:v>
                </c:pt>
                <c:pt idx="32">
                  <c:v>1.1725903405747839E-4</c:v>
                </c:pt>
                <c:pt idx="33">
                  <c:v>9.7576217380968748E-4</c:v>
                </c:pt>
                <c:pt idx="34">
                  <c:v>-9.3671078751781333E-4</c:v>
                </c:pt>
                <c:pt idx="35">
                  <c:v>2.4157738314750151E-3</c:v>
                </c:pt>
                <c:pt idx="36">
                  <c:v>9.7030009569368269E-4</c:v>
                </c:pt>
                <c:pt idx="37">
                  <c:v>-9.3143707945222802E-4</c:v>
                </c:pt>
                <c:pt idx="38">
                  <c:v>1.3189809893939554E-3</c:v>
                </c:pt>
                <c:pt idx="39">
                  <c:v>-1.1247656346909012E-3</c:v>
                </c:pt>
                <c:pt idx="40">
                  <c:v>2.4010972993884824E-3</c:v>
                </c:pt>
                <c:pt idx="41">
                  <c:v>-7.7199305246677399E-5</c:v>
                </c:pt>
                <c:pt idx="42">
                  <c:v>-9.6675767234367103E-4</c:v>
                </c:pt>
                <c:pt idx="43">
                  <c:v>-1.2406361365379403E-3</c:v>
                </c:pt>
                <c:pt idx="44">
                  <c:v>0</c:v>
                </c:pt>
                <c:pt idx="45">
                  <c:v>8.533035798462831E-4</c:v>
                </c:pt>
                <c:pt idx="46">
                  <c:v>-5.4283391465894098E-4</c:v>
                </c:pt>
                <c:pt idx="47">
                  <c:v>-1.3989521069890465E-3</c:v>
                </c:pt>
                <c:pt idx="48">
                  <c:v>1.1673340429305819E-4</c:v>
                </c:pt>
                <c:pt idx="49">
                  <c:v>1.5924665769976442E-3</c:v>
                </c:pt>
                <c:pt idx="50">
                  <c:v>-1.1257432940381027E-3</c:v>
                </c:pt>
                <c:pt idx="51">
                  <c:v>7.2467562471103149E-3</c:v>
                </c:pt>
                <c:pt idx="52">
                  <c:v>-3.5697302102834774E-3</c:v>
                </c:pt>
                <c:pt idx="53">
                  <c:v>2.4597034859366244E-3</c:v>
                </c:pt>
                <c:pt idx="54">
                  <c:v>3.6636884924059307E-3</c:v>
                </c:pt>
                <c:pt idx="55">
                  <c:v>-2.5154320428740721E-3</c:v>
                </c:pt>
                <c:pt idx="56">
                  <c:v>-1.147031762471187E-4</c:v>
                </c:pt>
                <c:pt idx="57">
                  <c:v>-6.1215950746392345E-4</c:v>
                </c:pt>
                <c:pt idx="58">
                  <c:v>3.3942971867991947E-3</c:v>
                </c:pt>
                <c:pt idx="59">
                  <c:v>-6.082788142543204E-4</c:v>
                </c:pt>
                <c:pt idx="60">
                  <c:v>-3.1690845799788292E-3</c:v>
                </c:pt>
                <c:pt idx="61">
                  <c:v>-2.6522186672175E-3</c:v>
                </c:pt>
                <c:pt idx="62">
                  <c:v>2.4606057532073943E-3</c:v>
                </c:pt>
                <c:pt idx="63">
                  <c:v>-3.8508817380753205E-3</c:v>
                </c:pt>
                <c:pt idx="64">
                  <c:v>3.8714143350581584E-5</c:v>
                </c:pt>
                <c:pt idx="65">
                  <c:v>-1.9381465156137155E-3</c:v>
                </c:pt>
                <c:pt idx="66">
                  <c:v>4.5217381789461773E-3</c:v>
                </c:pt>
                <c:pt idx="67">
                  <c:v>9.9848179077576026E-4</c:v>
                </c:pt>
                <c:pt idx="68">
                  <c:v>0</c:v>
                </c:pt>
                <c:pt idx="69">
                  <c:v>-1.9221596200507587E-3</c:v>
                </c:pt>
                <c:pt idx="70">
                  <c:v>4.62098232606044E-4</c:v>
                </c:pt>
                <c:pt idx="71">
                  <c:v>7.6908584557717412E-4</c:v>
                </c:pt>
                <c:pt idx="72">
                  <c:v>-4.9977833757596272E-4</c:v>
                </c:pt>
                <c:pt idx="73">
                  <c:v>3.9438352485031813E-3</c:v>
                </c:pt>
                <c:pt idx="74">
                  <c:v>-5.7213627930882487E-4</c:v>
                </c:pt>
                <c:pt idx="75">
                  <c:v>-1.9090050181022811E-4</c:v>
                </c:pt>
                <c:pt idx="76">
                  <c:v>1.1059330004506321E-3</c:v>
                </c:pt>
                <c:pt idx="77">
                  <c:v>-1.2968238520157131E-3</c:v>
                </c:pt>
                <c:pt idx="78">
                  <c:v>3.8411073251304658E-3</c:v>
                </c:pt>
                <c:pt idx="79">
                  <c:v>1.3232069463493064E-3</c:v>
                </c:pt>
                <c:pt idx="80">
                  <c:v>3.7959611415703857E-3</c:v>
                </c:pt>
                <c:pt idx="81">
                  <c:v>5.4661591452975075E-3</c:v>
                </c:pt>
                <c:pt idx="82">
                  <c:v>1.4018920302846451E-3</c:v>
                </c:pt>
                <c:pt idx="83">
                  <c:v>3.6818922480739687E-4</c:v>
                </c:pt>
                <c:pt idx="84">
                  <c:v>-1.2431065326974486E-3</c:v>
                </c:pt>
                <c:pt idx="85">
                  <c:v>1.3357464995781274E-3</c:v>
                </c:pt>
                <c:pt idx="86">
                  <c:v>1.6269475503138493E-3</c:v>
                </c:pt>
                <c:pt idx="87">
                  <c:v>7.7438919820857466E-4</c:v>
                </c:pt>
                <c:pt idx="88">
                  <c:v>-6.6367706005099369E-4</c:v>
                </c:pt>
                <c:pt idx="89">
                  <c:v>-2.4050193990370794E-3</c:v>
                </c:pt>
                <c:pt idx="90">
                  <c:v>-4.3254956883779453E-3</c:v>
                </c:pt>
                <c:pt idx="91">
                  <c:v>1.8735808315553844E-4</c:v>
                </c:pt>
                <c:pt idx="92">
                  <c:v>1.0849509611565943E-3</c:v>
                </c:pt>
                <c:pt idx="93">
                  <c:v>3.3616025174489062E-4</c:v>
                </c:pt>
                <c:pt idx="94">
                  <c:v>3.9026947399935768E-3</c:v>
                </c:pt>
                <c:pt idx="95">
                  <c:v>-5.9242954948219434E-4</c:v>
                </c:pt>
                <c:pt idx="96">
                  <c:v>-1.2987986233345659E-3</c:v>
                </c:pt>
                <c:pt idx="97">
                  <c:v>1.5951162934116348E-3</c:v>
                </c:pt>
                <c:pt idx="98">
                  <c:v>2.4369445127627011E-3</c:v>
                </c:pt>
                <c:pt idx="99">
                  <c:v>-1.9558665879422141E-3</c:v>
                </c:pt>
                <c:pt idx="100">
                  <c:v>-4.7228420063477675E-3</c:v>
                </c:pt>
                <c:pt idx="101">
                  <c:v>3.0181409185510697E-3</c:v>
                </c:pt>
                <c:pt idx="102">
                  <c:v>5.9369875119019526E-4</c:v>
                </c:pt>
                <c:pt idx="103">
                  <c:v>-4.3977696617040797E-3</c:v>
                </c:pt>
                <c:pt idx="104">
                  <c:v>1.6450458300085369E-3</c:v>
                </c:pt>
                <c:pt idx="105">
                  <c:v>-4.5012724683003765E-3</c:v>
                </c:pt>
                <c:pt idx="106">
                  <c:v>1.1673119266532939E-3</c:v>
                </c:pt>
                <c:pt idx="107">
                  <c:v>-1.8805775352708282E-4</c:v>
                </c:pt>
                <c:pt idx="108">
                  <c:v>-5.2700985774471797E-4</c:v>
                </c:pt>
                <c:pt idx="109">
                  <c:v>-6.4080450198165636E-4</c:v>
                </c:pt>
                <c:pt idx="110">
                  <c:v>1.4310930062996891E-3</c:v>
                </c:pt>
                <c:pt idx="111">
                  <c:v>-4.6873909375926073E-3</c:v>
                </c:pt>
                <c:pt idx="112">
                  <c:v>-2.0190008142042062E-3</c:v>
                </c:pt>
                <c:pt idx="113">
                  <c:v>3.9151803242255239E-3</c:v>
                </c:pt>
                <c:pt idx="114">
                  <c:v>-2.8473655504992592E-3</c:v>
                </c:pt>
                <c:pt idx="115">
                  <c:v>3.4523813268389075E-3</c:v>
                </c:pt>
                <c:pt idx="116">
                  <c:v>0</c:v>
                </c:pt>
                <c:pt idx="117">
                  <c:v>3.0219402803318503E-4</c:v>
                </c:pt>
                <c:pt idx="118">
                  <c:v>1.2443362694194496E-3</c:v>
                </c:pt>
                <c:pt idx="119">
                  <c:v>6.3966535377910007E-4</c:v>
                </c:pt>
                <c:pt idx="120">
                  <c:v>4.1906616143916739E-3</c:v>
                </c:pt>
                <c:pt idx="121">
                  <c:v>-1.865844186435734E-3</c:v>
                </c:pt>
                <c:pt idx="122">
                  <c:v>1.1950485463563636E-3</c:v>
                </c:pt>
                <c:pt idx="123">
                  <c:v>2.7510706829639749E-3</c:v>
                </c:pt>
                <c:pt idx="124">
                  <c:v>5.5553965749205534E-4</c:v>
                </c:pt>
                <c:pt idx="125">
                  <c:v>-2.7102603192430512E-3</c:v>
                </c:pt>
                <c:pt idx="126">
                  <c:v>0</c:v>
                </c:pt>
                <c:pt idx="127">
                  <c:v>-2.5774678675999402E-3</c:v>
                </c:pt>
                <c:pt idx="128">
                  <c:v>-1.1629722831390118E-3</c:v>
                </c:pt>
                <c:pt idx="129">
                  <c:v>2.584358647636406E-3</c:v>
                </c:pt>
                <c:pt idx="130">
                  <c:v>2.6130587443167131E-4</c:v>
                </c:pt>
                <c:pt idx="131">
                  <c:v>2.1963243622517199E-3</c:v>
                </c:pt>
                <c:pt idx="132">
                  <c:v>-9.2928593968958717E-4</c:v>
                </c:pt>
                <c:pt idx="133">
                  <c:v>-2.9781717502492275E-4</c:v>
                </c:pt>
                <c:pt idx="134">
                  <c:v>-9.3192196579082768E-4</c:v>
                </c:pt>
                <c:pt idx="135">
                  <c:v>4.8486773038521833E-4</c:v>
                </c:pt>
                <c:pt idx="136">
                  <c:v>4.9295135402854058E-3</c:v>
                </c:pt>
                <c:pt idx="137">
                  <c:v>4.1447351480736376E-3</c:v>
                </c:pt>
                <c:pt idx="138">
                  <c:v>4.7431781945600948E-4</c:v>
                </c:pt>
                <c:pt idx="139">
                  <c:v>-2.596776909545415E-3</c:v>
                </c:pt>
                <c:pt idx="140">
                  <c:v>-2.9076727087296115E-3</c:v>
                </c:pt>
                <c:pt idx="141">
                  <c:v>2.4305645976028119E-3</c:v>
                </c:pt>
                <c:pt idx="142">
                  <c:v>-1.2504339107482232E-3</c:v>
                </c:pt>
                <c:pt idx="143">
                  <c:v>-2.3264670632983367E-3</c:v>
                </c:pt>
                <c:pt idx="144">
                  <c:v>-3.9801208434928652E-3</c:v>
                </c:pt>
                <c:pt idx="145">
                  <c:v>-1.3848395060252138E-3</c:v>
                </c:pt>
                <c:pt idx="146">
                  <c:v>-1.1636758908016454E-3</c:v>
                </c:pt>
                <c:pt idx="147">
                  <c:v>1.1261793515190081E-3</c:v>
                </c:pt>
                <c:pt idx="148">
                  <c:v>4.3396190712757034E-4</c:v>
                </c:pt>
                <c:pt idx="149">
                  <c:v>2.1820110551157477E-3</c:v>
                </c:pt>
                <c:pt idx="150">
                  <c:v>4.1257637764232529E-4</c:v>
                </c:pt>
                <c:pt idx="151">
                  <c:v>1.124871503346618E-4</c:v>
                </c:pt>
                <c:pt idx="152">
                  <c:v>1.7953771793724417E-3</c:v>
                </c:pt>
                <c:pt idx="153">
                  <c:v>2.3823512487892076E-3</c:v>
                </c:pt>
                <c:pt idx="154">
                  <c:v>-7.2998565872961366E-3</c:v>
                </c:pt>
                <c:pt idx="155">
                  <c:v>2.4469530297976899E-3</c:v>
                </c:pt>
                <c:pt idx="156">
                  <c:v>-2.5979917574886591E-3</c:v>
                </c:pt>
                <c:pt idx="157">
                  <c:v>-2.0820752728801179E-3</c:v>
                </c:pt>
                <c:pt idx="158">
                  <c:v>-9.876985922717017E-4</c:v>
                </c:pt>
                <c:pt idx="159">
                  <c:v>2.5029122495609053E-3</c:v>
                </c:pt>
                <c:pt idx="160">
                  <c:v>5.2908421720325471E-4</c:v>
                </c:pt>
                <c:pt idx="161">
                  <c:v>-1.892533431956117E-3</c:v>
                </c:pt>
                <c:pt idx="162">
                  <c:v>-3.4656706799609926E-3</c:v>
                </c:pt>
                <c:pt idx="163">
                  <c:v>-2.9927686015315592E-3</c:v>
                </c:pt>
                <c:pt idx="164">
                  <c:v>-3.6731279195702632E-3</c:v>
                </c:pt>
                <c:pt idx="165">
                  <c:v>3.4933789773786166E-4</c:v>
                </c:pt>
                <c:pt idx="166">
                  <c:v>-5.0468508327829208E-4</c:v>
                </c:pt>
                <c:pt idx="167">
                  <c:v>-2.7665600635024363E-3</c:v>
                </c:pt>
                <c:pt idx="168">
                  <c:v>2.1057628586608613E-3</c:v>
                </c:pt>
                <c:pt idx="169">
                  <c:v>-8.1768493576150339E-4</c:v>
                </c:pt>
                <c:pt idx="170">
                  <c:v>-9.0977623227260704E-3</c:v>
                </c:pt>
                <c:pt idx="171">
                  <c:v>3.9773435003036142E-5</c:v>
                </c:pt>
                <c:pt idx="172">
                  <c:v>8.3490175613491638E-4</c:v>
                </c:pt>
                <c:pt idx="173">
                  <c:v>4.3866651848900136E-3</c:v>
                </c:pt>
                <c:pt idx="174">
                  <c:v>-1.9663290284183249E-4</c:v>
                </c:pt>
                <c:pt idx="175">
                  <c:v>-1.5369126643109826E-3</c:v>
                </c:pt>
                <c:pt idx="176">
                  <c:v>3.0291925686155917E-3</c:v>
                </c:pt>
                <c:pt idx="177">
                  <c:v>2.8524452560826923E-3</c:v>
                </c:pt>
                <c:pt idx="178">
                  <c:v>3.6456493294459644E-3</c:v>
                </c:pt>
                <c:pt idx="179">
                  <c:v>6.5607200288636785E-4</c:v>
                </c:pt>
                <c:pt idx="180">
                  <c:v>3.6480883343169572E-3</c:v>
                </c:pt>
                <c:pt idx="181">
                  <c:v>-5.3094733981306321E-3</c:v>
                </c:pt>
                <c:pt idx="182">
                  <c:v>-9.3006394312681597E-4</c:v>
                </c:pt>
                <c:pt idx="183">
                  <c:v>2.7842066830991567E-3</c:v>
                </c:pt>
                <c:pt idx="184">
                  <c:v>-4.1051828624067335E-3</c:v>
                </c:pt>
                <c:pt idx="185">
                  <c:v>3.1119525743313195E-4</c:v>
                </c:pt>
                <c:pt idx="186">
                  <c:v>-3.6705613604233822E-3</c:v>
                </c:pt>
                <c:pt idx="187">
                  <c:v>-2.6747685188665228E-3</c:v>
                </c:pt>
                <c:pt idx="188">
                  <c:v>2.5963461972060668E-3</c:v>
                </c:pt>
                <c:pt idx="189">
                  <c:v>-5.1020324494042968E-4</c:v>
                </c:pt>
                <c:pt idx="190">
                  <c:v>-3.7464761742333629E-3</c:v>
                </c:pt>
                <c:pt idx="191">
                  <c:v>2.291171616444993E-3</c:v>
                </c:pt>
                <c:pt idx="192">
                  <c:v>-3.9417206102134648E-4</c:v>
                </c:pt>
                <c:pt idx="193">
                  <c:v>-3.1557715709136156E-4</c:v>
                </c:pt>
                <c:pt idx="194">
                  <c:v>6.7033699790764064E-4</c:v>
                </c:pt>
                <c:pt idx="195">
                  <c:v>-3.7992032424259666E-3</c:v>
                </c:pt>
                <c:pt idx="196">
                  <c:v>4.7831760697333355E-3</c:v>
                </c:pt>
                <c:pt idx="197">
                  <c:v>5.9736540841241314E-3</c:v>
                </c:pt>
                <c:pt idx="198">
                  <c:v>-2.0210691798963343E-3</c:v>
                </c:pt>
                <c:pt idx="199">
                  <c:v>4.9196060288783511E-3</c:v>
                </c:pt>
                <c:pt idx="200">
                  <c:v>4.9406571327493308E-3</c:v>
                </c:pt>
                <c:pt idx="201">
                  <c:v>6.5012918636910269E-3</c:v>
                </c:pt>
                <c:pt idx="202">
                  <c:v>-2.4832068271710486E-3</c:v>
                </c:pt>
                <c:pt idx="203">
                  <c:v>4.9026737860045054E-4</c:v>
                </c:pt>
                <c:pt idx="204">
                  <c:v>-2.0778789582617152E-3</c:v>
                </c:pt>
                <c:pt idx="205">
                  <c:v>8.7014280762206402E-4</c:v>
                </c:pt>
                <c:pt idx="206">
                  <c:v>4.2873325539092254E-3</c:v>
                </c:pt>
                <c:pt idx="207">
                  <c:v>-3.6453220180909037E-3</c:v>
                </c:pt>
                <c:pt idx="208">
                  <c:v>3.0835963788569186E-3</c:v>
                </c:pt>
                <c:pt idx="209">
                  <c:v>-1.8741477522524468E-4</c:v>
                </c:pt>
                <c:pt idx="210">
                  <c:v>3.4352293396883423E-3</c:v>
                </c:pt>
                <c:pt idx="211">
                  <c:v>2.6027290893563566E-4</c:v>
                </c:pt>
                <c:pt idx="212">
                  <c:v>1.8114731546328836E-3</c:v>
                </c:pt>
                <c:pt idx="213">
                  <c:v>9.6800242235680711E-4</c:v>
                </c:pt>
                <c:pt idx="214">
                  <c:v>2.5215256131992732E-3</c:v>
                </c:pt>
                <c:pt idx="215">
                  <c:v>4.8038278426912052E-4</c:v>
                </c:pt>
                <c:pt idx="216">
                  <c:v>4.8114863300718243E-3</c:v>
                </c:pt>
                <c:pt idx="217">
                  <c:v>-7.999365238979211E-3</c:v>
                </c:pt>
                <c:pt idx="218">
                  <c:v>-5.9570021422361802E-4</c:v>
                </c:pt>
                <c:pt idx="219">
                  <c:v>3.0443024500613931E-3</c:v>
                </c:pt>
                <c:pt idx="220">
                  <c:v>3.7005389382833135E-5</c:v>
                </c:pt>
                <c:pt idx="221">
                  <c:v>1.4771972010750925E-3</c:v>
                </c:pt>
                <c:pt idx="222">
                  <c:v>8.1029775225236909E-4</c:v>
                </c:pt>
                <c:pt idx="223">
                  <c:v>4.3935218727914191E-3</c:v>
                </c:pt>
                <c:pt idx="224">
                  <c:v>-4.2831186848033814E-3</c:v>
                </c:pt>
                <c:pt idx="225">
                  <c:v>2.0553071163770275E-3</c:v>
                </c:pt>
                <c:pt idx="226">
                  <c:v>1.4986254141836758E-3</c:v>
                </c:pt>
                <c:pt idx="227">
                  <c:v>-2.7820529741880979E-3</c:v>
                </c:pt>
                <c:pt idx="228">
                  <c:v>1.2467996967325478E-3</c:v>
                </c:pt>
                <c:pt idx="229">
                  <c:v>1.0606416963825651E-3</c:v>
                </c:pt>
                <c:pt idx="230">
                  <c:v>1.4951311904680424E-3</c:v>
                </c:pt>
                <c:pt idx="231">
                  <c:v>1.8196147370127107E-4</c:v>
                </c:pt>
                <c:pt idx="232">
                  <c:v>2.0691965320416626E-3</c:v>
                </c:pt>
                <c:pt idx="233">
                  <c:v>-6.7888410691595907E-3</c:v>
                </c:pt>
                <c:pt idx="234">
                  <c:v>-1.1418557270595586E-3</c:v>
                </c:pt>
                <c:pt idx="235">
                  <c:v>2.1339560552072643E-3</c:v>
                </c:pt>
                <c:pt idx="236">
                  <c:v>1.2460631895717918E-3</c:v>
                </c:pt>
                <c:pt idx="237">
                  <c:v>-2.4957412778510422E-3</c:v>
                </c:pt>
                <c:pt idx="238">
                  <c:v>3.3115806704078819E-4</c:v>
                </c:pt>
                <c:pt idx="239">
                  <c:v>-2.2124028938826498E-3</c:v>
                </c:pt>
                <c:pt idx="240">
                  <c:v>-2.2237571619686822E-3</c:v>
                </c:pt>
                <c:pt idx="241">
                  <c:v>1.8539022987975966E-3</c:v>
                </c:pt>
                <c:pt idx="242">
                  <c:v>1.772346366114971E-3</c:v>
                </c:pt>
                <c:pt idx="243">
                  <c:v>4.8369406448040735E-3</c:v>
                </c:pt>
                <c:pt idx="244">
                  <c:v>-4.7397040386736185E-4</c:v>
                </c:pt>
                <c:pt idx="245">
                  <c:v>4.0666432594576255E-3</c:v>
                </c:pt>
                <c:pt idx="246">
                  <c:v>4.8159740691851357E-3</c:v>
                </c:pt>
                <c:pt idx="247">
                  <c:v>-7.5121640596932204E-4</c:v>
                </c:pt>
                <c:pt idx="248">
                  <c:v>-5.7324586535374028E-4</c:v>
                </c:pt>
                <c:pt idx="249">
                  <c:v>-8.6125769708979847E-4</c:v>
                </c:pt>
                <c:pt idx="250">
                  <c:v>3.0783385149820851E-3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B-4418-9155-D8E97B78D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576032"/>
        <c:axId val="678574392"/>
      </c:scatterChart>
      <c:valAx>
        <c:axId val="67857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74392"/>
        <c:crosses val="autoZero"/>
        <c:crossBetween val="midCat"/>
      </c:valAx>
      <c:valAx>
        <c:axId val="6785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7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Simple Return - KO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Simple Return - KO</a:t>
          </a:r>
        </a:p>
      </cx:txPr>
    </cx:title>
    <cx:plotArea>
      <cx:plotAreaRegion>
        <cx:series layoutId="clusteredColumn" uniqueId="{CE9C9640-061F-4A92-B363-8EE2117A781C}"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Simple Return - PEP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Simple Return - PEP</a:t>
          </a:r>
        </a:p>
      </cx:txPr>
    </cx:title>
    <cx:plotArea>
      <cx:plotAreaRegion>
        <cx:series layoutId="clusteredColumn" uniqueId="{8CFDA74D-C757-4D47-9E72-A7483487ADFB}"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Log Return - KO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Log Return - KO</a:t>
          </a:r>
        </a:p>
      </cx:txPr>
    </cx:title>
    <cx:plotArea>
      <cx:plotAreaRegion>
        <cx:series layoutId="clusteredColumn" uniqueId="{0818B2D0-6BEC-4328-9DE6-D3EE275FCA74}"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Log Return - PEP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Log Return - PEP</a:t>
          </a:r>
        </a:p>
      </cx:txPr>
    </cx:title>
    <cx:plotArea>
      <cx:plotAreaRegion>
        <cx:series layoutId="clusteredColumn" uniqueId="{65D971EC-1121-4CC7-AFDF-C530FA762A8F}"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85725</xdr:rowOff>
    </xdr:from>
    <xdr:to>
      <xdr:col>13</xdr:col>
      <xdr:colOff>76200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745BF-50A0-4A7E-A97E-6B95268EE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21</xdr:row>
      <xdr:rowOff>85725</xdr:rowOff>
    </xdr:from>
    <xdr:to>
      <xdr:col>13</xdr:col>
      <xdr:colOff>57150</xdr:colOff>
      <xdr:row>35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D57DDC-C4E9-4A40-B69A-D668416F9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7</xdr:col>
      <xdr:colOff>323850</xdr:colOff>
      <xdr:row>15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968CBC-4EA1-4558-92A6-229CA665CD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200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19050</xdr:colOff>
      <xdr:row>1</xdr:row>
      <xdr:rowOff>19050</xdr:rowOff>
    </xdr:from>
    <xdr:to>
      <xdr:col>15</xdr:col>
      <xdr:colOff>323850</xdr:colOff>
      <xdr:row>15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BAE0D1-E9FF-4D47-92B2-3AD725E1FE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5850" y="209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9703350-5511-46DF-A8FC-E66F999465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3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2D893FB-CAB8-4923-BFA4-49D9633A55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323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6"/>
  <sheetViews>
    <sheetView tabSelected="1" topLeftCell="A239" workbookViewId="0">
      <selection activeCell="E256" sqref="E256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14.28515625" bestFit="1" customWidth="1"/>
    <col min="4" max="4" width="18" bestFit="1" customWidth="1"/>
    <col min="5" max="5" width="18.7109375" bestFit="1" customWidth="1"/>
    <col min="6" max="6" width="14.7109375" bestFit="1" customWidth="1"/>
    <col min="7" max="7" width="15.42578125" bestFit="1" customWidth="1"/>
    <col min="9" max="9" width="24.42578125" bestFit="1" customWidth="1"/>
    <col min="11" max="11" width="24.42578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1" x14ac:dyDescent="0.25">
      <c r="A2" s="1">
        <v>42762</v>
      </c>
      <c r="B2">
        <v>40.101505000000003</v>
      </c>
      <c r="C2">
        <v>100.665314</v>
      </c>
      <c r="D2" s="4"/>
      <c r="E2" s="4"/>
      <c r="F2" s="4"/>
      <c r="G2" s="4"/>
      <c r="I2" s="3" t="s">
        <v>7</v>
      </c>
      <c r="K2" s="3" t="s">
        <v>12</v>
      </c>
    </row>
    <row r="3" spans="1:11" x14ac:dyDescent="0.25">
      <c r="A3" s="1">
        <v>42765</v>
      </c>
      <c r="B3">
        <v>40.033783</v>
      </c>
      <c r="C3">
        <v>100.869591</v>
      </c>
      <c r="D3">
        <f>(B3-B2)/B2</f>
        <v>-1.6887645488617793E-3</v>
      </c>
      <c r="E3">
        <f>(C3-C2)/C2</f>
        <v>2.0292689893164663E-3</v>
      </c>
      <c r="F3">
        <f>LOG(B3/B2)</f>
        <v>-7.3404111070711985E-4</v>
      </c>
      <c r="G3">
        <f>LOG(C3/C2)</f>
        <v>8.8040733452191867E-4</v>
      </c>
      <c r="I3" s="5">
        <f>CORREL(D3:D253,E3:E253)</f>
        <v>0.62372257256217034</v>
      </c>
      <c r="J3" s="5"/>
      <c r="K3" s="5">
        <f>LINEST(E3:E253,D3:D253)</f>
        <v>0.67353839811443261</v>
      </c>
    </row>
    <row r="4" spans="1:11" x14ac:dyDescent="0.25">
      <c r="A4" s="1">
        <v>42766</v>
      </c>
      <c r="B4">
        <v>40.217598000000002</v>
      </c>
      <c r="C4">
        <v>100.957138</v>
      </c>
      <c r="D4">
        <f t="shared" ref="D4:D67" si="0">(B4-B3)/B3</f>
        <v>4.591497136306172E-3</v>
      </c>
      <c r="E4">
        <f t="shared" ref="E4:E67" si="1">(C4-C3)/C3</f>
        <v>8.6792262298357795E-4</v>
      </c>
      <c r="F4">
        <f t="shared" ref="F4:F67" si="2">LOG(B4/B3)</f>
        <v>1.9894979700462484E-3</v>
      </c>
      <c r="G4">
        <f t="shared" ref="G4:G67" si="3">LOG(C4/C3)</f>
        <v>3.7677052569046627E-4</v>
      </c>
    </row>
    <row r="5" spans="1:11" x14ac:dyDescent="0.25">
      <c r="A5" s="1">
        <v>42767</v>
      </c>
      <c r="B5">
        <v>39.917682999999997</v>
      </c>
      <c r="C5">
        <v>100.20809199999999</v>
      </c>
      <c r="D5">
        <f t="shared" si="0"/>
        <v>-7.4573076194159003E-3</v>
      </c>
      <c r="E5">
        <f t="shared" si="1"/>
        <v>-7.4194456661400895E-3</v>
      </c>
      <c r="F5">
        <f t="shared" si="2"/>
        <v>-3.2508037925082453E-3</v>
      </c>
      <c r="G5">
        <f t="shared" si="3"/>
        <v>-3.2342373275182491E-3</v>
      </c>
    </row>
    <row r="6" spans="1:11" x14ac:dyDescent="0.25">
      <c r="A6" s="1">
        <v>42768</v>
      </c>
      <c r="B6">
        <v>40.053131</v>
      </c>
      <c r="C6">
        <v>101.20034</v>
      </c>
      <c r="D6">
        <f t="shared" si="0"/>
        <v>3.3931829159524062E-3</v>
      </c>
      <c r="E6">
        <f t="shared" si="1"/>
        <v>9.901874990295231E-3</v>
      </c>
      <c r="F6">
        <f t="shared" si="2"/>
        <v>1.4711460917308887E-3</v>
      </c>
      <c r="G6">
        <f t="shared" si="3"/>
        <v>4.2791785148301748E-3</v>
      </c>
    </row>
    <row r="7" spans="1:11" x14ac:dyDescent="0.25">
      <c r="A7" s="1">
        <v>42769</v>
      </c>
      <c r="B7">
        <v>40.188575999999998</v>
      </c>
      <c r="C7">
        <v>102.250961</v>
      </c>
      <c r="D7">
        <f t="shared" si="0"/>
        <v>3.3816332610800675E-3</v>
      </c>
      <c r="E7">
        <f t="shared" si="1"/>
        <v>1.0381595555904325E-2</v>
      </c>
      <c r="F7">
        <f t="shared" si="2"/>
        <v>1.4661470740647976E-3</v>
      </c>
      <c r="G7">
        <f t="shared" si="3"/>
        <v>4.4854267977593515E-3</v>
      </c>
    </row>
    <row r="8" spans="1:11" x14ac:dyDescent="0.25">
      <c r="A8" s="1">
        <v>42772</v>
      </c>
      <c r="B8">
        <v>40.207923999999998</v>
      </c>
      <c r="C8">
        <v>101.725655</v>
      </c>
      <c r="D8">
        <f t="shared" si="0"/>
        <v>4.8143034478257725E-4</v>
      </c>
      <c r="E8">
        <f t="shared" si="1"/>
        <v>-5.137418708465737E-3</v>
      </c>
      <c r="F8">
        <f t="shared" si="2"/>
        <v>2.090322289672564E-4</v>
      </c>
      <c r="G8">
        <f t="shared" si="3"/>
        <v>-2.2369034837916206E-3</v>
      </c>
    </row>
    <row r="9" spans="1:11" x14ac:dyDescent="0.25">
      <c r="A9" s="1">
        <v>42773</v>
      </c>
      <c r="B9">
        <v>40.536861000000002</v>
      </c>
      <c r="C9">
        <v>102.73736599999999</v>
      </c>
      <c r="D9">
        <f t="shared" si="0"/>
        <v>8.1808998644148697E-3</v>
      </c>
      <c r="E9">
        <f t="shared" si="1"/>
        <v>9.9454852367378815E-3</v>
      </c>
      <c r="F9">
        <f t="shared" si="2"/>
        <v>3.5384654071669457E-3</v>
      </c>
      <c r="G9">
        <f t="shared" si="3"/>
        <v>4.2979320996408953E-3</v>
      </c>
    </row>
    <row r="10" spans="1:11" x14ac:dyDescent="0.25">
      <c r="A10" s="1">
        <v>42774</v>
      </c>
      <c r="B10">
        <v>40.652962000000002</v>
      </c>
      <c r="C10">
        <v>102.81519299999999</v>
      </c>
      <c r="D10">
        <f t="shared" si="0"/>
        <v>2.8640846167146601E-3</v>
      </c>
      <c r="E10">
        <f t="shared" si="1"/>
        <v>7.5753353458564638E-4</v>
      </c>
      <c r="F10">
        <f t="shared" si="2"/>
        <v>1.2420782839386258E-3</v>
      </c>
      <c r="G10">
        <f t="shared" si="3"/>
        <v>3.2886808534668643E-4</v>
      </c>
    </row>
    <row r="11" spans="1:11" x14ac:dyDescent="0.25">
      <c r="A11" s="1">
        <v>42775</v>
      </c>
      <c r="B11">
        <v>39.908011999999999</v>
      </c>
      <c r="C11">
        <v>103.087563</v>
      </c>
      <c r="D11">
        <f t="shared" si="0"/>
        <v>-1.8324618019223367E-2</v>
      </c>
      <c r="E11">
        <f t="shared" si="1"/>
        <v>2.6491221000772653E-3</v>
      </c>
      <c r="F11">
        <f t="shared" si="2"/>
        <v>-8.0320999129858354E-3</v>
      </c>
      <c r="G11">
        <f t="shared" si="3"/>
        <v>1.1489778896489966E-3</v>
      </c>
    </row>
    <row r="12" spans="1:11" x14ac:dyDescent="0.25">
      <c r="A12" s="1">
        <v>42776</v>
      </c>
      <c r="B12">
        <v>39.259808</v>
      </c>
      <c r="C12">
        <v>103.214035</v>
      </c>
      <c r="D12">
        <f t="shared" si="0"/>
        <v>-1.6242452768632017E-2</v>
      </c>
      <c r="E12">
        <f t="shared" si="1"/>
        <v>1.2268405258546327E-3</v>
      </c>
      <c r="F12">
        <f t="shared" si="2"/>
        <v>-7.1119227819375717E-3</v>
      </c>
      <c r="G12">
        <f t="shared" si="3"/>
        <v>5.3248350113216424E-4</v>
      </c>
    </row>
    <row r="13" spans="1:11" x14ac:dyDescent="0.25">
      <c r="A13" s="1">
        <v>42779</v>
      </c>
      <c r="B13">
        <v>39.298504000000001</v>
      </c>
      <c r="C13">
        <v>103.622604</v>
      </c>
      <c r="D13">
        <f t="shared" si="0"/>
        <v>9.8563905355832657E-4</v>
      </c>
      <c r="E13">
        <f t="shared" si="1"/>
        <v>3.9584635946070708E-3</v>
      </c>
      <c r="F13">
        <f t="shared" si="2"/>
        <v>4.2784678547850815E-4</v>
      </c>
      <c r="G13">
        <f t="shared" si="3"/>
        <v>1.7157452743230114E-3</v>
      </c>
    </row>
    <row r="14" spans="1:11" x14ac:dyDescent="0.25">
      <c r="A14" s="1">
        <v>42780</v>
      </c>
      <c r="B14">
        <v>39.21143</v>
      </c>
      <c r="C14">
        <v>104.011734</v>
      </c>
      <c r="D14">
        <f t="shared" si="0"/>
        <v>-2.2157077531501251E-3</v>
      </c>
      <c r="E14">
        <f t="shared" si="1"/>
        <v>3.7552617380664228E-3</v>
      </c>
      <c r="F14">
        <f t="shared" si="2"/>
        <v>-9.6333728219732983E-4</v>
      </c>
      <c r="G14">
        <f t="shared" si="3"/>
        <v>1.6278348873033051E-3</v>
      </c>
    </row>
    <row r="15" spans="1:11" x14ac:dyDescent="0.25">
      <c r="A15" s="1">
        <v>42781</v>
      </c>
      <c r="B15">
        <v>39.124363000000002</v>
      </c>
      <c r="C15">
        <v>103.82691199999999</v>
      </c>
      <c r="D15">
        <f t="shared" si="0"/>
        <v>-2.2204494964860391E-3</v>
      </c>
      <c r="E15">
        <f t="shared" si="1"/>
        <v>-1.7769341293743949E-3</v>
      </c>
      <c r="F15">
        <f t="shared" si="2"/>
        <v>-9.6540117303485322E-4</v>
      </c>
      <c r="G15">
        <f t="shared" si="3"/>
        <v>-7.7239914170903437E-4</v>
      </c>
    </row>
    <row r="16" spans="1:11" x14ac:dyDescent="0.25">
      <c r="A16" s="1">
        <v>42782</v>
      </c>
      <c r="B16">
        <v>39.859637999999997</v>
      </c>
      <c r="C16">
        <v>105.17910000000001</v>
      </c>
      <c r="D16">
        <f t="shared" si="0"/>
        <v>1.8793277222174692E-2</v>
      </c>
      <c r="E16">
        <f t="shared" si="1"/>
        <v>1.3023482774870667E-2</v>
      </c>
      <c r="F16">
        <f t="shared" si="2"/>
        <v>8.0860704936331542E-3</v>
      </c>
      <c r="G16">
        <f t="shared" si="3"/>
        <v>5.6195128048419632E-3</v>
      </c>
    </row>
    <row r="17" spans="1:11" x14ac:dyDescent="0.25">
      <c r="A17" s="1">
        <v>42783</v>
      </c>
      <c r="B17">
        <v>39.888657000000002</v>
      </c>
      <c r="C17">
        <v>105.208282</v>
      </c>
      <c r="D17">
        <f t="shared" si="0"/>
        <v>7.2802969259292414E-4</v>
      </c>
      <c r="E17">
        <f t="shared" si="1"/>
        <v>2.7745055814312541E-4</v>
      </c>
      <c r="F17">
        <f t="shared" si="2"/>
        <v>3.1606424003419924E-4</v>
      </c>
      <c r="G17">
        <f t="shared" si="3"/>
        <v>1.2047853375705863E-4</v>
      </c>
    </row>
    <row r="18" spans="1:11" x14ac:dyDescent="0.25">
      <c r="A18" s="1">
        <v>42787</v>
      </c>
      <c r="B18">
        <v>40.111172000000003</v>
      </c>
      <c r="C18">
        <v>106.385368</v>
      </c>
      <c r="D18">
        <f t="shared" si="0"/>
        <v>5.5784029028603634E-3</v>
      </c>
      <c r="E18">
        <f t="shared" si="1"/>
        <v>1.1188149617346691E-2</v>
      </c>
      <c r="F18">
        <f t="shared" si="2"/>
        <v>2.415937310324457E-3</v>
      </c>
      <c r="G18">
        <f t="shared" si="3"/>
        <v>4.8319713556836319E-3</v>
      </c>
    </row>
    <row r="19" spans="1:11" x14ac:dyDescent="0.25">
      <c r="A19" s="1">
        <v>42788</v>
      </c>
      <c r="B19">
        <v>40.246616000000003</v>
      </c>
      <c r="C19">
        <v>106.434006</v>
      </c>
      <c r="D19">
        <f t="shared" si="0"/>
        <v>3.3767150957344171E-3</v>
      </c>
      <c r="E19">
        <f t="shared" si="1"/>
        <v>4.5718693194722842E-4</v>
      </c>
      <c r="F19">
        <f t="shared" si="2"/>
        <v>1.4640183353729114E-3</v>
      </c>
      <c r="G19">
        <f t="shared" si="3"/>
        <v>1.985083874795142E-4</v>
      </c>
    </row>
    <row r="20" spans="1:11" x14ac:dyDescent="0.25">
      <c r="A20" s="1">
        <v>42789</v>
      </c>
      <c r="B20">
        <v>40.304665</v>
      </c>
      <c r="C20">
        <v>106.560463</v>
      </c>
      <c r="D20">
        <f t="shared" si="0"/>
        <v>1.4423324435524443E-3</v>
      </c>
      <c r="E20">
        <f t="shared" si="1"/>
        <v>1.1881259078043351E-3</v>
      </c>
      <c r="F20">
        <f t="shared" si="2"/>
        <v>6.2594571883167185E-4</v>
      </c>
      <c r="G20">
        <f t="shared" si="3"/>
        <v>5.1569023373038711E-4</v>
      </c>
      <c r="I20" s="3" t="s">
        <v>8</v>
      </c>
      <c r="K20" s="3" t="s">
        <v>11</v>
      </c>
    </row>
    <row r="21" spans="1:11" x14ac:dyDescent="0.25">
      <c r="A21" s="1">
        <v>42790</v>
      </c>
      <c r="B21">
        <v>40.420765000000003</v>
      </c>
      <c r="C21">
        <v>106.842583</v>
      </c>
      <c r="D21">
        <f t="shared" si="0"/>
        <v>2.8805598557884796E-3</v>
      </c>
      <c r="E21">
        <f t="shared" si="1"/>
        <v>2.6475110191667068E-3</v>
      </c>
      <c r="F21">
        <f t="shared" si="2"/>
        <v>1.2492128964503521E-3</v>
      </c>
      <c r="G21">
        <f t="shared" si="3"/>
        <v>1.1482800541887939E-3</v>
      </c>
      <c r="I21" s="5">
        <f>CORREL(F3:F253,G3:G253)</f>
        <v>0.62281786480800727</v>
      </c>
      <c r="J21" s="5"/>
      <c r="K21" s="5">
        <f>LINEST(G3:G253,F3:F253)</f>
        <v>0.67214691728436693</v>
      </c>
    </row>
    <row r="22" spans="1:11" x14ac:dyDescent="0.25">
      <c r="A22" s="1">
        <v>42793</v>
      </c>
      <c r="B22">
        <v>40.314346</v>
      </c>
      <c r="C22">
        <v>106.297813</v>
      </c>
      <c r="D22">
        <f t="shared" si="0"/>
        <v>-2.6327804533140941E-3</v>
      </c>
      <c r="E22">
        <f t="shared" si="1"/>
        <v>-5.0988097133518361E-3</v>
      </c>
      <c r="F22">
        <f t="shared" si="2"/>
        <v>-1.1449098332556448E-3</v>
      </c>
      <c r="G22">
        <f t="shared" si="3"/>
        <v>-2.2200495499011762E-3</v>
      </c>
    </row>
    <row r="23" spans="1:11" x14ac:dyDescent="0.25">
      <c r="A23" s="1">
        <v>42794</v>
      </c>
      <c r="B23">
        <v>40.594909999999999</v>
      </c>
      <c r="C23">
        <v>107.37760900000001</v>
      </c>
      <c r="D23">
        <f t="shared" si="0"/>
        <v>6.9594084448250321E-3</v>
      </c>
      <c r="E23">
        <f t="shared" si="1"/>
        <v>1.0158214637962511E-2</v>
      </c>
      <c r="F23">
        <f t="shared" si="2"/>
        <v>3.0119640553709849E-3</v>
      </c>
      <c r="G23">
        <f t="shared" si="3"/>
        <v>4.3893998846240888E-3</v>
      </c>
    </row>
    <row r="24" spans="1:11" x14ac:dyDescent="0.25">
      <c r="A24" s="1">
        <v>42795</v>
      </c>
      <c r="B24">
        <v>40.788406000000002</v>
      </c>
      <c r="C24">
        <v>107.47850800000001</v>
      </c>
      <c r="D24">
        <f t="shared" si="0"/>
        <v>4.7665089046878837E-3</v>
      </c>
      <c r="E24">
        <f t="shared" si="1"/>
        <v>9.3966517730897036E-4</v>
      </c>
      <c r="F24">
        <f t="shared" si="2"/>
        <v>2.0651506364601597E-3</v>
      </c>
      <c r="G24">
        <f t="shared" si="3"/>
        <v>4.0789978672877927E-4</v>
      </c>
    </row>
    <row r="25" spans="1:11" x14ac:dyDescent="0.25">
      <c r="A25" s="1">
        <v>42796</v>
      </c>
      <c r="B25">
        <v>41.088318000000001</v>
      </c>
      <c r="C25">
        <v>107.8507</v>
      </c>
      <c r="D25">
        <f t="shared" si="0"/>
        <v>7.3528737553509461E-3</v>
      </c>
      <c r="E25">
        <f t="shared" si="1"/>
        <v>3.4629434937820153E-3</v>
      </c>
      <c r="F25">
        <f t="shared" si="2"/>
        <v>3.1816297192952293E-3</v>
      </c>
      <c r="G25">
        <f t="shared" si="3"/>
        <v>1.501339221790716E-3</v>
      </c>
    </row>
    <row r="26" spans="1:11" x14ac:dyDescent="0.25">
      <c r="A26" s="1">
        <v>42797</v>
      </c>
      <c r="B26">
        <v>41.097991999999998</v>
      </c>
      <c r="C26">
        <v>108.291466</v>
      </c>
      <c r="D26">
        <f t="shared" si="0"/>
        <v>2.3544405005814187E-4</v>
      </c>
      <c r="E26">
        <f t="shared" si="1"/>
        <v>4.0868163118087915E-3</v>
      </c>
      <c r="F26">
        <f t="shared" si="2"/>
        <v>1.0224001630764338E-4</v>
      </c>
      <c r="G26">
        <f t="shared" si="3"/>
        <v>1.7712648160900599E-3</v>
      </c>
    </row>
    <row r="27" spans="1:11" x14ac:dyDescent="0.25">
      <c r="A27" s="1">
        <v>42800</v>
      </c>
      <c r="B27">
        <v>40.807751000000003</v>
      </c>
      <c r="C27">
        <v>107.380562</v>
      </c>
      <c r="D27">
        <f t="shared" si="0"/>
        <v>-7.0621698500499645E-3</v>
      </c>
      <c r="E27">
        <f t="shared" si="1"/>
        <v>-8.4115954252572608E-3</v>
      </c>
      <c r="F27">
        <f t="shared" si="2"/>
        <v>-3.0779427111272545E-3</v>
      </c>
      <c r="G27">
        <f t="shared" si="3"/>
        <v>-3.668560422417469E-3</v>
      </c>
    </row>
    <row r="28" spans="1:11" x14ac:dyDescent="0.25">
      <c r="A28" s="1">
        <v>42801</v>
      </c>
      <c r="B28">
        <v>40.623936</v>
      </c>
      <c r="C28">
        <v>107.07692</v>
      </c>
      <c r="D28">
        <f t="shared" si="0"/>
        <v>-4.5044138796083788E-3</v>
      </c>
      <c r="E28">
        <f t="shared" si="1"/>
        <v>-2.8277184840958128E-3</v>
      </c>
      <c r="F28">
        <f t="shared" si="2"/>
        <v>-1.9606612295474312E-3</v>
      </c>
      <c r="G28">
        <f t="shared" si="3"/>
        <v>-1.2298021217323203E-3</v>
      </c>
    </row>
    <row r="29" spans="1:11" x14ac:dyDescent="0.25">
      <c r="A29" s="1">
        <v>42802</v>
      </c>
      <c r="B29">
        <v>40.623936</v>
      </c>
      <c r="C29">
        <v>107.05733499999999</v>
      </c>
      <c r="D29">
        <f t="shared" si="0"/>
        <v>0</v>
      </c>
      <c r="E29">
        <f t="shared" si="1"/>
        <v>-1.8290589606057405E-4</v>
      </c>
      <c r="F29">
        <f t="shared" si="2"/>
        <v>0</v>
      </c>
      <c r="G29">
        <f t="shared" si="3"/>
        <v>-7.9442286819523186E-5</v>
      </c>
    </row>
    <row r="30" spans="1:11" x14ac:dyDescent="0.25">
      <c r="A30" s="1">
        <v>42803</v>
      </c>
      <c r="B30">
        <v>40.662632000000002</v>
      </c>
      <c r="C30">
        <v>106.78306600000001</v>
      </c>
      <c r="D30">
        <f t="shared" si="0"/>
        <v>9.5254187088128581E-4</v>
      </c>
      <c r="E30">
        <f t="shared" si="1"/>
        <v>-2.5618889168125629E-3</v>
      </c>
      <c r="F30">
        <f t="shared" si="2"/>
        <v>4.1348677782050686E-4</v>
      </c>
      <c r="G30">
        <f t="shared" si="3"/>
        <v>-1.114041855657554E-3</v>
      </c>
    </row>
    <row r="31" spans="1:11" x14ac:dyDescent="0.25">
      <c r="A31" s="1">
        <v>42804</v>
      </c>
      <c r="B31">
        <v>40.914177000000002</v>
      </c>
      <c r="C31">
        <v>107.34137</v>
      </c>
      <c r="D31">
        <f t="shared" si="0"/>
        <v>6.1861465337511874E-3</v>
      </c>
      <c r="E31">
        <f t="shared" si="1"/>
        <v>5.228394547127843E-3</v>
      </c>
      <c r="F31">
        <f t="shared" si="2"/>
        <v>2.6783335369711925E-3</v>
      </c>
      <c r="G31">
        <f t="shared" si="3"/>
        <v>2.264747549833739E-3</v>
      </c>
    </row>
    <row r="32" spans="1:11" x14ac:dyDescent="0.25">
      <c r="A32" s="1">
        <v>42807</v>
      </c>
      <c r="B32">
        <v>41.021538</v>
      </c>
      <c r="C32">
        <v>107.165077</v>
      </c>
      <c r="D32">
        <f t="shared" si="0"/>
        <v>2.6240537601427828E-3</v>
      </c>
      <c r="E32">
        <f t="shared" si="1"/>
        <v>-1.6423583935997943E-3</v>
      </c>
      <c r="F32">
        <f t="shared" si="2"/>
        <v>1.1381194771038397E-3</v>
      </c>
      <c r="G32">
        <f t="shared" si="3"/>
        <v>-7.1385354992343282E-4</v>
      </c>
    </row>
    <row r="33" spans="1:7" x14ac:dyDescent="0.25">
      <c r="A33" s="1">
        <v>42808</v>
      </c>
      <c r="B33">
        <v>40.962978</v>
      </c>
      <c r="C33">
        <v>107.096504</v>
      </c>
      <c r="D33">
        <f t="shared" si="0"/>
        <v>-1.4275427703368886E-3</v>
      </c>
      <c r="E33">
        <f t="shared" si="1"/>
        <v>-6.3988196453216434E-4</v>
      </c>
      <c r="F33">
        <f t="shared" si="2"/>
        <v>-6.2041688909694065E-4</v>
      </c>
      <c r="G33">
        <f t="shared" si="3"/>
        <v>-2.7798615491730715E-4</v>
      </c>
    </row>
    <row r="34" spans="1:7" x14ac:dyDescent="0.25">
      <c r="A34" s="1">
        <v>42809</v>
      </c>
      <c r="B34">
        <v>41.109375</v>
      </c>
      <c r="C34">
        <v>108.83019299999999</v>
      </c>
      <c r="D34">
        <f t="shared" si="0"/>
        <v>3.5738856681757935E-3</v>
      </c>
      <c r="E34">
        <f t="shared" si="1"/>
        <v>1.6188100780581954E-2</v>
      </c>
      <c r="F34">
        <f t="shared" si="2"/>
        <v>1.5493518675962342E-3</v>
      </c>
      <c r="G34">
        <f t="shared" si="3"/>
        <v>6.9741051623614164E-3</v>
      </c>
    </row>
    <row r="35" spans="1:7" x14ac:dyDescent="0.25">
      <c r="A35" s="1">
        <v>42810</v>
      </c>
      <c r="B35">
        <v>41.236255999999997</v>
      </c>
      <c r="C35">
        <v>108.85958100000001</v>
      </c>
      <c r="D35">
        <f t="shared" si="0"/>
        <v>3.0864249334853024E-3</v>
      </c>
      <c r="E35">
        <f t="shared" si="1"/>
        <v>2.7003535682429154E-4</v>
      </c>
      <c r="F35">
        <f t="shared" si="2"/>
        <v>1.3383530151583232E-3</v>
      </c>
      <c r="G35">
        <f t="shared" si="3"/>
        <v>1.1725903405747839E-4</v>
      </c>
    </row>
    <row r="36" spans="1:7" x14ac:dyDescent="0.25">
      <c r="A36" s="1">
        <v>42811</v>
      </c>
      <c r="B36">
        <v>41.021538</v>
      </c>
      <c r="C36">
        <v>109.104439</v>
      </c>
      <c r="D36">
        <f t="shared" si="0"/>
        <v>-5.207019764354886E-3</v>
      </c>
      <c r="E36">
        <f t="shared" si="1"/>
        <v>2.2493013270002719E-3</v>
      </c>
      <c r="F36">
        <f t="shared" si="2"/>
        <v>-2.2672879936576694E-3</v>
      </c>
      <c r="G36">
        <f t="shared" si="3"/>
        <v>9.7576217380968748E-4</v>
      </c>
    </row>
    <row r="37" spans="1:7" x14ac:dyDescent="0.25">
      <c r="A37" s="1">
        <v>42814</v>
      </c>
      <c r="B37">
        <v>41.167937999999999</v>
      </c>
      <c r="C37">
        <v>108.86937</v>
      </c>
      <c r="D37">
        <f t="shared" si="0"/>
        <v>3.5688569258422215E-3</v>
      </c>
      <c r="E37">
        <f t="shared" si="1"/>
        <v>-2.1545319526366452E-3</v>
      </c>
      <c r="F37">
        <f t="shared" si="2"/>
        <v>1.5471756845077248E-3</v>
      </c>
      <c r="G37">
        <f t="shared" si="3"/>
        <v>-9.3671078751781333E-4</v>
      </c>
    </row>
    <row r="38" spans="1:7" x14ac:dyDescent="0.25">
      <c r="A38" s="1">
        <v>42815</v>
      </c>
      <c r="B38">
        <v>41.480258999999997</v>
      </c>
      <c r="C38">
        <v>109.476646</v>
      </c>
      <c r="D38">
        <f t="shared" si="0"/>
        <v>7.5865106481650159E-3</v>
      </c>
      <c r="E38">
        <f t="shared" si="1"/>
        <v>5.578024379125174E-3</v>
      </c>
      <c r="F38">
        <f t="shared" si="2"/>
        <v>3.2823446237318279E-3</v>
      </c>
      <c r="G38">
        <f t="shared" si="3"/>
        <v>2.4157738314750151E-3</v>
      </c>
    </row>
    <row r="39" spans="1:7" x14ac:dyDescent="0.25">
      <c r="A39" s="1">
        <v>42816</v>
      </c>
      <c r="B39">
        <v>41.363140000000001</v>
      </c>
      <c r="C39">
        <v>109.721512</v>
      </c>
      <c r="D39">
        <f t="shared" si="0"/>
        <v>-2.8234876739799365E-3</v>
      </c>
      <c r="E39">
        <f t="shared" si="1"/>
        <v>2.2366962173832198E-3</v>
      </c>
      <c r="F39">
        <f t="shared" si="2"/>
        <v>-1.2279594977209162E-3</v>
      </c>
      <c r="G39">
        <f t="shared" si="3"/>
        <v>9.7030009569368269E-4</v>
      </c>
    </row>
    <row r="40" spans="1:7" x14ac:dyDescent="0.25">
      <c r="A40" s="1">
        <v>42817</v>
      </c>
      <c r="B40">
        <v>41.158172999999998</v>
      </c>
      <c r="C40">
        <v>109.48644299999999</v>
      </c>
      <c r="D40">
        <f t="shared" si="0"/>
        <v>-4.9553056175136471E-3</v>
      </c>
      <c r="E40">
        <f t="shared" si="1"/>
        <v>-2.1424148803200049E-3</v>
      </c>
      <c r="F40">
        <f t="shared" si="2"/>
        <v>-2.1574116283966526E-3</v>
      </c>
      <c r="G40">
        <f t="shared" si="3"/>
        <v>-9.3143707945222802E-4</v>
      </c>
    </row>
    <row r="41" spans="1:7" x14ac:dyDescent="0.25">
      <c r="A41" s="1">
        <v>42818</v>
      </c>
      <c r="B41">
        <v>41.109375</v>
      </c>
      <c r="C41">
        <v>109.81946600000001</v>
      </c>
      <c r="D41">
        <f t="shared" si="0"/>
        <v>-1.1856211401802966E-3</v>
      </c>
      <c r="E41">
        <f t="shared" si="1"/>
        <v>3.0416825213694394E-3</v>
      </c>
      <c r="F41">
        <f t="shared" si="2"/>
        <v>-5.1521420362265374E-4</v>
      </c>
      <c r="G41">
        <f t="shared" si="3"/>
        <v>1.3189809893939554E-3</v>
      </c>
    </row>
    <row r="42" spans="1:7" x14ac:dyDescent="0.25">
      <c r="A42" s="1">
        <v>42821</v>
      </c>
      <c r="B42">
        <v>41.304577000000002</v>
      </c>
      <c r="C42">
        <v>109.535416</v>
      </c>
      <c r="D42">
        <f t="shared" si="0"/>
        <v>4.7483572786013381E-3</v>
      </c>
      <c r="E42">
        <f t="shared" si="1"/>
        <v>-2.5865177672600198E-3</v>
      </c>
      <c r="F42">
        <f t="shared" si="2"/>
        <v>2.0573048114007116E-3</v>
      </c>
      <c r="G42">
        <f t="shared" si="3"/>
        <v>-1.1247656346909012E-3</v>
      </c>
    </row>
    <row r="43" spans="1:7" x14ac:dyDescent="0.25">
      <c r="A43" s="1">
        <v>42822</v>
      </c>
      <c r="B43">
        <v>41.411942000000003</v>
      </c>
      <c r="C43">
        <v>110.142685</v>
      </c>
      <c r="D43">
        <f t="shared" si="0"/>
        <v>2.599348735613525E-3</v>
      </c>
      <c r="E43">
        <f t="shared" si="1"/>
        <v>5.5440424857655379E-3</v>
      </c>
      <c r="F43">
        <f t="shared" si="2"/>
        <v>1.1274181698923676E-3</v>
      </c>
      <c r="G43">
        <f t="shared" si="3"/>
        <v>2.4010972993884824E-3</v>
      </c>
    </row>
    <row r="44" spans="1:7" x14ac:dyDescent="0.25">
      <c r="A44" s="1">
        <v>42823</v>
      </c>
      <c r="B44">
        <v>41.402175999999997</v>
      </c>
      <c r="C44">
        <v>110.123108</v>
      </c>
      <c r="D44">
        <f t="shared" si="0"/>
        <v>-2.3582569491684688E-4</v>
      </c>
      <c r="E44">
        <f t="shared" si="1"/>
        <v>-1.7774217143878577E-4</v>
      </c>
      <c r="F44">
        <f t="shared" si="2"/>
        <v>-1.0242987626653658E-4</v>
      </c>
      <c r="G44">
        <f t="shared" si="3"/>
        <v>-7.7199305246677399E-5</v>
      </c>
    </row>
    <row r="45" spans="1:7" x14ac:dyDescent="0.25">
      <c r="A45" s="1">
        <v>42824</v>
      </c>
      <c r="B45">
        <v>41.577857999999999</v>
      </c>
      <c r="C45">
        <v>109.878242</v>
      </c>
      <c r="D45">
        <f t="shared" si="0"/>
        <v>4.2433035403743489E-3</v>
      </c>
      <c r="E45">
        <f t="shared" si="1"/>
        <v>-2.2235660112317371E-3</v>
      </c>
      <c r="F45">
        <f t="shared" si="2"/>
        <v>1.8389444662831153E-3</v>
      </c>
      <c r="G45">
        <f t="shared" si="3"/>
        <v>-9.6675767234367103E-4</v>
      </c>
    </row>
    <row r="46" spans="1:7" x14ac:dyDescent="0.25">
      <c r="A46" s="1">
        <v>42825</v>
      </c>
      <c r="B46">
        <v>41.421695999999997</v>
      </c>
      <c r="C46">
        <v>109.564804</v>
      </c>
      <c r="D46">
        <f t="shared" si="0"/>
        <v>-3.7558933411144441E-3</v>
      </c>
      <c r="E46">
        <f t="shared" si="1"/>
        <v>-2.8525938738627162E-3</v>
      </c>
      <c r="F46">
        <f t="shared" si="2"/>
        <v>-1.6342346830043909E-3</v>
      </c>
      <c r="G46">
        <f t="shared" si="3"/>
        <v>-1.2406361365379403E-3</v>
      </c>
    </row>
    <row r="47" spans="1:7" x14ac:dyDescent="0.25">
      <c r="A47" s="1">
        <v>42828</v>
      </c>
      <c r="B47">
        <v>41.392422000000003</v>
      </c>
      <c r="C47">
        <v>109.564804</v>
      </c>
      <c r="D47">
        <f t="shared" si="0"/>
        <v>-7.0673108121873632E-4</v>
      </c>
      <c r="E47">
        <f t="shared" si="1"/>
        <v>0</v>
      </c>
      <c r="F47">
        <f t="shared" si="2"/>
        <v>-3.0703791816694484E-4</v>
      </c>
      <c r="G47">
        <f t="shared" si="3"/>
        <v>0</v>
      </c>
    </row>
    <row r="48" spans="1:7" x14ac:dyDescent="0.25">
      <c r="A48" s="1">
        <v>42829</v>
      </c>
      <c r="B48">
        <v>41.655940999999999</v>
      </c>
      <c r="C48">
        <v>109.780289</v>
      </c>
      <c r="D48">
        <f t="shared" si="0"/>
        <v>6.3663585571290112E-3</v>
      </c>
      <c r="E48">
        <f t="shared" si="1"/>
        <v>1.9667355951278028E-3</v>
      </c>
      <c r="F48">
        <f t="shared" si="2"/>
        <v>2.7561104767894651E-3</v>
      </c>
      <c r="G48">
        <f t="shared" si="3"/>
        <v>8.533035798462831E-4</v>
      </c>
    </row>
    <row r="49" spans="1:7" x14ac:dyDescent="0.25">
      <c r="A49" s="1">
        <v>42830</v>
      </c>
      <c r="B49">
        <v>41.548575999999997</v>
      </c>
      <c r="C49">
        <v>109.643158</v>
      </c>
      <c r="D49">
        <f t="shared" si="0"/>
        <v>-2.5774234700399997E-3</v>
      </c>
      <c r="E49">
        <f t="shared" si="1"/>
        <v>-1.2491404536200171E-3</v>
      </c>
      <c r="F49">
        <f t="shared" si="2"/>
        <v>-1.1208058074337771E-3</v>
      </c>
      <c r="G49">
        <f t="shared" si="3"/>
        <v>-5.4283391465894098E-4</v>
      </c>
    </row>
    <row r="50" spans="1:7" x14ac:dyDescent="0.25">
      <c r="A50" s="1">
        <v>42831</v>
      </c>
      <c r="B50">
        <v>41.646174999999999</v>
      </c>
      <c r="C50">
        <v>109.290543</v>
      </c>
      <c r="D50">
        <f t="shared" si="0"/>
        <v>2.3490335745803286E-3</v>
      </c>
      <c r="E50">
        <f t="shared" si="1"/>
        <v>-3.2160237486045422E-3</v>
      </c>
      <c r="F50">
        <f t="shared" si="2"/>
        <v>1.0189759828541332E-3</v>
      </c>
      <c r="G50">
        <f t="shared" si="3"/>
        <v>-1.3989521069890465E-3</v>
      </c>
    </row>
    <row r="51" spans="1:7" x14ac:dyDescent="0.25">
      <c r="A51" s="1">
        <v>42832</v>
      </c>
      <c r="B51">
        <v>41.587620000000001</v>
      </c>
      <c r="C51">
        <v>109.319923</v>
      </c>
      <c r="D51">
        <f t="shared" si="0"/>
        <v>-1.4060114764440758E-3</v>
      </c>
      <c r="E51">
        <f t="shared" si="1"/>
        <v>2.6882472347130064E-4</v>
      </c>
      <c r="F51">
        <f t="shared" si="2"/>
        <v>-6.1105270000180116E-4</v>
      </c>
      <c r="G51">
        <f t="shared" si="3"/>
        <v>1.1673340429305819E-4</v>
      </c>
    </row>
    <row r="52" spans="1:7" x14ac:dyDescent="0.25">
      <c r="A52" s="1">
        <v>42835</v>
      </c>
      <c r="B52">
        <v>41.665694999999999</v>
      </c>
      <c r="C52">
        <v>109.721512</v>
      </c>
      <c r="D52">
        <f t="shared" si="0"/>
        <v>1.8773615802009911E-3</v>
      </c>
      <c r="E52">
        <f t="shared" si="1"/>
        <v>3.6735206994245807E-3</v>
      </c>
      <c r="F52">
        <f t="shared" si="2"/>
        <v>8.1456339882251432E-4</v>
      </c>
      <c r="G52">
        <f t="shared" si="3"/>
        <v>1.5924665769976442E-3</v>
      </c>
    </row>
    <row r="53" spans="1:7" x14ac:dyDescent="0.25">
      <c r="A53" s="1">
        <v>42836</v>
      </c>
      <c r="B53">
        <v>41.636420999999999</v>
      </c>
      <c r="C53">
        <v>109.43746899999999</v>
      </c>
      <c r="D53">
        <f t="shared" si="0"/>
        <v>-7.0259238445442732E-4</v>
      </c>
      <c r="E53">
        <f t="shared" si="1"/>
        <v>-2.5887630859480967E-3</v>
      </c>
      <c r="F53">
        <f t="shared" si="2"/>
        <v>-3.0523923753852754E-4</v>
      </c>
      <c r="G53">
        <f t="shared" si="3"/>
        <v>-1.1257432940381027E-3</v>
      </c>
    </row>
    <row r="54" spans="1:7" x14ac:dyDescent="0.25">
      <c r="A54" s="1">
        <v>42837</v>
      </c>
      <c r="B54">
        <v>41.909697999999999</v>
      </c>
      <c r="C54">
        <v>111.278893</v>
      </c>
      <c r="D54">
        <f t="shared" si="0"/>
        <v>6.5634123547746873E-3</v>
      </c>
      <c r="E54">
        <f t="shared" si="1"/>
        <v>1.6826266331141152E-2</v>
      </c>
      <c r="F54">
        <f t="shared" si="2"/>
        <v>2.8411401469405533E-3</v>
      </c>
      <c r="G54">
        <f t="shared" si="3"/>
        <v>7.2467562471103149E-3</v>
      </c>
    </row>
    <row r="55" spans="1:7" x14ac:dyDescent="0.25">
      <c r="A55" s="1">
        <v>42838</v>
      </c>
      <c r="B55">
        <v>41.763297999999999</v>
      </c>
      <c r="C55">
        <v>110.36797300000001</v>
      </c>
      <c r="D55">
        <f t="shared" si="0"/>
        <v>-3.4932248855622837E-3</v>
      </c>
      <c r="E55">
        <f t="shared" si="1"/>
        <v>-8.1859189594920782E-3</v>
      </c>
      <c r="F55">
        <f t="shared" si="2"/>
        <v>-1.5197442441638547E-3</v>
      </c>
      <c r="G55">
        <f t="shared" si="3"/>
        <v>-3.5697302102834774E-3</v>
      </c>
    </row>
    <row r="56" spans="1:7" x14ac:dyDescent="0.25">
      <c r="A56" s="1">
        <v>42842</v>
      </c>
      <c r="B56">
        <v>42.036579000000003</v>
      </c>
      <c r="C56">
        <v>110.99483499999999</v>
      </c>
      <c r="D56">
        <f t="shared" si="0"/>
        <v>6.5435684700955446E-3</v>
      </c>
      <c r="E56">
        <f t="shared" si="1"/>
        <v>5.6797455182038036E-3</v>
      </c>
      <c r="F56">
        <f t="shared" si="2"/>
        <v>2.8325781681704343E-3</v>
      </c>
      <c r="G56">
        <f t="shared" si="3"/>
        <v>2.4597034859366244E-3</v>
      </c>
    </row>
    <row r="57" spans="1:7" x14ac:dyDescent="0.25">
      <c r="A57" s="1">
        <v>42843</v>
      </c>
      <c r="B57">
        <v>42.436745000000002</v>
      </c>
      <c r="C57">
        <v>111.935143</v>
      </c>
      <c r="D57">
        <f t="shared" si="0"/>
        <v>9.5194711253738951E-3</v>
      </c>
      <c r="E57">
        <f t="shared" si="1"/>
        <v>8.4716374415079922E-3</v>
      </c>
      <c r="F57">
        <f t="shared" si="2"/>
        <v>4.1146998232501827E-3</v>
      </c>
      <c r="G57">
        <f t="shared" si="3"/>
        <v>3.6636884924059307E-3</v>
      </c>
    </row>
    <row r="58" spans="1:7" x14ac:dyDescent="0.25">
      <c r="A58" s="1">
        <v>42844</v>
      </c>
      <c r="B58">
        <v>42.192745000000002</v>
      </c>
      <c r="C58">
        <v>111.28868900000001</v>
      </c>
      <c r="D58">
        <f t="shared" si="0"/>
        <v>-5.7497341042532773E-3</v>
      </c>
      <c r="E58">
        <f t="shared" si="1"/>
        <v>-5.775255051043187E-3</v>
      </c>
      <c r="F58">
        <f t="shared" si="2"/>
        <v>-2.5042841971089024E-3</v>
      </c>
      <c r="G58">
        <f t="shared" si="3"/>
        <v>-2.5154320428740721E-3</v>
      </c>
    </row>
    <row r="59" spans="1:7" x14ac:dyDescent="0.25">
      <c r="A59" s="1">
        <v>42845</v>
      </c>
      <c r="B59">
        <v>42.056103</v>
      </c>
      <c r="C59">
        <v>111.2593</v>
      </c>
      <c r="D59">
        <f t="shared" si="0"/>
        <v>-3.2385188496269184E-3</v>
      </c>
      <c r="E59">
        <f t="shared" si="1"/>
        <v>-2.640789487600936E-4</v>
      </c>
      <c r="F59">
        <f t="shared" si="2"/>
        <v>-1.4087532361361271E-3</v>
      </c>
      <c r="G59">
        <f t="shared" si="3"/>
        <v>-1.147031762471187E-4</v>
      </c>
    </row>
    <row r="60" spans="1:7" x14ac:dyDescent="0.25">
      <c r="A60" s="1">
        <v>42846</v>
      </c>
      <c r="B60">
        <v>42.036579000000003</v>
      </c>
      <c r="C60">
        <v>111.102585</v>
      </c>
      <c r="D60">
        <f t="shared" si="0"/>
        <v>-4.6423702167547451E-4</v>
      </c>
      <c r="E60">
        <f t="shared" si="1"/>
        <v>-1.4085564083181476E-3</v>
      </c>
      <c r="F60">
        <f t="shared" si="2"/>
        <v>-2.0166239000517287E-4</v>
      </c>
      <c r="G60">
        <f t="shared" si="3"/>
        <v>-6.1215950746392345E-4</v>
      </c>
    </row>
    <row r="61" spans="1:7" x14ac:dyDescent="0.25">
      <c r="A61" s="1">
        <v>42849</v>
      </c>
      <c r="B61">
        <v>42.241543</v>
      </c>
      <c r="C61">
        <v>111.974327</v>
      </c>
      <c r="D61">
        <f t="shared" si="0"/>
        <v>4.8758487221330924E-3</v>
      </c>
      <c r="E61">
        <f t="shared" si="1"/>
        <v>7.8462800843022464E-3</v>
      </c>
      <c r="F61">
        <f t="shared" si="2"/>
        <v>2.1124084773743953E-3</v>
      </c>
      <c r="G61">
        <f t="shared" si="3"/>
        <v>3.3942971867991947E-3</v>
      </c>
    </row>
    <row r="62" spans="1:7" x14ac:dyDescent="0.25">
      <c r="A62" s="1">
        <v>42850</v>
      </c>
      <c r="B62">
        <v>42.075623</v>
      </c>
      <c r="C62">
        <v>111.817604</v>
      </c>
      <c r="D62">
        <f t="shared" si="0"/>
        <v>-3.9278868198540911E-3</v>
      </c>
      <c r="E62">
        <f t="shared" si="1"/>
        <v>-1.3996333284503643E-3</v>
      </c>
      <c r="F62">
        <f t="shared" si="2"/>
        <v>-1.709218581827003E-3</v>
      </c>
      <c r="G62">
        <f t="shared" si="3"/>
        <v>-6.082788142543204E-4</v>
      </c>
    </row>
    <row r="63" spans="1:7" x14ac:dyDescent="0.25">
      <c r="A63" s="1">
        <v>42851</v>
      </c>
      <c r="B63">
        <v>42.202506999999997</v>
      </c>
      <c r="C63">
        <v>111.004631</v>
      </c>
      <c r="D63">
        <f t="shared" si="0"/>
        <v>3.0156178554978708E-3</v>
      </c>
      <c r="E63">
        <f t="shared" si="1"/>
        <v>-7.2705278142071389E-3</v>
      </c>
      <c r="F63">
        <f t="shared" si="2"/>
        <v>1.3076954288476935E-3</v>
      </c>
      <c r="G63">
        <f t="shared" si="3"/>
        <v>-3.1690845799788292E-3</v>
      </c>
    </row>
    <row r="64" spans="1:7" x14ac:dyDescent="0.25">
      <c r="A64" s="1">
        <v>42852</v>
      </c>
      <c r="B64">
        <v>41.978020000000001</v>
      </c>
      <c r="C64">
        <v>110.328796</v>
      </c>
      <c r="D64">
        <f t="shared" si="0"/>
        <v>-5.3192811507618808E-3</v>
      </c>
      <c r="E64">
        <f t="shared" si="1"/>
        <v>-6.0883495932706304E-3</v>
      </c>
      <c r="F64">
        <f t="shared" si="2"/>
        <v>-2.316300454311485E-3</v>
      </c>
      <c r="G64">
        <f t="shared" si="3"/>
        <v>-2.6522186672175E-3</v>
      </c>
    </row>
    <row r="65" spans="1:7" x14ac:dyDescent="0.25">
      <c r="A65" s="1">
        <v>42853</v>
      </c>
      <c r="B65">
        <v>42.114662000000003</v>
      </c>
      <c r="C65">
        <v>110.95566599999999</v>
      </c>
      <c r="D65">
        <f t="shared" si="0"/>
        <v>3.2550844465747057E-3</v>
      </c>
      <c r="E65">
        <f t="shared" si="1"/>
        <v>5.6818348674809857E-3</v>
      </c>
      <c r="F65">
        <f t="shared" si="2"/>
        <v>1.4113693941599176E-3</v>
      </c>
      <c r="G65">
        <f t="shared" si="3"/>
        <v>2.4606057532073943E-3</v>
      </c>
    </row>
    <row r="66" spans="1:7" x14ac:dyDescent="0.25">
      <c r="A66" s="1">
        <v>42856</v>
      </c>
      <c r="B66">
        <v>42.182983</v>
      </c>
      <c r="C66">
        <v>109.976173</v>
      </c>
      <c r="D66">
        <f t="shared" si="0"/>
        <v>1.6222616247044178E-3</v>
      </c>
      <c r="E66">
        <f t="shared" si="1"/>
        <v>-8.8277871271575346E-3</v>
      </c>
      <c r="F66">
        <f t="shared" si="2"/>
        <v>7.0396841560265095E-4</v>
      </c>
      <c r="G66">
        <f t="shared" si="3"/>
        <v>-3.8508817380753205E-3</v>
      </c>
    </row>
    <row r="67" spans="1:7" x14ac:dyDescent="0.25">
      <c r="A67" s="1">
        <v>42857</v>
      </c>
      <c r="B67">
        <v>42.348903999999997</v>
      </c>
      <c r="C67">
        <v>109.98597700000001</v>
      </c>
      <c r="D67">
        <f t="shared" si="0"/>
        <v>3.9333633659809526E-3</v>
      </c>
      <c r="E67">
        <f t="shared" si="1"/>
        <v>8.9146582687529849E-5</v>
      </c>
      <c r="F67">
        <f t="shared" si="2"/>
        <v>1.7048872284452575E-3</v>
      </c>
      <c r="G67">
        <f t="shared" si="3"/>
        <v>3.8714143350581584E-5</v>
      </c>
    </row>
    <row r="68" spans="1:7" x14ac:dyDescent="0.25">
      <c r="A68" s="1">
        <v>42858</v>
      </c>
      <c r="B68">
        <v>42.280582000000003</v>
      </c>
      <c r="C68">
        <v>109.49623099999999</v>
      </c>
      <c r="D68">
        <f t="shared" ref="D68:D131" si="4">(B68-B67)/B67</f>
        <v>-1.6133121178294222E-3</v>
      </c>
      <c r="E68">
        <f t="shared" ref="E68:E131" si="5">(C68-C67)/C67</f>
        <v>-4.4528040151883257E-3</v>
      </c>
      <c r="F68">
        <f t="shared" ref="F68:F131" si="6">LOG(B68/B67)</f>
        <v>-7.0121834460294143E-4</v>
      </c>
      <c r="G68">
        <f t="shared" ref="G68:G131" si="7">LOG(C68/C67)</f>
        <v>-1.9381465156137155E-3</v>
      </c>
    </row>
    <row r="69" spans="1:7" x14ac:dyDescent="0.25">
      <c r="A69" s="1">
        <v>42859</v>
      </c>
      <c r="B69">
        <v>42.612426999999997</v>
      </c>
      <c r="C69">
        <v>110.64222700000001</v>
      </c>
      <c r="D69">
        <f t="shared" si="4"/>
        <v>7.8486384127823532E-3</v>
      </c>
      <c r="E69">
        <f t="shared" si="5"/>
        <v>1.0466077138308176E-2</v>
      </c>
      <c r="F69">
        <f t="shared" si="6"/>
        <v>3.395313420988214E-3</v>
      </c>
      <c r="G69">
        <f t="shared" si="7"/>
        <v>4.5217381789461773E-3</v>
      </c>
    </row>
    <row r="70" spans="1:7" x14ac:dyDescent="0.25">
      <c r="A70" s="1">
        <v>42860</v>
      </c>
      <c r="B70">
        <v>42.641708000000001</v>
      </c>
      <c r="C70">
        <v>110.896896</v>
      </c>
      <c r="D70">
        <f t="shared" si="4"/>
        <v>6.8714696771447813E-4</v>
      </c>
      <c r="E70">
        <f t="shared" si="5"/>
        <v>2.301734219431363E-3</v>
      </c>
      <c r="F70">
        <f t="shared" si="6"/>
        <v>2.9832165265966914E-4</v>
      </c>
      <c r="G70">
        <f t="shared" si="7"/>
        <v>9.9848179077576026E-4</v>
      </c>
    </row>
    <row r="71" spans="1:7" x14ac:dyDescent="0.25">
      <c r="A71" s="1">
        <v>42863</v>
      </c>
      <c r="B71">
        <v>42.836905999999999</v>
      </c>
      <c r="C71">
        <v>110.896896</v>
      </c>
      <c r="D71">
        <f t="shared" si="4"/>
        <v>4.577630896023155E-3</v>
      </c>
      <c r="E71">
        <f t="shared" si="5"/>
        <v>0</v>
      </c>
      <c r="F71">
        <f t="shared" si="6"/>
        <v>1.9835034208013158E-3</v>
      </c>
      <c r="G71">
        <f t="shared" si="7"/>
        <v>0</v>
      </c>
    </row>
    <row r="72" spans="1:7" x14ac:dyDescent="0.25">
      <c r="A72" s="1">
        <v>42864</v>
      </c>
      <c r="B72">
        <v>42.466022000000002</v>
      </c>
      <c r="C72">
        <v>110.407158</v>
      </c>
      <c r="D72">
        <f t="shared" si="4"/>
        <v>-8.6580482726739579E-3</v>
      </c>
      <c r="E72">
        <f t="shared" si="5"/>
        <v>-4.4161560662617887E-3</v>
      </c>
      <c r="F72">
        <f t="shared" si="6"/>
        <v>-3.7765149069442193E-3</v>
      </c>
      <c r="G72">
        <f t="shared" si="7"/>
        <v>-1.9221596200507587E-3</v>
      </c>
    </row>
    <row r="73" spans="1:7" x14ac:dyDescent="0.25">
      <c r="A73" s="1">
        <v>42865</v>
      </c>
      <c r="B73">
        <v>42.524582000000002</v>
      </c>
      <c r="C73">
        <v>110.52469600000001</v>
      </c>
      <c r="D73">
        <f t="shared" si="4"/>
        <v>1.3789848269753155E-3</v>
      </c>
      <c r="E73">
        <f t="shared" si="5"/>
        <v>1.0645867725352586E-3</v>
      </c>
      <c r="F73">
        <f t="shared" si="6"/>
        <v>5.9847295319546154E-4</v>
      </c>
      <c r="G73">
        <f t="shared" si="7"/>
        <v>4.62098232606044E-4</v>
      </c>
    </row>
    <row r="74" spans="1:7" x14ac:dyDescent="0.25">
      <c r="A74" s="1">
        <v>42866</v>
      </c>
      <c r="B74">
        <v>42.622185000000002</v>
      </c>
      <c r="C74">
        <v>110.720596</v>
      </c>
      <c r="D74">
        <f t="shared" si="4"/>
        <v>2.2952136249099271E-3</v>
      </c>
      <c r="E74">
        <f t="shared" si="5"/>
        <v>1.7724545471719247E-3</v>
      </c>
      <c r="F74">
        <f t="shared" si="6"/>
        <v>9.9565642658227876E-4</v>
      </c>
      <c r="G74">
        <f t="shared" si="7"/>
        <v>7.6908584557717412E-4</v>
      </c>
    </row>
    <row r="75" spans="1:7" x14ac:dyDescent="0.25">
      <c r="A75" s="1">
        <v>42867</v>
      </c>
      <c r="B75">
        <v>42.544105999999999</v>
      </c>
      <c r="C75">
        <v>110.593254</v>
      </c>
      <c r="D75">
        <f t="shared" si="4"/>
        <v>-1.8318863756046869E-3</v>
      </c>
      <c r="E75">
        <f t="shared" si="5"/>
        <v>-1.1501202540491991E-3</v>
      </c>
      <c r="F75">
        <f t="shared" si="6"/>
        <v>-7.9630773994084666E-4</v>
      </c>
      <c r="G75">
        <f t="shared" si="7"/>
        <v>-4.9977833757596272E-4</v>
      </c>
    </row>
    <row r="76" spans="1:7" x14ac:dyDescent="0.25">
      <c r="A76" s="1">
        <v>42870</v>
      </c>
      <c r="B76">
        <v>42.680748000000001</v>
      </c>
      <c r="C76">
        <v>111.602127</v>
      </c>
      <c r="D76">
        <f t="shared" si="4"/>
        <v>3.2117727423864994E-3</v>
      </c>
      <c r="E76">
        <f t="shared" si="5"/>
        <v>9.122373775167102E-3</v>
      </c>
      <c r="F76">
        <f t="shared" si="6"/>
        <v>1.3926199849023312E-3</v>
      </c>
      <c r="G76">
        <f t="shared" si="7"/>
        <v>3.9438352485031813E-3</v>
      </c>
    </row>
    <row r="77" spans="1:7" x14ac:dyDescent="0.25">
      <c r="A77" s="1">
        <v>42871</v>
      </c>
      <c r="B77">
        <v>42.797863</v>
      </c>
      <c r="C77">
        <v>111.4552</v>
      </c>
      <c r="D77">
        <f t="shared" si="4"/>
        <v>2.7439772142699632E-3</v>
      </c>
      <c r="E77">
        <f t="shared" si="5"/>
        <v>-1.3165250873757176E-3</v>
      </c>
      <c r="F77">
        <f t="shared" si="6"/>
        <v>1.1900621565879399E-3</v>
      </c>
      <c r="G77">
        <f t="shared" si="7"/>
        <v>-5.7213627930882487E-4</v>
      </c>
    </row>
    <row r="78" spans="1:7" x14ac:dyDescent="0.25">
      <c r="A78" s="1">
        <v>42872</v>
      </c>
      <c r="B78">
        <v>42.875945999999999</v>
      </c>
      <c r="C78">
        <v>111.40621899999999</v>
      </c>
      <c r="D78">
        <f t="shared" si="4"/>
        <v>1.8244602540084644E-3</v>
      </c>
      <c r="E78">
        <f t="shared" si="5"/>
        <v>-4.3946805532637265E-4</v>
      </c>
      <c r="F78">
        <f t="shared" si="6"/>
        <v>7.9163109042636919E-4</v>
      </c>
      <c r="G78">
        <f t="shared" si="7"/>
        <v>-1.9090050181022811E-4</v>
      </c>
    </row>
    <row r="79" spans="1:7" x14ac:dyDescent="0.25">
      <c r="A79" s="1">
        <v>42873</v>
      </c>
      <c r="B79">
        <v>42.749065000000002</v>
      </c>
      <c r="C79">
        <v>111.69027699999999</v>
      </c>
      <c r="D79">
        <f t="shared" si="4"/>
        <v>-2.9592583216705554E-3</v>
      </c>
      <c r="E79">
        <f t="shared" si="5"/>
        <v>2.549749938107151E-3</v>
      </c>
      <c r="F79">
        <f t="shared" si="6"/>
        <v>-1.287094923481763E-3</v>
      </c>
      <c r="G79">
        <f t="shared" si="7"/>
        <v>1.1059330004506321E-3</v>
      </c>
    </row>
    <row r="80" spans="1:7" x14ac:dyDescent="0.25">
      <c r="A80" s="1">
        <v>42874</v>
      </c>
      <c r="B80">
        <v>42.846668000000001</v>
      </c>
      <c r="C80">
        <v>111.35726200000001</v>
      </c>
      <c r="D80">
        <f t="shared" si="4"/>
        <v>2.2831610469141125E-3</v>
      </c>
      <c r="E80">
        <f t="shared" si="5"/>
        <v>-2.9815934649350807E-3</v>
      </c>
      <c r="F80">
        <f t="shared" si="6"/>
        <v>9.904340135476876E-4</v>
      </c>
      <c r="G80">
        <f t="shared" si="7"/>
        <v>-1.2968238520157131E-3</v>
      </c>
    </row>
    <row r="81" spans="1:7" x14ac:dyDescent="0.25">
      <c r="A81" s="1">
        <v>42877</v>
      </c>
      <c r="B81">
        <v>43.119948999999998</v>
      </c>
      <c r="C81">
        <v>112.34652699999999</v>
      </c>
      <c r="D81">
        <f t="shared" si="4"/>
        <v>6.3781155631517771E-3</v>
      </c>
      <c r="E81">
        <f t="shared" si="5"/>
        <v>8.883704414355922E-3</v>
      </c>
      <c r="F81">
        <f t="shared" si="6"/>
        <v>2.7611841489868947E-3</v>
      </c>
      <c r="G81">
        <f t="shared" si="7"/>
        <v>3.8411073251304658E-3</v>
      </c>
    </row>
    <row r="82" spans="1:7" x14ac:dyDescent="0.25">
      <c r="A82" s="1">
        <v>42878</v>
      </c>
      <c r="B82">
        <v>43.324908999999998</v>
      </c>
      <c r="C82">
        <v>112.689346</v>
      </c>
      <c r="D82">
        <f t="shared" si="4"/>
        <v>4.7532523751361534E-3</v>
      </c>
      <c r="E82">
        <f t="shared" si="5"/>
        <v>3.0514427918186182E-3</v>
      </c>
      <c r="F82">
        <f t="shared" si="6"/>
        <v>2.059420672769752E-3</v>
      </c>
      <c r="G82">
        <f t="shared" si="7"/>
        <v>1.3232069463493064E-3</v>
      </c>
    </row>
    <row r="83" spans="1:7" x14ac:dyDescent="0.25">
      <c r="A83" s="1">
        <v>42879</v>
      </c>
      <c r="B83">
        <v>43.949551</v>
      </c>
      <c r="C83">
        <v>113.67862700000001</v>
      </c>
      <c r="D83">
        <f t="shared" si="4"/>
        <v>1.4417618280513907E-2</v>
      </c>
      <c r="E83">
        <f t="shared" si="5"/>
        <v>8.7788334489047916E-3</v>
      </c>
      <c r="F83">
        <f t="shared" si="6"/>
        <v>6.2167833763424425E-3</v>
      </c>
      <c r="G83">
        <f t="shared" si="7"/>
        <v>3.7959611415703857E-3</v>
      </c>
    </row>
    <row r="84" spans="1:7" x14ac:dyDescent="0.25">
      <c r="A84" s="1">
        <v>42880</v>
      </c>
      <c r="B84">
        <v>44.320435000000003</v>
      </c>
      <c r="C84">
        <v>115.11846199999999</v>
      </c>
      <c r="D84">
        <f t="shared" si="4"/>
        <v>8.4388575437324437E-3</v>
      </c>
      <c r="E84">
        <f t="shared" si="5"/>
        <v>1.2665837352169885E-2</v>
      </c>
      <c r="F84">
        <f t="shared" si="6"/>
        <v>3.6495717244502844E-3</v>
      </c>
      <c r="G84">
        <f t="shared" si="7"/>
        <v>5.4661591452975075E-3</v>
      </c>
    </row>
    <row r="85" spans="1:7" x14ac:dyDescent="0.25">
      <c r="A85" s="1">
        <v>42881</v>
      </c>
      <c r="B85">
        <v>44.300915000000003</v>
      </c>
      <c r="C85">
        <v>115.490662</v>
      </c>
      <c r="D85">
        <f t="shared" si="4"/>
        <v>-4.4042889019478218E-4</v>
      </c>
      <c r="E85">
        <f t="shared" si="5"/>
        <v>3.2331912148027705E-3</v>
      </c>
      <c r="F85">
        <f t="shared" si="6"/>
        <v>-1.9131797075644001E-4</v>
      </c>
      <c r="G85">
        <f t="shared" si="7"/>
        <v>1.4018920302846451E-3</v>
      </c>
    </row>
    <row r="86" spans="1:7" x14ac:dyDescent="0.25">
      <c r="A86" s="1">
        <v>42885</v>
      </c>
      <c r="B86">
        <v>44.339958000000003</v>
      </c>
      <c r="C86">
        <v>115.588615</v>
      </c>
      <c r="D86">
        <f t="shared" si="4"/>
        <v>8.8131362523775165E-4</v>
      </c>
      <c r="E86">
        <f t="shared" si="5"/>
        <v>8.4814649343688026E-4</v>
      </c>
      <c r="F86">
        <f t="shared" si="6"/>
        <v>3.8258108205878241E-4</v>
      </c>
      <c r="G86">
        <f t="shared" si="7"/>
        <v>3.6818922480739687E-4</v>
      </c>
    </row>
    <row r="87" spans="1:7" x14ac:dyDescent="0.25">
      <c r="A87" s="1">
        <v>42886</v>
      </c>
      <c r="B87">
        <v>44.378998000000003</v>
      </c>
      <c r="C87">
        <v>115.25823200000001</v>
      </c>
      <c r="D87">
        <f t="shared" si="4"/>
        <v>8.804699363946164E-4</v>
      </c>
      <c r="E87">
        <f t="shared" si="5"/>
        <v>-2.8582659286989264E-3</v>
      </c>
      <c r="F87">
        <f t="shared" si="6"/>
        <v>3.822149951327836E-4</v>
      </c>
      <c r="G87">
        <f t="shared" si="7"/>
        <v>-1.2431065326974486E-3</v>
      </c>
    </row>
    <row r="88" spans="1:7" x14ac:dyDescent="0.25">
      <c r="A88" s="1">
        <v>42887</v>
      </c>
      <c r="B88">
        <v>44.691319</v>
      </c>
      <c r="C88">
        <v>115.613274</v>
      </c>
      <c r="D88">
        <f t="shared" si="4"/>
        <v>7.0375856615779641E-3</v>
      </c>
      <c r="E88">
        <f t="shared" si="5"/>
        <v>3.0804047037611805E-3</v>
      </c>
      <c r="F88">
        <f t="shared" si="6"/>
        <v>3.0456800280985749E-3</v>
      </c>
      <c r="G88">
        <f t="shared" si="7"/>
        <v>1.3357464995781274E-3</v>
      </c>
    </row>
    <row r="89" spans="1:7" x14ac:dyDescent="0.25">
      <c r="A89" s="1">
        <v>42888</v>
      </c>
      <c r="B89">
        <v>44.788918000000002</v>
      </c>
      <c r="C89">
        <v>116.047195</v>
      </c>
      <c r="D89">
        <f t="shared" si="4"/>
        <v>2.1838469345691596E-3</v>
      </c>
      <c r="E89">
        <f t="shared" si="5"/>
        <v>3.7532108986032E-3</v>
      </c>
      <c r="F89">
        <f t="shared" si="6"/>
        <v>9.4739856239778276E-4</v>
      </c>
      <c r="G89">
        <f t="shared" si="7"/>
        <v>1.6269475503138493E-3</v>
      </c>
    </row>
    <row r="90" spans="1:7" x14ac:dyDescent="0.25">
      <c r="A90" s="1">
        <v>42891</v>
      </c>
      <c r="B90">
        <v>44.886519999999997</v>
      </c>
      <c r="C90">
        <v>116.25430299999999</v>
      </c>
      <c r="D90">
        <f t="shared" si="4"/>
        <v>2.1791551204696407E-3</v>
      </c>
      <c r="E90">
        <f t="shared" si="5"/>
        <v>1.7846876867639149E-3</v>
      </c>
      <c r="F90">
        <f t="shared" si="6"/>
        <v>9.4536536883810913E-4</v>
      </c>
      <c r="G90">
        <f t="shared" si="7"/>
        <v>7.7438919820857466E-4</v>
      </c>
    </row>
    <row r="91" spans="1:7" x14ac:dyDescent="0.25">
      <c r="A91" s="1">
        <v>42892</v>
      </c>
      <c r="B91">
        <v>44.876759</v>
      </c>
      <c r="C91">
        <v>116.07678199999999</v>
      </c>
      <c r="D91">
        <f t="shared" si="4"/>
        <v>-2.1745949563471321E-4</v>
      </c>
      <c r="E91">
        <f t="shared" si="5"/>
        <v>-1.5270058433879967E-3</v>
      </c>
      <c r="F91">
        <f t="shared" si="6"/>
        <v>-9.4451729076535425E-5</v>
      </c>
      <c r="G91">
        <f t="shared" si="7"/>
        <v>-6.6367706005099369E-4</v>
      </c>
    </row>
    <row r="92" spans="1:7" x14ac:dyDescent="0.25">
      <c r="A92" s="1">
        <v>42893</v>
      </c>
      <c r="B92">
        <v>44.418033999999999</v>
      </c>
      <c r="C92">
        <v>115.43575300000001</v>
      </c>
      <c r="D92">
        <f t="shared" si="4"/>
        <v>-1.0221883447510127E-2</v>
      </c>
      <c r="E92">
        <f t="shared" si="5"/>
        <v>-5.5224566787179631E-3</v>
      </c>
      <c r="F92">
        <f t="shared" si="6"/>
        <v>-4.4621524298539524E-3</v>
      </c>
      <c r="G92">
        <f t="shared" si="7"/>
        <v>-2.4050193990370794E-3</v>
      </c>
    </row>
    <row r="93" spans="1:7" x14ac:dyDescent="0.25">
      <c r="A93" s="1">
        <v>42894</v>
      </c>
      <c r="B93">
        <v>44.047153000000002</v>
      </c>
      <c r="C93">
        <v>114.29174</v>
      </c>
      <c r="D93">
        <f t="shared" si="4"/>
        <v>-8.3497842340342476E-3</v>
      </c>
      <c r="E93">
        <f t="shared" si="5"/>
        <v>-9.9103871224368503E-3</v>
      </c>
      <c r="F93">
        <f t="shared" si="6"/>
        <v>-3.6414892883628873E-3</v>
      </c>
      <c r="G93">
        <f t="shared" si="7"/>
        <v>-4.3254956883779453E-3</v>
      </c>
    </row>
    <row r="94" spans="1:7" x14ac:dyDescent="0.25">
      <c r="A94" s="1">
        <v>42895</v>
      </c>
      <c r="B94">
        <v>44.232593999999999</v>
      </c>
      <c r="C94">
        <v>114.34105700000001</v>
      </c>
      <c r="D94">
        <f t="shared" si="4"/>
        <v>4.2100564365646354E-3</v>
      </c>
      <c r="E94">
        <f t="shared" si="5"/>
        <v>4.3150099910983986E-4</v>
      </c>
      <c r="F94">
        <f t="shared" si="6"/>
        <v>1.8245662048677256E-3</v>
      </c>
      <c r="G94">
        <f t="shared" si="7"/>
        <v>1.8735808315553844E-4</v>
      </c>
    </row>
    <row r="95" spans="1:7" x14ac:dyDescent="0.25">
      <c r="A95" s="1">
        <v>42898</v>
      </c>
      <c r="B95">
        <v>44.242359</v>
      </c>
      <c r="C95">
        <v>114.62706</v>
      </c>
      <c r="D95">
        <f t="shared" si="4"/>
        <v>2.207648052474964E-4</v>
      </c>
      <c r="E95">
        <f t="shared" si="5"/>
        <v>2.501314991342032E-3</v>
      </c>
      <c r="F95">
        <f t="shared" si="6"/>
        <v>9.5866355148118765E-5</v>
      </c>
      <c r="G95">
        <f t="shared" si="7"/>
        <v>1.0849509611565943E-3</v>
      </c>
    </row>
    <row r="96" spans="1:7" x14ac:dyDescent="0.25">
      <c r="A96" s="1">
        <v>42899</v>
      </c>
      <c r="B96">
        <v>44.311236999999998</v>
      </c>
      <c r="C96">
        <v>114.71581999999999</v>
      </c>
      <c r="D96">
        <f t="shared" si="4"/>
        <v>1.5568338026459665E-3</v>
      </c>
      <c r="E96">
        <f t="shared" si="5"/>
        <v>7.7433722892302664E-4</v>
      </c>
      <c r="F96">
        <f t="shared" si="6"/>
        <v>6.7559856873484938E-4</v>
      </c>
      <c r="G96">
        <f t="shared" si="7"/>
        <v>3.3616025174489062E-4</v>
      </c>
    </row>
    <row r="97" spans="1:7" x14ac:dyDescent="0.25">
      <c r="A97" s="1">
        <v>42900</v>
      </c>
      <c r="B97">
        <v>44.576926999999998</v>
      </c>
      <c r="C97">
        <v>115.751335</v>
      </c>
      <c r="D97">
        <f t="shared" si="4"/>
        <v>5.9959960043543658E-3</v>
      </c>
      <c r="E97">
        <f t="shared" si="5"/>
        <v>9.0267846230799188E-3</v>
      </c>
      <c r="F97">
        <f t="shared" si="6"/>
        <v>2.5962521745059686E-3</v>
      </c>
      <c r="G97">
        <f t="shared" si="7"/>
        <v>3.9026947399935768E-3</v>
      </c>
    </row>
    <row r="98" spans="1:7" x14ac:dyDescent="0.25">
      <c r="A98" s="1">
        <v>42901</v>
      </c>
      <c r="B98">
        <v>44.527724999999997</v>
      </c>
      <c r="C98">
        <v>115.59354399999999</v>
      </c>
      <c r="D98">
        <f t="shared" si="4"/>
        <v>-1.1037548640354029E-3</v>
      </c>
      <c r="E98">
        <f t="shared" si="5"/>
        <v>-1.3631894612706032E-3</v>
      </c>
      <c r="F98">
        <f t="shared" si="6"/>
        <v>-4.796193866591263E-4</v>
      </c>
      <c r="G98">
        <f t="shared" si="7"/>
        <v>-5.9242954948219434E-4</v>
      </c>
    </row>
    <row r="99" spans="1:7" x14ac:dyDescent="0.25">
      <c r="A99" s="1">
        <v>42902</v>
      </c>
      <c r="B99">
        <v>44.586768999999997</v>
      </c>
      <c r="C99">
        <v>115.248367</v>
      </c>
      <c r="D99">
        <f t="shared" si="4"/>
        <v>1.3260053146663142E-3</v>
      </c>
      <c r="E99">
        <f t="shared" si="5"/>
        <v>-2.9861269760878043E-3</v>
      </c>
      <c r="F99">
        <f t="shared" si="6"/>
        <v>5.7549532047537126E-4</v>
      </c>
      <c r="G99">
        <f t="shared" si="7"/>
        <v>-1.2987986233345659E-3</v>
      </c>
    </row>
    <row r="100" spans="1:7" x14ac:dyDescent="0.25">
      <c r="A100" s="1">
        <v>42905</v>
      </c>
      <c r="B100">
        <v>44.655650999999999</v>
      </c>
      <c r="C100">
        <v>115.67243999999999</v>
      </c>
      <c r="D100">
        <f t="shared" si="4"/>
        <v>1.5448977700089036E-3</v>
      </c>
      <c r="E100">
        <f t="shared" si="5"/>
        <v>3.6796443284961497E-3</v>
      </c>
      <c r="F100">
        <f t="shared" si="6"/>
        <v>6.7042284248151408E-4</v>
      </c>
      <c r="G100">
        <f t="shared" si="7"/>
        <v>1.5951162934116348E-3</v>
      </c>
    </row>
    <row r="101" spans="1:7" x14ac:dyDescent="0.25">
      <c r="A101" s="1">
        <v>42906</v>
      </c>
      <c r="B101">
        <v>44.881981000000003</v>
      </c>
      <c r="C101">
        <v>116.323334</v>
      </c>
      <c r="D101">
        <f t="shared" si="4"/>
        <v>5.0683395031012844E-3</v>
      </c>
      <c r="E101">
        <f t="shared" si="5"/>
        <v>5.6270447826639444E-3</v>
      </c>
      <c r="F101">
        <f t="shared" si="6"/>
        <v>2.1955925625216249E-3</v>
      </c>
      <c r="G101">
        <f t="shared" si="7"/>
        <v>2.4369445127627011E-3</v>
      </c>
    </row>
    <row r="102" spans="1:7" x14ac:dyDescent="0.25">
      <c r="A102" s="1">
        <v>42907</v>
      </c>
      <c r="B102">
        <v>44.498207000000001</v>
      </c>
      <c r="C102">
        <v>115.80064400000001</v>
      </c>
      <c r="D102">
        <f t="shared" si="4"/>
        <v>-8.5507366530903003E-3</v>
      </c>
      <c r="E102">
        <f t="shared" si="5"/>
        <v>-4.4934234777005031E-3</v>
      </c>
      <c r="F102">
        <f t="shared" si="6"/>
        <v>-3.7295055759360182E-3</v>
      </c>
      <c r="G102">
        <f t="shared" si="7"/>
        <v>-1.9558665879422141E-3</v>
      </c>
    </row>
    <row r="103" spans="1:7" x14ac:dyDescent="0.25">
      <c r="A103" s="1">
        <v>42908</v>
      </c>
      <c r="B103">
        <v>44.350600999999997</v>
      </c>
      <c r="C103">
        <v>114.548164</v>
      </c>
      <c r="D103">
        <f t="shared" si="4"/>
        <v>-3.3171224179887344E-3</v>
      </c>
      <c r="E103">
        <f t="shared" si="5"/>
        <v>-1.0815829314386243E-2</v>
      </c>
      <c r="F103">
        <f t="shared" si="6"/>
        <v>-1.4430025954077991E-3</v>
      </c>
      <c r="G103">
        <f t="shared" si="7"/>
        <v>-4.7228420063477675E-3</v>
      </c>
    </row>
    <row r="104" spans="1:7" x14ac:dyDescent="0.25">
      <c r="A104" s="1">
        <v>42909</v>
      </c>
      <c r="B104">
        <v>44.527724999999997</v>
      </c>
      <c r="C104">
        <v>115.346992</v>
      </c>
      <c r="D104">
        <f t="shared" si="4"/>
        <v>3.9937226555283702E-3</v>
      </c>
      <c r="E104">
        <f t="shared" si="5"/>
        <v>6.9737302817005457E-3</v>
      </c>
      <c r="F104">
        <f t="shared" si="6"/>
        <v>1.7309974458654229E-3</v>
      </c>
      <c r="G104">
        <f t="shared" si="7"/>
        <v>3.0181409185510697E-3</v>
      </c>
    </row>
    <row r="105" spans="1:7" x14ac:dyDescent="0.25">
      <c r="A105" s="1">
        <v>42912</v>
      </c>
      <c r="B105">
        <v>44.704856999999997</v>
      </c>
      <c r="C105">
        <v>115.504784</v>
      </c>
      <c r="D105">
        <f t="shared" si="4"/>
        <v>3.9780159439989421E-3</v>
      </c>
      <c r="E105">
        <f t="shared" si="5"/>
        <v>1.3679767219244052E-3</v>
      </c>
      <c r="F105">
        <f t="shared" si="6"/>
        <v>1.7242031887401118E-3</v>
      </c>
      <c r="G105">
        <f t="shared" si="7"/>
        <v>5.9369875119019526E-4</v>
      </c>
    </row>
    <row r="106" spans="1:7" x14ac:dyDescent="0.25">
      <c r="A106" s="1">
        <v>42913</v>
      </c>
      <c r="B106">
        <v>44.330916999999999</v>
      </c>
      <c r="C106">
        <v>114.34105700000001</v>
      </c>
      <c r="D106">
        <f t="shared" si="4"/>
        <v>-8.3646392158238537E-3</v>
      </c>
      <c r="E106">
        <f t="shared" si="5"/>
        <v>-1.0075141130085091E-2</v>
      </c>
      <c r="F106">
        <f t="shared" si="6"/>
        <v>-3.6479950953897948E-3</v>
      </c>
      <c r="G106">
        <f t="shared" si="7"/>
        <v>-4.3977696617040797E-3</v>
      </c>
    </row>
    <row r="107" spans="1:7" x14ac:dyDescent="0.25">
      <c r="A107" s="1">
        <v>42914</v>
      </c>
      <c r="B107">
        <v>44.596611000000003</v>
      </c>
      <c r="C107">
        <v>114.774986</v>
      </c>
      <c r="D107">
        <f t="shared" si="4"/>
        <v>5.9934244085229149E-3</v>
      </c>
      <c r="E107">
        <f t="shared" si="5"/>
        <v>3.7950410061365096E-3</v>
      </c>
      <c r="F107">
        <f t="shared" si="6"/>
        <v>2.5951419998023364E-3</v>
      </c>
      <c r="G107">
        <f t="shared" si="7"/>
        <v>1.6450458300085369E-3</v>
      </c>
    </row>
    <row r="108" spans="1:7" x14ac:dyDescent="0.25">
      <c r="A108" s="1">
        <v>42915</v>
      </c>
      <c r="B108">
        <v>44.114432999999998</v>
      </c>
      <c r="C108">
        <v>113.591537</v>
      </c>
      <c r="D108">
        <f t="shared" si="4"/>
        <v>-1.0811987484878719E-2</v>
      </c>
      <c r="E108">
        <f t="shared" si="5"/>
        <v>-1.0311035890694825E-2</v>
      </c>
      <c r="F108">
        <f t="shared" si="6"/>
        <v>-4.7211552808977238E-3</v>
      </c>
      <c r="G108">
        <f t="shared" si="7"/>
        <v>-4.5012724683003765E-3</v>
      </c>
    </row>
    <row r="109" spans="1:7" x14ac:dyDescent="0.25">
      <c r="A109" s="1">
        <v>42916</v>
      </c>
      <c r="B109">
        <v>44.134109000000002</v>
      </c>
      <c r="C109">
        <v>113.897263</v>
      </c>
      <c r="D109">
        <f t="shared" si="4"/>
        <v>4.4602182691555898E-4</v>
      </c>
      <c r="E109">
        <f t="shared" si="5"/>
        <v>2.6914505083243377E-3</v>
      </c>
      <c r="F109">
        <f t="shared" si="6"/>
        <v>1.9366163279000068E-4</v>
      </c>
      <c r="G109">
        <f t="shared" si="7"/>
        <v>1.1673119266532939E-3</v>
      </c>
    </row>
    <row r="110" spans="1:7" x14ac:dyDescent="0.25">
      <c r="A110" s="1">
        <v>42919</v>
      </c>
      <c r="B110">
        <v>44.045546999999999</v>
      </c>
      <c r="C110">
        <v>113.847954</v>
      </c>
      <c r="D110">
        <f t="shared" si="4"/>
        <v>-2.0066565748501491E-3</v>
      </c>
      <c r="E110">
        <f t="shared" si="5"/>
        <v>-4.3292524070568609E-4</v>
      </c>
      <c r="F110">
        <f t="shared" si="6"/>
        <v>-8.7235542942938604E-4</v>
      </c>
      <c r="G110">
        <f t="shared" si="7"/>
        <v>-1.8805775352708282E-4</v>
      </c>
    </row>
    <row r="111" spans="1:7" x14ac:dyDescent="0.25">
      <c r="A111" s="1">
        <v>42921</v>
      </c>
      <c r="B111">
        <v>44.104590999999999</v>
      </c>
      <c r="C111">
        <v>113.709885</v>
      </c>
      <c r="D111">
        <f t="shared" si="4"/>
        <v>1.3405214379560344E-3</v>
      </c>
      <c r="E111">
        <f t="shared" si="5"/>
        <v>-1.2127490670583465E-3</v>
      </c>
      <c r="F111">
        <f t="shared" si="6"/>
        <v>5.8179119865499264E-4</v>
      </c>
      <c r="G111">
        <f t="shared" si="7"/>
        <v>-5.2700985774471797E-4</v>
      </c>
    </row>
    <row r="112" spans="1:7" x14ac:dyDescent="0.25">
      <c r="A112" s="1">
        <v>42922</v>
      </c>
      <c r="B112">
        <v>43.691296000000001</v>
      </c>
      <c r="C112">
        <v>113.54222900000001</v>
      </c>
      <c r="D112">
        <f t="shared" si="4"/>
        <v>-9.3707931675411742E-3</v>
      </c>
      <c r="E112">
        <f t="shared" si="5"/>
        <v>-1.4744188686849327E-3</v>
      </c>
      <c r="F112">
        <f t="shared" si="6"/>
        <v>-4.0888718116875097E-3</v>
      </c>
      <c r="G112">
        <f t="shared" si="7"/>
        <v>-6.4080450198165636E-4</v>
      </c>
    </row>
    <row r="113" spans="1:7" x14ac:dyDescent="0.25">
      <c r="A113" s="1">
        <v>42923</v>
      </c>
      <c r="B113">
        <v>43.681454000000002</v>
      </c>
      <c r="C113">
        <v>113.91699199999999</v>
      </c>
      <c r="D113">
        <f t="shared" si="4"/>
        <v>-2.2526225818522339E-4</v>
      </c>
      <c r="E113">
        <f t="shared" si="5"/>
        <v>3.300648607136181E-3</v>
      </c>
      <c r="F113">
        <f t="shared" si="6"/>
        <v>-9.7841176086808939E-5</v>
      </c>
      <c r="G113">
        <f t="shared" si="7"/>
        <v>1.4310930062996891E-3</v>
      </c>
    </row>
    <row r="114" spans="1:7" x14ac:dyDescent="0.25">
      <c r="A114" s="1">
        <v>42926</v>
      </c>
      <c r="B114">
        <v>43.671616</v>
      </c>
      <c r="C114">
        <v>112.694084</v>
      </c>
      <c r="D114">
        <f t="shared" si="4"/>
        <v>-2.2522144065996547E-4</v>
      </c>
      <c r="E114">
        <f t="shared" si="5"/>
        <v>-1.0735079802668857E-2</v>
      </c>
      <c r="F114">
        <f t="shared" si="6"/>
        <v>-9.7823445267105889E-5</v>
      </c>
      <c r="G114">
        <f t="shared" si="7"/>
        <v>-4.6873909375926073E-3</v>
      </c>
    </row>
    <row r="115" spans="1:7" x14ac:dyDescent="0.25">
      <c r="A115" s="1">
        <v>42927</v>
      </c>
      <c r="B115">
        <v>43.622413999999999</v>
      </c>
      <c r="C115">
        <v>112.17139400000001</v>
      </c>
      <c r="D115">
        <f t="shared" si="4"/>
        <v>-1.1266356619366014E-3</v>
      </c>
      <c r="E115">
        <f t="shared" si="5"/>
        <v>-4.6381316698043988E-3</v>
      </c>
      <c r="F115">
        <f t="shared" si="6"/>
        <v>-4.8956748500176368E-4</v>
      </c>
      <c r="G115">
        <f t="shared" si="7"/>
        <v>-2.0190008142042062E-3</v>
      </c>
    </row>
    <row r="116" spans="1:7" x14ac:dyDescent="0.25">
      <c r="A116" s="1">
        <v>42928</v>
      </c>
      <c r="B116">
        <v>43.799537999999998</v>
      </c>
      <c r="C116">
        <v>113.187195</v>
      </c>
      <c r="D116">
        <f t="shared" si="4"/>
        <v>4.0603896886586598E-3</v>
      </c>
      <c r="E116">
        <f t="shared" si="5"/>
        <v>9.0557936723153869E-3</v>
      </c>
      <c r="F116">
        <f t="shared" si="6"/>
        <v>1.7598344422849457E-3</v>
      </c>
      <c r="G116">
        <f t="shared" si="7"/>
        <v>3.9151803242255239E-3</v>
      </c>
    </row>
    <row r="117" spans="1:7" x14ac:dyDescent="0.25">
      <c r="A117" s="1">
        <v>42929</v>
      </c>
      <c r="B117">
        <v>43.720813999999997</v>
      </c>
      <c r="C117">
        <v>112.44753300000001</v>
      </c>
      <c r="D117">
        <f t="shared" si="4"/>
        <v>-1.7973705567396882E-3</v>
      </c>
      <c r="E117">
        <f t="shared" si="5"/>
        <v>-6.5348558200421488E-3</v>
      </c>
      <c r="F117">
        <f t="shared" si="6"/>
        <v>-7.8129045948328955E-4</v>
      </c>
      <c r="G117">
        <f t="shared" si="7"/>
        <v>-2.8473655504992592E-3</v>
      </c>
    </row>
    <row r="118" spans="1:7" x14ac:dyDescent="0.25">
      <c r="A118" s="1">
        <v>42930</v>
      </c>
      <c r="B118">
        <v>43.966827000000002</v>
      </c>
      <c r="C118">
        <v>113.34498600000001</v>
      </c>
      <c r="D118">
        <f t="shared" si="4"/>
        <v>5.6269080443013923E-3</v>
      </c>
      <c r="E118">
        <f t="shared" si="5"/>
        <v>7.9810821638923706E-3</v>
      </c>
      <c r="F118">
        <f t="shared" si="6"/>
        <v>2.4368854603330705E-3</v>
      </c>
      <c r="G118">
        <f t="shared" si="7"/>
        <v>3.4523813268389075E-3</v>
      </c>
    </row>
    <row r="119" spans="1:7" x14ac:dyDescent="0.25">
      <c r="A119" s="1">
        <v>42933</v>
      </c>
      <c r="B119">
        <v>44.016025999999997</v>
      </c>
      <c r="C119">
        <v>113.34498600000001</v>
      </c>
      <c r="D119">
        <f t="shared" si="4"/>
        <v>1.1190027426813047E-3</v>
      </c>
      <c r="E119">
        <f t="shared" si="5"/>
        <v>0</v>
      </c>
      <c r="F119">
        <f t="shared" si="6"/>
        <v>4.8570501441310711E-4</v>
      </c>
      <c r="G119">
        <f t="shared" si="7"/>
        <v>0</v>
      </c>
    </row>
    <row r="120" spans="1:7" x14ac:dyDescent="0.25">
      <c r="A120" s="1">
        <v>42934</v>
      </c>
      <c r="B120">
        <v>43.956985000000003</v>
      </c>
      <c r="C120">
        <v>113.42388200000001</v>
      </c>
      <c r="D120">
        <f t="shared" si="4"/>
        <v>-1.341352351981832E-3</v>
      </c>
      <c r="E120">
        <f t="shared" si="5"/>
        <v>6.9606960823128338E-4</v>
      </c>
      <c r="F120">
        <f t="shared" si="6"/>
        <v>-5.8293297147085264E-4</v>
      </c>
      <c r="G120">
        <f t="shared" si="7"/>
        <v>3.0219402803318503E-4</v>
      </c>
    </row>
    <row r="121" spans="1:7" x14ac:dyDescent="0.25">
      <c r="A121" s="1">
        <v>42935</v>
      </c>
      <c r="B121">
        <v>44.114432999999998</v>
      </c>
      <c r="C121">
        <v>113.749329</v>
      </c>
      <c r="D121">
        <f t="shared" si="4"/>
        <v>3.5818653167407895E-3</v>
      </c>
      <c r="E121">
        <f t="shared" si="5"/>
        <v>2.869298724936931E-3</v>
      </c>
      <c r="F121">
        <f t="shared" si="6"/>
        <v>1.5528050299506114E-3</v>
      </c>
      <c r="G121">
        <f t="shared" si="7"/>
        <v>1.2443362694194496E-3</v>
      </c>
    </row>
    <row r="122" spans="1:7" x14ac:dyDescent="0.25">
      <c r="A122" s="1">
        <v>42936</v>
      </c>
      <c r="B122">
        <v>44.104590999999999</v>
      </c>
      <c r="C122">
        <v>113.91699199999999</v>
      </c>
      <c r="D122">
        <f t="shared" si="4"/>
        <v>-2.2310158673010755E-4</v>
      </c>
      <c r="E122">
        <f t="shared" si="5"/>
        <v>1.473969134358501E-3</v>
      </c>
      <c r="F122">
        <f t="shared" si="6"/>
        <v>-9.6902597984415038E-5</v>
      </c>
      <c r="G122">
        <f t="shared" si="7"/>
        <v>6.3966535377910007E-4</v>
      </c>
    </row>
    <row r="123" spans="1:7" x14ac:dyDescent="0.25">
      <c r="A123" s="1">
        <v>42937</v>
      </c>
      <c r="B123">
        <v>44.311236999999998</v>
      </c>
      <c r="C123">
        <v>115.02153800000001</v>
      </c>
      <c r="D123">
        <f t="shared" si="4"/>
        <v>4.6853625737057446E-3</v>
      </c>
      <c r="E123">
        <f t="shared" si="5"/>
        <v>9.6960600925980692E-3</v>
      </c>
      <c r="F123">
        <f t="shared" si="6"/>
        <v>2.03007499788266E-3</v>
      </c>
      <c r="G123">
        <f t="shared" si="7"/>
        <v>4.1906616143916739E-3</v>
      </c>
    </row>
    <row r="124" spans="1:7" x14ac:dyDescent="0.25">
      <c r="A124" s="1">
        <v>42940</v>
      </c>
      <c r="B124">
        <v>44.124271</v>
      </c>
      <c r="C124">
        <v>114.528435</v>
      </c>
      <c r="D124">
        <f t="shared" si="4"/>
        <v>-4.2193811921792702E-3</v>
      </c>
      <c r="E124">
        <f t="shared" si="5"/>
        <v>-4.2870492655036913E-3</v>
      </c>
      <c r="F124">
        <f t="shared" si="6"/>
        <v>-1.8363307887460701E-3</v>
      </c>
      <c r="G124">
        <f t="shared" si="7"/>
        <v>-1.865844186435734E-3</v>
      </c>
    </row>
    <row r="125" spans="1:7" x14ac:dyDescent="0.25">
      <c r="A125" s="1">
        <v>42941</v>
      </c>
      <c r="B125">
        <v>44.517887000000002</v>
      </c>
      <c r="C125">
        <v>114.84401699999999</v>
      </c>
      <c r="D125">
        <f t="shared" si="4"/>
        <v>8.9206233004960351E-3</v>
      </c>
      <c r="E125">
        <f t="shared" si="5"/>
        <v>2.7554903723253708E-3</v>
      </c>
      <c r="F125">
        <f t="shared" si="6"/>
        <v>3.856999518749315E-3</v>
      </c>
      <c r="G125">
        <f t="shared" si="7"/>
        <v>1.1950485463563636E-3</v>
      </c>
    </row>
    <row r="126" spans="1:7" x14ac:dyDescent="0.25">
      <c r="A126" s="1">
        <v>42942</v>
      </c>
      <c r="B126">
        <v>45.009906999999998</v>
      </c>
      <c r="C126">
        <v>115.573814</v>
      </c>
      <c r="D126">
        <f t="shared" si="4"/>
        <v>1.1052186731144642E-2</v>
      </c>
      <c r="E126">
        <f t="shared" si="5"/>
        <v>6.3546801920034276E-3</v>
      </c>
      <c r="F126">
        <f t="shared" si="6"/>
        <v>4.7735728258463655E-3</v>
      </c>
      <c r="G126">
        <f t="shared" si="7"/>
        <v>2.7510706829639749E-3</v>
      </c>
    </row>
    <row r="127" spans="1:7" x14ac:dyDescent="0.25">
      <c r="A127" s="1">
        <v>42943</v>
      </c>
      <c r="B127">
        <v>45.383839000000002</v>
      </c>
      <c r="C127">
        <v>115.72174800000001</v>
      </c>
      <c r="D127">
        <f t="shared" si="4"/>
        <v>8.3077709980605707E-3</v>
      </c>
      <c r="E127">
        <f t="shared" si="5"/>
        <v>1.2799958301973702E-3</v>
      </c>
      <c r="F127">
        <f t="shared" si="6"/>
        <v>3.5931142967183956E-3</v>
      </c>
      <c r="G127">
        <f t="shared" si="7"/>
        <v>5.5553965749205534E-4</v>
      </c>
    </row>
    <row r="128" spans="1:7" x14ac:dyDescent="0.25">
      <c r="A128" s="1">
        <v>42944</v>
      </c>
      <c r="B128">
        <v>45.275596999999998</v>
      </c>
      <c r="C128">
        <v>115.001823</v>
      </c>
      <c r="D128">
        <f t="shared" si="4"/>
        <v>-2.3850340205905491E-3</v>
      </c>
      <c r="E128">
        <f t="shared" si="5"/>
        <v>-6.2211728775476453E-3</v>
      </c>
      <c r="F128">
        <f t="shared" si="6"/>
        <v>-1.0370442994410965E-3</v>
      </c>
      <c r="G128">
        <f t="shared" si="7"/>
        <v>-2.7102603192430512E-3</v>
      </c>
    </row>
    <row r="129" spans="1:7" x14ac:dyDescent="0.25">
      <c r="A129" s="1">
        <v>42947</v>
      </c>
      <c r="B129">
        <v>45.108307000000003</v>
      </c>
      <c r="C129">
        <v>115.001823</v>
      </c>
      <c r="D129">
        <f t="shared" si="4"/>
        <v>-3.6949264302355675E-3</v>
      </c>
      <c r="E129">
        <f t="shared" si="5"/>
        <v>0</v>
      </c>
      <c r="F129">
        <f t="shared" si="6"/>
        <v>-1.6076580812879866E-3</v>
      </c>
      <c r="G129">
        <f t="shared" si="7"/>
        <v>0</v>
      </c>
    </row>
    <row r="130" spans="1:7" x14ac:dyDescent="0.25">
      <c r="A130" s="1">
        <v>42948</v>
      </c>
      <c r="B130">
        <v>44.970542999999999</v>
      </c>
      <c r="C130">
        <v>114.321327</v>
      </c>
      <c r="D130">
        <f t="shared" si="4"/>
        <v>-3.0540716147915772E-3</v>
      </c>
      <c r="E130">
        <f t="shared" si="5"/>
        <v>-5.9172627202614438E-3</v>
      </c>
      <c r="F130">
        <f t="shared" si="6"/>
        <v>-1.3283959920021924E-3</v>
      </c>
      <c r="G130">
        <f t="shared" si="7"/>
        <v>-2.5774678675999402E-3</v>
      </c>
    </row>
    <row r="131" spans="1:7" x14ac:dyDescent="0.25">
      <c r="A131" s="1">
        <v>42949</v>
      </c>
      <c r="B131">
        <v>44.862301000000002</v>
      </c>
      <c r="C131">
        <v>114.015602</v>
      </c>
      <c r="D131">
        <f t="shared" si="4"/>
        <v>-2.4069533694533567E-3</v>
      </c>
      <c r="E131">
        <f t="shared" si="5"/>
        <v>-2.6742604203675432E-3</v>
      </c>
      <c r="F131">
        <f t="shared" si="6"/>
        <v>-1.0465866150275148E-3</v>
      </c>
      <c r="G131">
        <f t="shared" si="7"/>
        <v>-1.1629722831390118E-3</v>
      </c>
    </row>
    <row r="132" spans="1:7" x14ac:dyDescent="0.25">
      <c r="A132" s="1">
        <v>42950</v>
      </c>
      <c r="B132">
        <v>44.941020999999999</v>
      </c>
      <c r="C132">
        <v>114.69609800000001</v>
      </c>
      <c r="D132">
        <f t="shared" ref="D132:D195" si="8">(B132-B131)/B131</f>
        <v>1.754702684554611E-3</v>
      </c>
      <c r="E132">
        <f t="shared" ref="E132:E195" si="9">(C132-C131)/C131</f>
        <v>5.9684463184258331E-3</v>
      </c>
      <c r="F132">
        <f t="shared" ref="F132:F195" si="10">LOG(B132/B131)</f>
        <v>7.6138988203544751E-4</v>
      </c>
      <c r="G132">
        <f t="shared" ref="G132:G195" si="11">LOG(C132/C131)</f>
        <v>2.584358647636406E-3</v>
      </c>
    </row>
    <row r="133" spans="1:7" x14ac:dyDescent="0.25">
      <c r="A133" s="1">
        <v>42951</v>
      </c>
      <c r="B133">
        <v>44.773735000000002</v>
      </c>
      <c r="C133">
        <v>114.765129</v>
      </c>
      <c r="D133">
        <f t="shared" si="8"/>
        <v>-3.7223453379040313E-3</v>
      </c>
      <c r="E133">
        <f t="shared" si="9"/>
        <v>6.0186005630283432E-4</v>
      </c>
      <c r="F133">
        <f t="shared" si="10"/>
        <v>-1.6196102879715577E-3</v>
      </c>
      <c r="G133">
        <f t="shared" si="11"/>
        <v>2.6130587443167131E-4</v>
      </c>
    </row>
    <row r="134" spans="1:7" x14ac:dyDescent="0.25">
      <c r="A134" s="1">
        <v>42954</v>
      </c>
      <c r="B134">
        <v>44.911498999999999</v>
      </c>
      <c r="C134">
        <v>115.346992</v>
      </c>
      <c r="D134">
        <f t="shared" si="8"/>
        <v>3.07689318302342E-3</v>
      </c>
      <c r="E134">
        <f t="shared" si="9"/>
        <v>5.0700330759877281E-3</v>
      </c>
      <c r="F134">
        <f t="shared" si="10"/>
        <v>1.3342261461331624E-3</v>
      </c>
      <c r="G134">
        <f t="shared" si="11"/>
        <v>2.1963243622517199E-3</v>
      </c>
    </row>
    <row r="135" spans="1:7" x14ac:dyDescent="0.25">
      <c r="A135" s="1">
        <v>42955</v>
      </c>
      <c r="B135">
        <v>44.872138999999997</v>
      </c>
      <c r="C135">
        <v>115.100441</v>
      </c>
      <c r="D135">
        <f t="shared" si="8"/>
        <v>-8.7639025364087849E-4</v>
      </c>
      <c r="E135">
        <f t="shared" si="9"/>
        <v>-2.1374722975003686E-3</v>
      </c>
      <c r="F135">
        <f t="shared" si="10"/>
        <v>-3.807783307413343E-4</v>
      </c>
      <c r="G135">
        <f t="shared" si="11"/>
        <v>-9.2928593968958717E-4</v>
      </c>
    </row>
    <row r="136" spans="1:7" x14ac:dyDescent="0.25">
      <c r="A136" s="1">
        <v>42956</v>
      </c>
      <c r="B136">
        <v>44.862301000000002</v>
      </c>
      <c r="C136">
        <v>115.02153800000001</v>
      </c>
      <c r="D136">
        <f t="shared" si="8"/>
        <v>-2.1924517572017031E-4</v>
      </c>
      <c r="E136">
        <f t="shared" si="9"/>
        <v>-6.8551431527527195E-4</v>
      </c>
      <c r="F136">
        <f t="shared" si="10"/>
        <v>-9.5227409455719847E-5</v>
      </c>
      <c r="G136">
        <f t="shared" si="11"/>
        <v>-2.9781717502492275E-4</v>
      </c>
    </row>
    <row r="137" spans="1:7" x14ac:dyDescent="0.25">
      <c r="A137" s="1">
        <v>42957</v>
      </c>
      <c r="B137">
        <v>45.009906999999998</v>
      </c>
      <c r="C137">
        <v>114.774986</v>
      </c>
      <c r="D137">
        <f t="shared" si="8"/>
        <v>3.2902012761225983E-3</v>
      </c>
      <c r="E137">
        <f t="shared" si="9"/>
        <v>-2.1435289797638447E-3</v>
      </c>
      <c r="F137">
        <f t="shared" si="10"/>
        <v>1.4265706910404077E-3</v>
      </c>
      <c r="G137">
        <f t="shared" si="11"/>
        <v>-9.3192196579082768E-4</v>
      </c>
    </row>
    <row r="138" spans="1:7" x14ac:dyDescent="0.25">
      <c r="A138" s="1">
        <v>42958</v>
      </c>
      <c r="B138">
        <v>44.862301000000002</v>
      </c>
      <c r="C138">
        <v>114.903198</v>
      </c>
      <c r="D138">
        <f t="shared" si="8"/>
        <v>-3.2794113527049975E-3</v>
      </c>
      <c r="E138">
        <f t="shared" si="9"/>
        <v>1.1170726694752539E-3</v>
      </c>
      <c r="F138">
        <f t="shared" si="10"/>
        <v>-1.4265706910403949E-3</v>
      </c>
      <c r="G138">
        <f t="shared" si="11"/>
        <v>4.8486773038521833E-4</v>
      </c>
    </row>
    <row r="139" spans="1:7" x14ac:dyDescent="0.25">
      <c r="A139" s="1">
        <v>42961</v>
      </c>
      <c r="B139">
        <v>45.068947000000001</v>
      </c>
      <c r="C139">
        <v>116.214851</v>
      </c>
      <c r="D139">
        <f t="shared" si="8"/>
        <v>4.6062282895386756E-3</v>
      </c>
      <c r="E139">
        <f t="shared" si="9"/>
        <v>1.1415287153278298E-2</v>
      </c>
      <c r="F139">
        <f t="shared" si="10"/>
        <v>1.9958663413420508E-3</v>
      </c>
      <c r="G139">
        <f t="shared" si="11"/>
        <v>4.9295135402854058E-3</v>
      </c>
    </row>
    <row r="140" spans="1:7" x14ac:dyDescent="0.25">
      <c r="A140" s="1">
        <v>42962</v>
      </c>
      <c r="B140">
        <v>45.452720999999997</v>
      </c>
      <c r="C140">
        <v>117.329269</v>
      </c>
      <c r="D140">
        <f t="shared" si="8"/>
        <v>8.5152644014513008E-3</v>
      </c>
      <c r="E140">
        <f t="shared" si="9"/>
        <v>9.5892907869408236E-3</v>
      </c>
      <c r="F140">
        <f t="shared" si="10"/>
        <v>3.6824758706990039E-3</v>
      </c>
      <c r="G140">
        <f t="shared" si="11"/>
        <v>4.1447351480736376E-3</v>
      </c>
    </row>
    <row r="141" spans="1:7" x14ac:dyDescent="0.25">
      <c r="A141" s="1">
        <v>42963</v>
      </c>
      <c r="B141">
        <v>45.462563000000003</v>
      </c>
      <c r="C141">
        <v>117.457481</v>
      </c>
      <c r="D141">
        <f t="shared" si="8"/>
        <v>2.165326911892937E-4</v>
      </c>
      <c r="E141">
        <f t="shared" si="9"/>
        <v>1.0927537612120031E-3</v>
      </c>
      <c r="F141">
        <f t="shared" si="10"/>
        <v>9.4028773150906146E-5</v>
      </c>
      <c r="G141">
        <f t="shared" si="11"/>
        <v>4.7431781945600948E-4</v>
      </c>
    </row>
    <row r="142" spans="1:7" x14ac:dyDescent="0.25">
      <c r="A142" s="1">
        <v>42964</v>
      </c>
      <c r="B142">
        <v>45.127991000000002</v>
      </c>
      <c r="C142">
        <v>116.75726299999999</v>
      </c>
      <c r="D142">
        <f t="shared" si="8"/>
        <v>-7.3592859249928654E-3</v>
      </c>
      <c r="E142">
        <f t="shared" si="9"/>
        <v>-5.961459364176273E-3</v>
      </c>
      <c r="F142">
        <f t="shared" si="10"/>
        <v>-3.2079157843868155E-3</v>
      </c>
      <c r="G142">
        <f t="shared" si="11"/>
        <v>-2.596776909545415E-3</v>
      </c>
    </row>
    <row r="143" spans="1:7" x14ac:dyDescent="0.25">
      <c r="A143" s="1">
        <v>42965</v>
      </c>
      <c r="B143">
        <v>44.941020999999999</v>
      </c>
      <c r="C143">
        <v>115.978165</v>
      </c>
      <c r="D143">
        <f t="shared" si="8"/>
        <v>-4.1431048858346538E-3</v>
      </c>
      <c r="E143">
        <f t="shared" si="9"/>
        <v>-6.6728011601298893E-3</v>
      </c>
      <c r="F143">
        <f t="shared" si="10"/>
        <v>-1.803065318769697E-3</v>
      </c>
      <c r="G143">
        <f t="shared" si="11"/>
        <v>-2.9076727087296115E-3</v>
      </c>
    </row>
    <row r="144" spans="1:7" x14ac:dyDescent="0.25">
      <c r="A144" s="1">
        <v>42968</v>
      </c>
      <c r="B144">
        <v>44.950867000000002</v>
      </c>
      <c r="C144">
        <v>116.62906599999999</v>
      </c>
      <c r="D144">
        <f t="shared" si="8"/>
        <v>2.1908714534997169E-4</v>
      </c>
      <c r="E144">
        <f t="shared" si="9"/>
        <v>5.6122719306689354E-3</v>
      </c>
      <c r="F144">
        <f t="shared" si="10"/>
        <v>9.5137916914635616E-5</v>
      </c>
      <c r="G144">
        <f t="shared" si="11"/>
        <v>2.4305645976028119E-3</v>
      </c>
    </row>
    <row r="145" spans="1:7" x14ac:dyDescent="0.25">
      <c r="A145" s="1">
        <v>42969</v>
      </c>
      <c r="B145">
        <v>44.872138999999997</v>
      </c>
      <c r="C145">
        <v>116.293747</v>
      </c>
      <c r="D145">
        <f t="shared" si="8"/>
        <v>-1.7514233930127584E-3</v>
      </c>
      <c r="E145">
        <f t="shared" si="9"/>
        <v>-2.875089473836637E-3</v>
      </c>
      <c r="F145">
        <f t="shared" si="10"/>
        <v>-7.6130038949432342E-4</v>
      </c>
      <c r="G145">
        <f t="shared" si="11"/>
        <v>-1.2504339107482232E-3</v>
      </c>
    </row>
    <row r="146" spans="1:7" x14ac:dyDescent="0.25">
      <c r="A146" s="1">
        <v>42970</v>
      </c>
      <c r="B146">
        <v>44.813099000000001</v>
      </c>
      <c r="C146">
        <v>115.67243999999999</v>
      </c>
      <c r="D146">
        <f t="shared" si="8"/>
        <v>-1.3157384808421097E-3</v>
      </c>
      <c r="E146">
        <f t="shared" si="9"/>
        <v>-5.3425658389010516E-3</v>
      </c>
      <c r="F146">
        <f t="shared" si="10"/>
        <v>-5.7179421022386862E-4</v>
      </c>
      <c r="G146">
        <f t="shared" si="11"/>
        <v>-2.3264670632983367E-3</v>
      </c>
    </row>
    <row r="147" spans="1:7" x14ac:dyDescent="0.25">
      <c r="A147" s="1">
        <v>42971</v>
      </c>
      <c r="B147">
        <v>44.685172999999999</v>
      </c>
      <c r="C147">
        <v>114.617195</v>
      </c>
      <c r="D147">
        <f t="shared" si="8"/>
        <v>-2.854656403030779E-3</v>
      </c>
      <c r="E147">
        <f t="shared" si="9"/>
        <v>-9.122700273288948E-3</v>
      </c>
      <c r="F147">
        <f t="shared" si="10"/>
        <v>-1.2415344450100107E-3</v>
      </c>
      <c r="G147">
        <f t="shared" si="11"/>
        <v>-3.9801208434928652E-3</v>
      </c>
    </row>
    <row r="148" spans="1:7" x14ac:dyDescent="0.25">
      <c r="A148" s="1">
        <v>42972</v>
      </c>
      <c r="B148">
        <v>44.842616999999997</v>
      </c>
      <c r="C148">
        <v>114.252296</v>
      </c>
      <c r="D148">
        <f t="shared" si="8"/>
        <v>3.5234058509742848E-3</v>
      </c>
      <c r="E148">
        <f t="shared" si="9"/>
        <v>-3.1836322639024108E-3</v>
      </c>
      <c r="F148">
        <f t="shared" si="10"/>
        <v>1.5275062837719581E-3</v>
      </c>
      <c r="G148">
        <f t="shared" si="11"/>
        <v>-1.3848395060252138E-3</v>
      </c>
    </row>
    <row r="149" spans="1:7" x14ac:dyDescent="0.25">
      <c r="A149" s="1">
        <v>42975</v>
      </c>
      <c r="B149">
        <v>44.695014999999998</v>
      </c>
      <c r="C149">
        <v>113.94657100000001</v>
      </c>
      <c r="D149">
        <f t="shared" si="8"/>
        <v>-3.2915563335654367E-3</v>
      </c>
      <c r="E149">
        <f t="shared" si="9"/>
        <v>-2.6758762029604672E-3</v>
      </c>
      <c r="F149">
        <f t="shared" si="10"/>
        <v>-1.4318625756122303E-3</v>
      </c>
      <c r="G149">
        <f t="shared" si="11"/>
        <v>-1.1636758908016454E-3</v>
      </c>
    </row>
    <row r="150" spans="1:7" x14ac:dyDescent="0.25">
      <c r="A150" s="1">
        <v>42976</v>
      </c>
      <c r="B150">
        <v>44.724533000000001</v>
      </c>
      <c r="C150">
        <v>114.24243199999999</v>
      </c>
      <c r="D150">
        <f t="shared" si="8"/>
        <v>6.6043159399326848E-4</v>
      </c>
      <c r="E150">
        <f t="shared" si="9"/>
        <v>2.5964888403705272E-3</v>
      </c>
      <c r="F150">
        <f t="shared" si="10"/>
        <v>2.8672712553795738E-4</v>
      </c>
      <c r="G150">
        <f t="shared" si="11"/>
        <v>1.1261793515190081E-3</v>
      </c>
    </row>
    <row r="151" spans="1:7" x14ac:dyDescent="0.25">
      <c r="A151" s="1">
        <v>42977</v>
      </c>
      <c r="B151">
        <v>44.665492999999998</v>
      </c>
      <c r="C151">
        <v>114.356644</v>
      </c>
      <c r="D151">
        <f t="shared" si="8"/>
        <v>-1.320080860318946E-3</v>
      </c>
      <c r="E151">
        <f t="shared" si="9"/>
        <v>9.9973361911631121E-4</v>
      </c>
      <c r="F151">
        <f t="shared" si="10"/>
        <v>-5.7368257035709375E-4</v>
      </c>
      <c r="G151">
        <f t="shared" si="11"/>
        <v>4.3396190712757034E-4</v>
      </c>
    </row>
    <row r="152" spans="1:7" x14ac:dyDescent="0.25">
      <c r="A152" s="1">
        <v>42978</v>
      </c>
      <c r="B152">
        <v>44.822941</v>
      </c>
      <c r="C152">
        <v>114.932648</v>
      </c>
      <c r="D152">
        <f t="shared" si="8"/>
        <v>3.5250478484588148E-3</v>
      </c>
      <c r="E152">
        <f t="shared" si="9"/>
        <v>5.036908918033634E-3</v>
      </c>
      <c r="F152">
        <f t="shared" si="10"/>
        <v>1.5282168898816118E-3</v>
      </c>
      <c r="G152">
        <f t="shared" si="11"/>
        <v>2.1820110551157477E-3</v>
      </c>
    </row>
    <row r="153" spans="1:7" x14ac:dyDescent="0.25">
      <c r="A153" s="1">
        <v>42979</v>
      </c>
      <c r="B153">
        <v>45.049267</v>
      </c>
      <c r="C153">
        <v>115.04188499999999</v>
      </c>
      <c r="D153">
        <f t="shared" si="8"/>
        <v>5.0493340006404364E-3</v>
      </c>
      <c r="E153">
        <f t="shared" si="9"/>
        <v>9.5044360241306847E-4</v>
      </c>
      <c r="F153">
        <f t="shared" si="10"/>
        <v>2.1873801230673355E-3</v>
      </c>
      <c r="G153">
        <f t="shared" si="11"/>
        <v>4.1257637764232529E-4</v>
      </c>
    </row>
    <row r="154" spans="1:7" x14ac:dyDescent="0.25">
      <c r="A154" s="1">
        <v>42983</v>
      </c>
      <c r="B154">
        <v>45.187030999999998</v>
      </c>
      <c r="C154">
        <v>115.071686</v>
      </c>
      <c r="D154">
        <f t="shared" si="8"/>
        <v>3.0580741746585381E-3</v>
      </c>
      <c r="E154">
        <f t="shared" si="9"/>
        <v>2.5904478182017083E-4</v>
      </c>
      <c r="F154">
        <f t="shared" si="10"/>
        <v>1.3260781484949883E-3</v>
      </c>
      <c r="G154">
        <f t="shared" si="11"/>
        <v>1.124871503346618E-4</v>
      </c>
    </row>
    <row r="155" spans="1:7" x14ac:dyDescent="0.25">
      <c r="A155" s="1">
        <v>42984</v>
      </c>
      <c r="B155">
        <v>45.226394999999997</v>
      </c>
      <c r="C155">
        <v>115.548378</v>
      </c>
      <c r="D155">
        <f t="shared" si="8"/>
        <v>8.711349059423503E-4</v>
      </c>
      <c r="E155">
        <f t="shared" si="9"/>
        <v>4.1425655308465707E-3</v>
      </c>
      <c r="F155">
        <f t="shared" si="10"/>
        <v>3.7816439044826037E-4</v>
      </c>
      <c r="G155">
        <f t="shared" si="11"/>
        <v>1.7953771793724417E-3</v>
      </c>
    </row>
    <row r="156" spans="1:7" x14ac:dyDescent="0.25">
      <c r="A156" s="1">
        <v>42985</v>
      </c>
      <c r="B156">
        <v>45.541285999999999</v>
      </c>
      <c r="C156">
        <v>116.18396799999999</v>
      </c>
      <c r="D156">
        <f t="shared" si="8"/>
        <v>6.9625491927889221E-3</v>
      </c>
      <c r="E156">
        <f t="shared" si="9"/>
        <v>5.5006397406979907E-3</v>
      </c>
      <c r="F156">
        <f t="shared" si="10"/>
        <v>3.0133186356759568E-3</v>
      </c>
      <c r="G156">
        <f t="shared" si="11"/>
        <v>2.3823512487892076E-3</v>
      </c>
    </row>
    <row r="157" spans="1:7" x14ac:dyDescent="0.25">
      <c r="A157" s="1">
        <v>42986</v>
      </c>
      <c r="B157">
        <v>45.560966000000001</v>
      </c>
      <c r="C157">
        <v>114.247406</v>
      </c>
      <c r="D157">
        <f t="shared" si="8"/>
        <v>4.3213535955047538E-4</v>
      </c>
      <c r="E157">
        <f t="shared" si="9"/>
        <v>-1.6668065597484114E-2</v>
      </c>
      <c r="F157">
        <f t="shared" si="10"/>
        <v>1.8763346348020748E-4</v>
      </c>
      <c r="G157">
        <f t="shared" si="11"/>
        <v>-7.2998565872961366E-3</v>
      </c>
    </row>
    <row r="158" spans="1:7" x14ac:dyDescent="0.25">
      <c r="A158" s="1">
        <v>42989</v>
      </c>
      <c r="B158">
        <v>45.777453999999999</v>
      </c>
      <c r="C158">
        <v>114.892929</v>
      </c>
      <c r="D158">
        <f t="shared" si="8"/>
        <v>4.7516112805860667E-3</v>
      </c>
      <c r="E158">
        <f t="shared" si="9"/>
        <v>5.6502201896820063E-3</v>
      </c>
      <c r="F158">
        <f t="shared" si="10"/>
        <v>2.0587113255865221E-3</v>
      </c>
      <c r="G158">
        <f t="shared" si="11"/>
        <v>2.4469530297976899E-3</v>
      </c>
    </row>
    <row r="159" spans="1:7" x14ac:dyDescent="0.25">
      <c r="A159" s="1">
        <v>42990</v>
      </c>
      <c r="B159">
        <v>45.974262000000003</v>
      </c>
      <c r="C159">
        <v>114.20768</v>
      </c>
      <c r="D159">
        <f t="shared" si="8"/>
        <v>4.2992342911863188E-3</v>
      </c>
      <c r="E159">
        <f t="shared" si="9"/>
        <v>-5.9642399751163007E-3</v>
      </c>
      <c r="F159">
        <f t="shared" si="10"/>
        <v>1.8631315730982035E-3</v>
      </c>
      <c r="G159">
        <f t="shared" si="11"/>
        <v>-2.5979917574886591E-3</v>
      </c>
    </row>
    <row r="160" spans="1:7" x14ac:dyDescent="0.25">
      <c r="A160" s="1">
        <v>42991</v>
      </c>
      <c r="B160">
        <v>46.121867999999999</v>
      </c>
      <c r="C160">
        <v>113.661461</v>
      </c>
      <c r="D160">
        <f t="shared" si="8"/>
        <v>3.2106225000413519E-3</v>
      </c>
      <c r="E160">
        <f t="shared" si="9"/>
        <v>-4.7826818651774874E-3</v>
      </c>
      <c r="F160">
        <f t="shared" si="10"/>
        <v>1.3921220399984722E-3</v>
      </c>
      <c r="G160">
        <f t="shared" si="11"/>
        <v>-2.0820752728801179E-3</v>
      </c>
    </row>
    <row r="161" spans="1:7" x14ac:dyDescent="0.25">
      <c r="A161" s="1">
        <v>42992</v>
      </c>
      <c r="B161">
        <v>45.735039</v>
      </c>
      <c r="C161">
        <v>113.40325900000001</v>
      </c>
      <c r="D161">
        <f t="shared" si="8"/>
        <v>-8.3871060903257157E-3</v>
      </c>
      <c r="E161">
        <f t="shared" si="9"/>
        <v>-2.2716758849333912E-3</v>
      </c>
      <c r="F161">
        <f t="shared" si="10"/>
        <v>-3.6578347507118863E-3</v>
      </c>
      <c r="G161">
        <f t="shared" si="11"/>
        <v>-9.876985922717017E-4</v>
      </c>
    </row>
    <row r="162" spans="1:7" x14ac:dyDescent="0.25">
      <c r="A162" s="1">
        <v>42993</v>
      </c>
      <c r="B162">
        <v>45.804470000000002</v>
      </c>
      <c r="C162">
        <v>114.058708</v>
      </c>
      <c r="D162">
        <f t="shared" si="8"/>
        <v>1.5181139344825217E-3</v>
      </c>
      <c r="E162">
        <f t="shared" si="9"/>
        <v>5.7798074392199804E-3</v>
      </c>
      <c r="F162">
        <f t="shared" si="10"/>
        <v>6.5880855785230774E-4</v>
      </c>
      <c r="G162">
        <f t="shared" si="11"/>
        <v>2.5029122495609053E-3</v>
      </c>
    </row>
    <row r="163" spans="1:7" x14ac:dyDescent="0.25">
      <c r="A163" s="1">
        <v>42996</v>
      </c>
      <c r="B163">
        <v>45.735039</v>
      </c>
      <c r="C163">
        <v>114.197746</v>
      </c>
      <c r="D163">
        <f t="shared" si="8"/>
        <v>-1.5158127580125165E-3</v>
      </c>
      <c r="E163">
        <f t="shared" si="9"/>
        <v>1.2190038133695091E-3</v>
      </c>
      <c r="F163">
        <f t="shared" si="10"/>
        <v>-6.5880855785233939E-4</v>
      </c>
      <c r="G163">
        <f t="shared" si="11"/>
        <v>5.2908421720325471E-4</v>
      </c>
    </row>
    <row r="164" spans="1:7" x14ac:dyDescent="0.25">
      <c r="A164" s="1">
        <v>42997</v>
      </c>
      <c r="B164">
        <v>45.606098000000003</v>
      </c>
      <c r="C164">
        <v>113.701187</v>
      </c>
      <c r="D164">
        <f t="shared" si="8"/>
        <v>-2.8193044724417428E-3</v>
      </c>
      <c r="E164">
        <f t="shared" si="9"/>
        <v>-4.3482381867676325E-3</v>
      </c>
      <c r="F164">
        <f t="shared" si="10"/>
        <v>-1.2261376161266228E-3</v>
      </c>
      <c r="G164">
        <f t="shared" si="11"/>
        <v>-1.892533431956117E-3</v>
      </c>
    </row>
    <row r="165" spans="1:7" x14ac:dyDescent="0.25">
      <c r="A165" s="1">
        <v>42998</v>
      </c>
      <c r="B165">
        <v>45.407722</v>
      </c>
      <c r="C165">
        <v>112.797462</v>
      </c>
      <c r="D165">
        <f t="shared" si="8"/>
        <v>-4.3497691909534378E-3</v>
      </c>
      <c r="E165">
        <f t="shared" si="9"/>
        <v>-7.9482459580655779E-3</v>
      </c>
      <c r="F165">
        <f t="shared" si="10"/>
        <v>-1.8932012429381888E-3</v>
      </c>
      <c r="G165">
        <f t="shared" si="11"/>
        <v>-3.4656706799609926E-3</v>
      </c>
    </row>
    <row r="166" spans="1:7" x14ac:dyDescent="0.25">
      <c r="A166" s="1">
        <v>42999</v>
      </c>
      <c r="B166">
        <v>45.030814999999997</v>
      </c>
      <c r="C166">
        <v>112.022835</v>
      </c>
      <c r="D166">
        <f t="shared" si="8"/>
        <v>-8.3005044824755302E-3</v>
      </c>
      <c r="E166">
        <f t="shared" si="9"/>
        <v>-6.8674151551388219E-3</v>
      </c>
      <c r="F166">
        <f t="shared" si="10"/>
        <v>-3.6199076943009461E-3</v>
      </c>
      <c r="G166">
        <f t="shared" si="11"/>
        <v>-2.9927686015315592E-3</v>
      </c>
    </row>
    <row r="167" spans="1:7" x14ac:dyDescent="0.25">
      <c r="A167" s="1">
        <v>43000</v>
      </c>
      <c r="B167">
        <v>45.120083000000001</v>
      </c>
      <c r="C167">
        <v>111.079376</v>
      </c>
      <c r="D167">
        <f t="shared" si="8"/>
        <v>1.9823758464066026E-3</v>
      </c>
      <c r="E167">
        <f t="shared" si="9"/>
        <v>-8.4220239560979168E-3</v>
      </c>
      <c r="F167">
        <f t="shared" si="10"/>
        <v>8.600826689831296E-4</v>
      </c>
      <c r="G167">
        <f t="shared" si="11"/>
        <v>-3.6731279195702632E-3</v>
      </c>
    </row>
    <row r="168" spans="1:7" x14ac:dyDescent="0.25">
      <c r="A168" s="1">
        <v>43003</v>
      </c>
      <c r="B168">
        <v>45.318455</v>
      </c>
      <c r="C168">
        <v>111.168762</v>
      </c>
      <c r="D168">
        <f t="shared" si="8"/>
        <v>4.3965344655948237E-3</v>
      </c>
      <c r="E168">
        <f t="shared" si="9"/>
        <v>8.0470383629094777E-4</v>
      </c>
      <c r="F168">
        <f t="shared" si="10"/>
        <v>1.9052055690951381E-3</v>
      </c>
      <c r="G168">
        <f t="shared" si="11"/>
        <v>3.4933789773786166E-4</v>
      </c>
    </row>
    <row r="169" spans="1:7" x14ac:dyDescent="0.25">
      <c r="A169" s="1">
        <v>43004</v>
      </c>
      <c r="B169">
        <v>45.199432000000002</v>
      </c>
      <c r="C169">
        <v>111.03964999999999</v>
      </c>
      <c r="D169">
        <f t="shared" si="8"/>
        <v>-2.6263693234908061E-3</v>
      </c>
      <c r="E169">
        <f t="shared" si="9"/>
        <v>-1.1614053955193485E-3</v>
      </c>
      <c r="F169">
        <f t="shared" si="10"/>
        <v>-1.1421181740737519E-3</v>
      </c>
      <c r="G169">
        <f t="shared" si="11"/>
        <v>-5.0468508327829208E-4</v>
      </c>
    </row>
    <row r="170" spans="1:7" x14ac:dyDescent="0.25">
      <c r="A170" s="1">
        <v>43005</v>
      </c>
      <c r="B170">
        <v>44.276992999999997</v>
      </c>
      <c r="C170">
        <v>110.334549</v>
      </c>
      <c r="D170">
        <f t="shared" si="8"/>
        <v>-2.0408198934889363E-2</v>
      </c>
      <c r="E170">
        <f t="shared" si="9"/>
        <v>-6.3499929979966537E-3</v>
      </c>
      <c r="F170">
        <f t="shared" si="10"/>
        <v>-8.9548584667612022E-3</v>
      </c>
      <c r="G170">
        <f t="shared" si="11"/>
        <v>-2.7665600635024363E-3</v>
      </c>
    </row>
    <row r="171" spans="1:7" x14ac:dyDescent="0.25">
      <c r="A171" s="1">
        <v>43006</v>
      </c>
      <c r="B171">
        <v>44.544800000000002</v>
      </c>
      <c r="C171">
        <v>110.87082700000001</v>
      </c>
      <c r="D171">
        <f t="shared" si="8"/>
        <v>6.0484459728329968E-3</v>
      </c>
      <c r="E171">
        <f t="shared" si="9"/>
        <v>4.8604721264597734E-3</v>
      </c>
      <c r="F171">
        <f t="shared" si="10"/>
        <v>2.6188945490144052E-3</v>
      </c>
      <c r="G171">
        <f t="shared" si="11"/>
        <v>2.1057628586608613E-3</v>
      </c>
    </row>
    <row r="172" spans="1:7" x14ac:dyDescent="0.25">
      <c r="A172" s="1">
        <v>43007</v>
      </c>
      <c r="B172">
        <v>44.643982000000001</v>
      </c>
      <c r="C172">
        <v>110.662277</v>
      </c>
      <c r="D172">
        <f t="shared" si="8"/>
        <v>2.2265674107864214E-3</v>
      </c>
      <c r="E172">
        <f t="shared" si="9"/>
        <v>-1.8810178082283309E-3</v>
      </c>
      <c r="F172">
        <f t="shared" si="10"/>
        <v>9.6591100571323041E-4</v>
      </c>
      <c r="G172">
        <f t="shared" si="11"/>
        <v>-8.1768493576150339E-4</v>
      </c>
    </row>
    <row r="173" spans="1:7" x14ac:dyDescent="0.25">
      <c r="A173" s="1">
        <v>43010</v>
      </c>
      <c r="B173">
        <v>44.435692000000003</v>
      </c>
      <c r="C173">
        <v>108.368195</v>
      </c>
      <c r="D173">
        <f t="shared" si="8"/>
        <v>-4.6655784423530605E-3</v>
      </c>
      <c r="E173">
        <f t="shared" si="9"/>
        <v>-2.0730478914689265E-2</v>
      </c>
      <c r="F173">
        <f t="shared" si="10"/>
        <v>-2.0309765052478131E-3</v>
      </c>
      <c r="G173">
        <f t="shared" si="11"/>
        <v>-9.0977623227260704E-3</v>
      </c>
    </row>
    <row r="174" spans="1:7" x14ac:dyDescent="0.25">
      <c r="A174" s="1">
        <v>43011</v>
      </c>
      <c r="B174">
        <v>44.822521000000002</v>
      </c>
      <c r="C174">
        <v>108.37812</v>
      </c>
      <c r="D174">
        <f t="shared" si="8"/>
        <v>8.7053668478933276E-3</v>
      </c>
      <c r="E174">
        <f t="shared" si="9"/>
        <v>9.1585912268775182E-5</v>
      </c>
      <c r="F174">
        <f t="shared" si="10"/>
        <v>3.764331511526357E-3</v>
      </c>
      <c r="G174">
        <f t="shared" si="11"/>
        <v>3.9773435003036142E-5</v>
      </c>
    </row>
    <row r="175" spans="1:7" x14ac:dyDescent="0.25">
      <c r="A175" s="1">
        <v>43012</v>
      </c>
      <c r="B175">
        <v>45.130001</v>
      </c>
      <c r="C175">
        <v>108.58667</v>
      </c>
      <c r="D175">
        <f t="shared" si="8"/>
        <v>6.8599443569896078E-3</v>
      </c>
      <c r="E175">
        <f t="shared" si="9"/>
        <v>1.9242813955436988E-3</v>
      </c>
      <c r="F175">
        <f t="shared" si="10"/>
        <v>2.9690637778764261E-3</v>
      </c>
      <c r="G175">
        <f t="shared" si="11"/>
        <v>8.3490175613491638E-4</v>
      </c>
    </row>
    <row r="176" spans="1:7" x14ac:dyDescent="0.25">
      <c r="A176" s="1">
        <v>43013</v>
      </c>
      <c r="B176">
        <v>45.149836999999998</v>
      </c>
      <c r="C176">
        <v>109.689026</v>
      </c>
      <c r="D176">
        <f t="shared" si="8"/>
        <v>4.3953023621687856E-4</v>
      </c>
      <c r="E176">
        <f t="shared" si="9"/>
        <v>1.0151853814100758E-2</v>
      </c>
      <c r="F176">
        <f t="shared" si="10"/>
        <v>1.9084361851991807E-4</v>
      </c>
      <c r="G176">
        <f t="shared" si="11"/>
        <v>4.3866651848900136E-3</v>
      </c>
    </row>
    <row r="177" spans="1:7" x14ac:dyDescent="0.25">
      <c r="A177" s="1">
        <v>43014</v>
      </c>
      <c r="B177">
        <v>45.120083000000001</v>
      </c>
      <c r="C177">
        <v>109.639374</v>
      </c>
      <c r="D177">
        <f t="shared" si="8"/>
        <v>-6.5900570139371605E-4</v>
      </c>
      <c r="E177">
        <f t="shared" si="9"/>
        <v>-4.5266150872736078E-4</v>
      </c>
      <c r="F177">
        <f t="shared" si="10"/>
        <v>-2.8629688566276943E-4</v>
      </c>
      <c r="G177">
        <f t="shared" si="11"/>
        <v>-1.9663290284183249E-4</v>
      </c>
    </row>
    <row r="178" spans="1:7" x14ac:dyDescent="0.25">
      <c r="A178" s="1">
        <v>43017</v>
      </c>
      <c r="B178">
        <v>45.040733000000003</v>
      </c>
      <c r="C178">
        <v>109.25206</v>
      </c>
      <c r="D178">
        <f t="shared" si="8"/>
        <v>-1.7586403819336511E-3</v>
      </c>
      <c r="E178">
        <f t="shared" si="9"/>
        <v>-3.5326177619365417E-3</v>
      </c>
      <c r="F178">
        <f t="shared" si="10"/>
        <v>-7.6444019842344143E-4</v>
      </c>
      <c r="G178">
        <f t="shared" si="11"/>
        <v>-1.5369126643109826E-3</v>
      </c>
    </row>
    <row r="179" spans="1:7" x14ac:dyDescent="0.25">
      <c r="A179" s="1">
        <v>43018</v>
      </c>
      <c r="B179">
        <v>45.496989999999997</v>
      </c>
      <c r="C179">
        <v>110.01675400000001</v>
      </c>
      <c r="D179">
        <f t="shared" si="8"/>
        <v>1.0129875106606139E-2</v>
      </c>
      <c r="E179">
        <f t="shared" si="9"/>
        <v>6.9993554354948161E-3</v>
      </c>
      <c r="F179">
        <f t="shared" si="10"/>
        <v>4.377215778653222E-3</v>
      </c>
      <c r="G179">
        <f t="shared" si="11"/>
        <v>3.0291925686155917E-3</v>
      </c>
    </row>
    <row r="180" spans="1:7" x14ac:dyDescent="0.25">
      <c r="A180" s="1">
        <v>43019</v>
      </c>
      <c r="B180">
        <v>45.725121000000001</v>
      </c>
      <c r="C180">
        <v>110.741722</v>
      </c>
      <c r="D180">
        <f t="shared" si="8"/>
        <v>5.0141998404730674E-3</v>
      </c>
      <c r="E180">
        <f t="shared" si="9"/>
        <v>6.5896145236205555E-3</v>
      </c>
      <c r="F180">
        <f t="shared" si="10"/>
        <v>2.1721979443634436E-3</v>
      </c>
      <c r="G180">
        <f t="shared" si="11"/>
        <v>2.8524452560826923E-3</v>
      </c>
    </row>
    <row r="181" spans="1:7" x14ac:dyDescent="0.25">
      <c r="A181" s="1">
        <v>43020</v>
      </c>
      <c r="B181">
        <v>45.735039</v>
      </c>
      <c r="C181">
        <v>111.675247</v>
      </c>
      <c r="D181">
        <f t="shared" si="8"/>
        <v>2.1690483880838681E-4</v>
      </c>
      <c r="E181">
        <f t="shared" si="9"/>
        <v>8.4297497198030126E-3</v>
      </c>
      <c r="F181">
        <f t="shared" si="10"/>
        <v>9.4190359789409939E-5</v>
      </c>
      <c r="G181">
        <f t="shared" si="11"/>
        <v>3.6456493294459644E-3</v>
      </c>
    </row>
    <row r="182" spans="1:7" x14ac:dyDescent="0.25">
      <c r="A182" s="1">
        <v>43021</v>
      </c>
      <c r="B182">
        <v>45.804470000000002</v>
      </c>
      <c r="C182">
        <v>111.844078</v>
      </c>
      <c r="D182">
        <f t="shared" si="8"/>
        <v>1.5181139344825217E-3</v>
      </c>
      <c r="E182">
        <f t="shared" si="9"/>
        <v>1.5118032378293937E-3</v>
      </c>
      <c r="F182">
        <f t="shared" si="10"/>
        <v>6.5880855785230774E-4</v>
      </c>
      <c r="G182">
        <f t="shared" si="11"/>
        <v>6.5607200288636785E-4</v>
      </c>
    </row>
    <row r="183" spans="1:7" x14ac:dyDescent="0.25">
      <c r="A183" s="1">
        <v>43024</v>
      </c>
      <c r="B183">
        <v>46.240890999999998</v>
      </c>
      <c r="C183">
        <v>112.78752900000001</v>
      </c>
      <c r="D183">
        <f t="shared" si="8"/>
        <v>9.5279128871045924E-3</v>
      </c>
      <c r="E183">
        <f t="shared" si="9"/>
        <v>8.4354130935748815E-3</v>
      </c>
      <c r="F183">
        <f t="shared" si="10"/>
        <v>4.1183314473183076E-3</v>
      </c>
      <c r="G183">
        <f t="shared" si="11"/>
        <v>3.6480883343169572E-3</v>
      </c>
    </row>
    <row r="184" spans="1:7" x14ac:dyDescent="0.25">
      <c r="A184" s="1">
        <v>43025</v>
      </c>
      <c r="B184">
        <v>46.141705000000002</v>
      </c>
      <c r="C184">
        <v>111.41703800000001</v>
      </c>
      <c r="D184">
        <f t="shared" si="8"/>
        <v>-2.1449846197815698E-3</v>
      </c>
      <c r="E184">
        <f t="shared" si="9"/>
        <v>-1.215108631380692E-2</v>
      </c>
      <c r="F184">
        <f t="shared" si="10"/>
        <v>-9.3255550067961686E-4</v>
      </c>
      <c r="G184">
        <f t="shared" si="11"/>
        <v>-5.3094733981306321E-3</v>
      </c>
    </row>
    <row r="185" spans="1:7" x14ac:dyDescent="0.25">
      <c r="A185" s="1">
        <v>43026</v>
      </c>
      <c r="B185">
        <v>46.022682000000003</v>
      </c>
      <c r="C185">
        <v>111.17868799999999</v>
      </c>
      <c r="D185">
        <f t="shared" si="8"/>
        <v>-2.5795102283281152E-3</v>
      </c>
      <c r="E185">
        <f t="shared" si="9"/>
        <v>-2.1392598859073164E-3</v>
      </c>
      <c r="F185">
        <f t="shared" si="10"/>
        <v>-1.1217144178652704E-3</v>
      </c>
      <c r="G185">
        <f t="shared" si="11"/>
        <v>-9.3006394312681597E-4</v>
      </c>
    </row>
    <row r="186" spans="1:7" x14ac:dyDescent="0.25">
      <c r="A186" s="1">
        <v>43027</v>
      </c>
      <c r="B186">
        <v>46.211136000000003</v>
      </c>
      <c r="C186">
        <v>111.89373000000001</v>
      </c>
      <c r="D186">
        <f t="shared" si="8"/>
        <v>4.0948069910397679E-3</v>
      </c>
      <c r="E186">
        <f t="shared" si="9"/>
        <v>6.4314664335669361E-3</v>
      </c>
      <c r="F186">
        <f t="shared" si="10"/>
        <v>1.7747209854488619E-3</v>
      </c>
      <c r="G186">
        <f t="shared" si="11"/>
        <v>2.7842066830991567E-3</v>
      </c>
    </row>
    <row r="187" spans="1:7" x14ac:dyDescent="0.25">
      <c r="A187" s="1">
        <v>43028</v>
      </c>
      <c r="B187">
        <v>46.002845999999998</v>
      </c>
      <c r="C187">
        <v>110.84103399999999</v>
      </c>
      <c r="D187">
        <f t="shared" si="8"/>
        <v>-4.5073551102488623E-3</v>
      </c>
      <c r="E187">
        <f t="shared" si="9"/>
        <v>-9.4079981067751658E-3</v>
      </c>
      <c r="F187">
        <f t="shared" si="10"/>
        <v>-1.9619443714739108E-3</v>
      </c>
      <c r="G187">
        <f t="shared" si="11"/>
        <v>-4.1051828624067335E-3</v>
      </c>
    </row>
    <row r="188" spans="1:7" x14ac:dyDescent="0.25">
      <c r="A188" s="1">
        <v>43031</v>
      </c>
      <c r="B188">
        <v>45.943333000000003</v>
      </c>
      <c r="C188">
        <v>110.920486</v>
      </c>
      <c r="D188">
        <f t="shared" si="8"/>
        <v>-1.2936808300946312E-3</v>
      </c>
      <c r="E188">
        <f t="shared" si="9"/>
        <v>7.1681034660867038E-4</v>
      </c>
      <c r="F188">
        <f t="shared" si="10"/>
        <v>-5.622021794048763E-4</v>
      </c>
      <c r="G188">
        <f t="shared" si="11"/>
        <v>3.1119525743313195E-4</v>
      </c>
    </row>
    <row r="189" spans="1:7" x14ac:dyDescent="0.25">
      <c r="A189" s="1">
        <v>43032</v>
      </c>
      <c r="B189">
        <v>45.804470000000002</v>
      </c>
      <c r="C189">
        <v>109.98696099999999</v>
      </c>
      <c r="D189">
        <f t="shared" si="8"/>
        <v>-3.0224842416200107E-3</v>
      </c>
      <c r="E189">
        <f t="shared" si="9"/>
        <v>-8.4161639897611263E-3</v>
      </c>
      <c r="F189">
        <f t="shared" si="10"/>
        <v>-1.3146359633434571E-3</v>
      </c>
      <c r="G189">
        <f t="shared" si="11"/>
        <v>-3.6705613604233822E-3</v>
      </c>
    </row>
    <row r="190" spans="1:7" x14ac:dyDescent="0.25">
      <c r="A190" s="1">
        <v>43033</v>
      </c>
      <c r="B190">
        <v>45.675525999999998</v>
      </c>
      <c r="C190">
        <v>109.311646</v>
      </c>
      <c r="D190">
        <f t="shared" si="8"/>
        <v>-2.8150964305449699E-3</v>
      </c>
      <c r="E190">
        <f t="shared" si="9"/>
        <v>-6.1399550806754055E-3</v>
      </c>
      <c r="F190">
        <f t="shared" si="10"/>
        <v>-1.2243049236892976E-3</v>
      </c>
      <c r="G190">
        <f t="shared" si="11"/>
        <v>-2.6747685188665228E-3</v>
      </c>
    </row>
    <row r="191" spans="1:7" x14ac:dyDescent="0.25">
      <c r="A191" s="1">
        <v>43034</v>
      </c>
      <c r="B191">
        <v>45.854064999999999</v>
      </c>
      <c r="C191">
        <v>109.967102</v>
      </c>
      <c r="D191">
        <f t="shared" si="8"/>
        <v>3.9088548208509009E-3</v>
      </c>
      <c r="E191">
        <f t="shared" si="9"/>
        <v>5.9962137977503417E-3</v>
      </c>
      <c r="F191">
        <f t="shared" si="10"/>
        <v>1.6942848755176591E-3</v>
      </c>
      <c r="G191">
        <f t="shared" si="11"/>
        <v>2.5963461972060668E-3</v>
      </c>
    </row>
    <row r="192" spans="1:7" x14ac:dyDescent="0.25">
      <c r="A192" s="1">
        <v>43035</v>
      </c>
      <c r="B192">
        <v>45.695366</v>
      </c>
      <c r="C192">
        <v>109.83799</v>
      </c>
      <c r="D192">
        <f t="shared" si="8"/>
        <v>-3.4609581506023206E-3</v>
      </c>
      <c r="E192">
        <f t="shared" si="9"/>
        <v>-1.1740965948160763E-3</v>
      </c>
      <c r="F192">
        <f t="shared" si="10"/>
        <v>-1.5056820838019783E-3</v>
      </c>
      <c r="G192">
        <f t="shared" si="11"/>
        <v>-5.1020324494042968E-4</v>
      </c>
    </row>
    <row r="193" spans="1:7" x14ac:dyDescent="0.25">
      <c r="A193" s="1">
        <v>43038</v>
      </c>
      <c r="B193">
        <v>45.487071999999998</v>
      </c>
      <c r="C193">
        <v>108.89453899999999</v>
      </c>
      <c r="D193">
        <f t="shared" si="8"/>
        <v>-4.5583177952880864E-3</v>
      </c>
      <c r="E193">
        <f t="shared" si="9"/>
        <v>-8.5894780121159378E-3</v>
      </c>
      <c r="F193">
        <f t="shared" si="10"/>
        <v>-1.9841779656202324E-3</v>
      </c>
      <c r="G193">
        <f t="shared" si="11"/>
        <v>-3.7464761742333629E-3</v>
      </c>
    </row>
    <row r="194" spans="1:7" x14ac:dyDescent="0.25">
      <c r="A194" s="1">
        <v>43039</v>
      </c>
      <c r="B194">
        <v>45.606098000000003</v>
      </c>
      <c r="C194">
        <v>109.47054300000001</v>
      </c>
      <c r="D194">
        <f t="shared" si="8"/>
        <v>2.6166995316824347E-3</v>
      </c>
      <c r="E194">
        <f t="shared" si="9"/>
        <v>5.2895581843641556E-3</v>
      </c>
      <c r="F194">
        <f t="shared" si="10"/>
        <v>1.134933923614867E-3</v>
      </c>
      <c r="G194">
        <f t="shared" si="11"/>
        <v>2.291171616444993E-3</v>
      </c>
    </row>
    <row r="195" spans="1:7" x14ac:dyDescent="0.25">
      <c r="A195" s="1">
        <v>43040</v>
      </c>
      <c r="B195">
        <v>45.427559000000002</v>
      </c>
      <c r="C195">
        <v>109.37123099999999</v>
      </c>
      <c r="D195">
        <f t="shared" si="8"/>
        <v>-3.9148054279934379E-3</v>
      </c>
      <c r="E195">
        <f t="shared" si="9"/>
        <v>-9.0720295413179621E-4</v>
      </c>
      <c r="F195">
        <f t="shared" si="10"/>
        <v>-1.7035150399644138E-3</v>
      </c>
      <c r="G195">
        <f t="shared" si="11"/>
        <v>-3.9417206102134648E-4</v>
      </c>
    </row>
    <row r="196" spans="1:7" x14ac:dyDescent="0.25">
      <c r="A196" s="1">
        <v>43041</v>
      </c>
      <c r="B196">
        <v>45.506912</v>
      </c>
      <c r="C196">
        <v>109.291786</v>
      </c>
      <c r="D196">
        <f t="shared" ref="D196:D253" si="12">(B196-B195)/B195</f>
        <v>1.7468030804824349E-3</v>
      </c>
      <c r="E196">
        <f t="shared" ref="E196:E253" si="13">(C196-C195)/C195</f>
        <v>-7.2637931633038548E-4</v>
      </c>
      <c r="F196">
        <f t="shared" ref="F196:F253" si="14">LOG(B196/B195)</f>
        <v>7.5796512348355323E-4</v>
      </c>
      <c r="G196">
        <f t="shared" ref="G196:G253" si="15">LOG(C196/C195)</f>
        <v>-3.1557715709136156E-4</v>
      </c>
    </row>
    <row r="197" spans="1:7" x14ac:dyDescent="0.25">
      <c r="A197" s="1">
        <v>43042</v>
      </c>
      <c r="B197">
        <v>45.596179999999997</v>
      </c>
      <c r="C197">
        <v>109.46060900000001</v>
      </c>
      <c r="D197">
        <f t="shared" si="12"/>
        <v>1.961636069702928E-3</v>
      </c>
      <c r="E197">
        <f t="shared" si="13"/>
        <v>1.544699800221064E-3</v>
      </c>
      <c r="F197">
        <f t="shared" si="14"/>
        <v>8.5109322564036818E-4</v>
      </c>
      <c r="G197">
        <f t="shared" si="15"/>
        <v>6.7033699790764064E-4</v>
      </c>
    </row>
    <row r="198" spans="1:7" x14ac:dyDescent="0.25">
      <c r="A198" s="1">
        <v>43045</v>
      </c>
      <c r="B198">
        <v>45.100245999999999</v>
      </c>
      <c r="C198">
        <v>108.50722500000001</v>
      </c>
      <c r="D198">
        <f t="shared" si="12"/>
        <v>-1.0876656772562929E-2</v>
      </c>
      <c r="E198">
        <f t="shared" si="13"/>
        <v>-8.7098364307474276E-3</v>
      </c>
      <c r="F198">
        <f t="shared" si="14"/>
        <v>-4.7495487031144071E-3</v>
      </c>
      <c r="G198">
        <f t="shared" si="15"/>
        <v>-3.7992032424259666E-3</v>
      </c>
    </row>
    <row r="199" spans="1:7" x14ac:dyDescent="0.25">
      <c r="A199" s="1">
        <v>43046</v>
      </c>
      <c r="B199">
        <v>45.566422000000003</v>
      </c>
      <c r="C199">
        <v>109.708893</v>
      </c>
      <c r="D199">
        <f t="shared" si="12"/>
        <v>1.0336440293474327E-2</v>
      </c>
      <c r="E199">
        <f t="shared" si="13"/>
        <v>1.107454365365991E-2</v>
      </c>
      <c r="F199">
        <f t="shared" si="14"/>
        <v>4.4660171810215017E-3</v>
      </c>
      <c r="G199">
        <f t="shared" si="15"/>
        <v>4.7831760697333355E-3</v>
      </c>
    </row>
    <row r="200" spans="1:7" x14ac:dyDescent="0.25">
      <c r="A200" s="1">
        <v>43047</v>
      </c>
      <c r="B200">
        <v>45.804470000000002</v>
      </c>
      <c r="C200">
        <v>111.228348</v>
      </c>
      <c r="D200">
        <f t="shared" si="12"/>
        <v>5.2241977656266089E-3</v>
      </c>
      <c r="E200">
        <f t="shared" si="13"/>
        <v>1.3849879972811261E-2</v>
      </c>
      <c r="F200">
        <f t="shared" si="14"/>
        <v>2.2629343869124143E-3</v>
      </c>
      <c r="G200">
        <f t="shared" si="15"/>
        <v>5.9736540841241314E-3</v>
      </c>
    </row>
    <row r="201" spans="1:7" x14ac:dyDescent="0.25">
      <c r="A201" s="1">
        <v>43048</v>
      </c>
      <c r="B201">
        <v>45.854064999999999</v>
      </c>
      <c r="C201">
        <v>110.711929</v>
      </c>
      <c r="D201">
        <f t="shared" si="12"/>
        <v>1.0827545870522354E-3</v>
      </c>
      <c r="E201">
        <f t="shared" si="13"/>
        <v>-4.6428721570152161E-3</v>
      </c>
      <c r="F201">
        <f t="shared" si="14"/>
        <v>4.6997995182840991E-4</v>
      </c>
      <c r="G201">
        <f t="shared" si="15"/>
        <v>-2.0210691798963343E-3</v>
      </c>
    </row>
    <row r="202" spans="1:7" x14ac:dyDescent="0.25">
      <c r="A202" s="1">
        <v>43049</v>
      </c>
      <c r="B202">
        <v>46.161544999999997</v>
      </c>
      <c r="C202">
        <v>111.97318300000001</v>
      </c>
      <c r="D202">
        <f t="shared" si="12"/>
        <v>6.7056214100101753E-3</v>
      </c>
      <c r="E202">
        <f t="shared" si="13"/>
        <v>1.1392214112717774E-2</v>
      </c>
      <c r="F202">
        <f t="shared" si="14"/>
        <v>2.9024937037999145E-3</v>
      </c>
      <c r="G202">
        <f t="shared" si="15"/>
        <v>4.9196060288783511E-3</v>
      </c>
    </row>
    <row r="203" spans="1:7" x14ac:dyDescent="0.25">
      <c r="A203" s="1">
        <v>43052</v>
      </c>
      <c r="B203">
        <v>46.34008</v>
      </c>
      <c r="C203">
        <v>113.254295</v>
      </c>
      <c r="D203">
        <f t="shared" si="12"/>
        <v>3.8676131832243413E-3</v>
      </c>
      <c r="E203">
        <f t="shared" si="13"/>
        <v>1.1441239461773566E-2</v>
      </c>
      <c r="F203">
        <f t="shared" si="14"/>
        <v>1.676443232352889E-3</v>
      </c>
      <c r="G203">
        <f t="shared" si="15"/>
        <v>4.9406571327493308E-3</v>
      </c>
    </row>
    <row r="204" spans="1:7" x14ac:dyDescent="0.25">
      <c r="A204" s="1">
        <v>43053</v>
      </c>
      <c r="B204">
        <v>47.044308000000001</v>
      </c>
      <c r="C204">
        <v>114.96244</v>
      </c>
      <c r="D204">
        <f t="shared" si="12"/>
        <v>1.5196952616396012E-2</v>
      </c>
      <c r="E204">
        <f t="shared" si="13"/>
        <v>1.5082386058736243E-2</v>
      </c>
      <c r="F204">
        <f t="shared" si="14"/>
        <v>6.5503054382344238E-3</v>
      </c>
      <c r="G204">
        <f t="shared" si="15"/>
        <v>6.5012918636910269E-3</v>
      </c>
    </row>
    <row r="205" spans="1:7" x14ac:dyDescent="0.25">
      <c r="A205" s="1">
        <v>43054</v>
      </c>
      <c r="B205">
        <v>46.429347999999997</v>
      </c>
      <c r="C205">
        <v>114.306984</v>
      </c>
      <c r="D205">
        <f t="shared" si="12"/>
        <v>-1.3071932102816848E-2</v>
      </c>
      <c r="E205">
        <f t="shared" si="13"/>
        <v>-5.7014795441015422E-3</v>
      </c>
      <c r="F205">
        <f t="shared" si="14"/>
        <v>-5.7144996644548276E-3</v>
      </c>
      <c r="G205">
        <f t="shared" si="15"/>
        <v>-2.4832068271710486E-3</v>
      </c>
    </row>
    <row r="206" spans="1:7" x14ac:dyDescent="0.25">
      <c r="A206" s="1">
        <v>43055</v>
      </c>
      <c r="B206">
        <v>46.171458999999999</v>
      </c>
      <c r="C206">
        <v>114.43609600000001</v>
      </c>
      <c r="D206">
        <f t="shared" si="12"/>
        <v>-5.5544394032842918E-3</v>
      </c>
      <c r="E206">
        <f t="shared" si="13"/>
        <v>1.1295197850728555E-3</v>
      </c>
      <c r="F206">
        <f t="shared" si="14"/>
        <v>-2.418986676876231E-3</v>
      </c>
      <c r="G206">
        <f t="shared" si="15"/>
        <v>4.9026737860045054E-4</v>
      </c>
    </row>
    <row r="207" spans="1:7" x14ac:dyDescent="0.25">
      <c r="A207" s="1">
        <v>43056</v>
      </c>
      <c r="B207">
        <v>45.338290999999998</v>
      </c>
      <c r="C207">
        <v>113.88988500000001</v>
      </c>
      <c r="D207">
        <f t="shared" si="12"/>
        <v>-1.8045087117563269E-2</v>
      </c>
      <c r="E207">
        <f t="shared" si="13"/>
        <v>-4.7730656592828852E-3</v>
      </c>
      <c r="F207">
        <f t="shared" si="14"/>
        <v>-7.908452677301973E-3</v>
      </c>
      <c r="G207">
        <f t="shared" si="15"/>
        <v>-2.0778789582617152E-3</v>
      </c>
    </row>
    <row r="208" spans="1:7" x14ac:dyDescent="0.25">
      <c r="A208" s="1">
        <v>43059</v>
      </c>
      <c r="B208">
        <v>45.090324000000003</v>
      </c>
      <c r="C208">
        <v>114.118301</v>
      </c>
      <c r="D208">
        <f t="shared" si="12"/>
        <v>-5.4692621739975958E-3</v>
      </c>
      <c r="E208">
        <f t="shared" si="13"/>
        <v>2.0055863608958399E-3</v>
      </c>
      <c r="F208">
        <f t="shared" si="14"/>
        <v>-2.3817896517382563E-3</v>
      </c>
      <c r="G208">
        <f t="shared" si="15"/>
        <v>8.7014280762206402E-4</v>
      </c>
    </row>
    <row r="209" spans="1:7" x14ac:dyDescent="0.25">
      <c r="A209" s="1">
        <v>43060</v>
      </c>
      <c r="B209">
        <v>45.407722</v>
      </c>
      <c r="C209">
        <v>115.25045</v>
      </c>
      <c r="D209">
        <f t="shared" si="12"/>
        <v>7.0391598871633113E-3</v>
      </c>
      <c r="E209">
        <f t="shared" si="13"/>
        <v>9.9208364484851402E-3</v>
      </c>
      <c r="F209">
        <f t="shared" si="14"/>
        <v>3.0463589272383819E-3</v>
      </c>
      <c r="G209">
        <f t="shared" si="15"/>
        <v>4.2873325539092254E-3</v>
      </c>
    </row>
    <row r="210" spans="1:7" x14ac:dyDescent="0.25">
      <c r="A210" s="1">
        <v>43061</v>
      </c>
      <c r="B210">
        <v>45.467236</v>
      </c>
      <c r="C210">
        <v>114.287125</v>
      </c>
      <c r="D210">
        <f t="shared" si="12"/>
        <v>1.310658129910152E-3</v>
      </c>
      <c r="E210">
        <f t="shared" si="13"/>
        <v>-8.3585356933530194E-3</v>
      </c>
      <c r="F210">
        <f t="shared" si="14"/>
        <v>5.6883889819544565E-4</v>
      </c>
      <c r="G210">
        <f t="shared" si="15"/>
        <v>-3.6453220180909037E-3</v>
      </c>
    </row>
    <row r="211" spans="1:7" x14ac:dyDescent="0.25">
      <c r="A211" s="1">
        <v>43063</v>
      </c>
      <c r="B211">
        <v>45.506912</v>
      </c>
      <c r="C211">
        <v>115.101479</v>
      </c>
      <c r="D211">
        <f t="shared" si="12"/>
        <v>8.7262836914036397E-4</v>
      </c>
      <c r="E211">
        <f t="shared" si="13"/>
        <v>7.1255095444915113E-3</v>
      </c>
      <c r="F211">
        <f t="shared" si="14"/>
        <v>3.78812428261807E-4</v>
      </c>
      <c r="G211">
        <f t="shared" si="15"/>
        <v>3.0835963788569186E-3</v>
      </c>
    </row>
    <row r="212" spans="1:7" x14ac:dyDescent="0.25">
      <c r="A212" s="1">
        <v>43066</v>
      </c>
      <c r="B212">
        <v>45.526749000000002</v>
      </c>
      <c r="C212">
        <v>115.05181899999999</v>
      </c>
      <c r="D212">
        <f t="shared" si="12"/>
        <v>4.3591180170613527E-4</v>
      </c>
      <c r="E212">
        <f t="shared" si="13"/>
        <v>-4.3144536830845521E-4</v>
      </c>
      <c r="F212">
        <f t="shared" si="14"/>
        <v>1.8927283994159603E-4</v>
      </c>
      <c r="G212">
        <f t="shared" si="15"/>
        <v>-1.8741477522524468E-4</v>
      </c>
    </row>
    <row r="213" spans="1:7" x14ac:dyDescent="0.25">
      <c r="A213" s="1">
        <v>43067</v>
      </c>
      <c r="B213">
        <v>45.457317000000003</v>
      </c>
      <c r="C213">
        <v>115.96547700000001</v>
      </c>
      <c r="D213">
        <f t="shared" si="12"/>
        <v>-1.5250814416816595E-3</v>
      </c>
      <c r="E213">
        <f t="shared" si="13"/>
        <v>7.9412738359226839E-3</v>
      </c>
      <c r="F213">
        <f t="shared" si="14"/>
        <v>-6.6284002565791052E-4</v>
      </c>
      <c r="G213">
        <f t="shared" si="15"/>
        <v>3.4352293396883423E-3</v>
      </c>
    </row>
    <row r="214" spans="1:7" x14ac:dyDescent="0.25">
      <c r="A214" s="1">
        <v>43068</v>
      </c>
      <c r="B214">
        <v>45.130001</v>
      </c>
      <c r="C214">
        <v>116.03499600000001</v>
      </c>
      <c r="D214">
        <f t="shared" si="12"/>
        <v>-7.2005129559230968E-3</v>
      </c>
      <c r="E214">
        <f t="shared" si="13"/>
        <v>5.9948013666170376E-4</v>
      </c>
      <c r="F214">
        <f t="shared" si="14"/>
        <v>-3.138455898916022E-3</v>
      </c>
      <c r="G214">
        <f t="shared" si="15"/>
        <v>2.6027290893563566E-4</v>
      </c>
    </row>
    <row r="215" spans="1:7" x14ac:dyDescent="0.25">
      <c r="A215" s="1">
        <v>43069</v>
      </c>
      <c r="B215">
        <v>45.77</v>
      </c>
      <c r="C215">
        <v>116.519997</v>
      </c>
      <c r="D215">
        <f t="shared" si="12"/>
        <v>1.4181231682224051E-2</v>
      </c>
      <c r="E215">
        <f t="shared" si="13"/>
        <v>4.1797821064258655E-3</v>
      </c>
      <c r="F215">
        <f t="shared" si="14"/>
        <v>6.1155692839656673E-3</v>
      </c>
      <c r="G215">
        <f t="shared" si="15"/>
        <v>1.8114731546328836E-3</v>
      </c>
    </row>
    <row r="216" spans="1:7" x14ac:dyDescent="0.25">
      <c r="A216" s="1">
        <v>43070</v>
      </c>
      <c r="B216">
        <v>45.970001000000003</v>
      </c>
      <c r="C216">
        <v>116.779999</v>
      </c>
      <c r="D216">
        <f t="shared" si="12"/>
        <v>4.3696963076250888E-3</v>
      </c>
      <c r="E216">
        <f t="shared" si="13"/>
        <v>2.231393809596477E-3</v>
      </c>
      <c r="F216">
        <f t="shared" si="14"/>
        <v>1.893600770355732E-3</v>
      </c>
      <c r="G216">
        <f t="shared" si="15"/>
        <v>9.6800242235680711E-4</v>
      </c>
    </row>
    <row r="217" spans="1:7" x14ac:dyDescent="0.25">
      <c r="A217" s="1">
        <v>43073</v>
      </c>
      <c r="B217">
        <v>46.23</v>
      </c>
      <c r="C217">
        <v>117.459999</v>
      </c>
      <c r="D217">
        <f t="shared" si="12"/>
        <v>5.6558406426833316E-3</v>
      </c>
      <c r="E217">
        <f t="shared" si="13"/>
        <v>5.8229149325475897E-3</v>
      </c>
      <c r="F217">
        <f t="shared" si="14"/>
        <v>2.4493802404265126E-3</v>
      </c>
      <c r="G217">
        <f t="shared" si="15"/>
        <v>2.5215256131992732E-3</v>
      </c>
    </row>
    <row r="218" spans="1:7" x14ac:dyDescent="0.25">
      <c r="A218" s="1">
        <v>43074</v>
      </c>
      <c r="B218">
        <v>46.259998000000003</v>
      </c>
      <c r="C218">
        <v>117.589996</v>
      </c>
      <c r="D218">
        <f t="shared" si="12"/>
        <v>6.4888600475894844E-4</v>
      </c>
      <c r="E218">
        <f t="shared" si="13"/>
        <v>1.1067342168119977E-3</v>
      </c>
      <c r="F218">
        <f t="shared" si="14"/>
        <v>2.8171622027628495E-4</v>
      </c>
      <c r="G218">
        <f t="shared" si="15"/>
        <v>4.8038278426912052E-4</v>
      </c>
    </row>
    <row r="219" spans="1:7" x14ac:dyDescent="0.25">
      <c r="A219" s="1">
        <v>43075</v>
      </c>
      <c r="B219">
        <v>46.450001</v>
      </c>
      <c r="C219">
        <v>118.900002</v>
      </c>
      <c r="D219">
        <f t="shared" si="12"/>
        <v>4.1072850889443888E-3</v>
      </c>
      <c r="E219">
        <f t="shared" si="13"/>
        <v>1.1140454499207581E-2</v>
      </c>
      <c r="F219">
        <f t="shared" si="14"/>
        <v>1.7801180210221391E-3</v>
      </c>
      <c r="G219">
        <f t="shared" si="15"/>
        <v>4.8114863300718243E-3</v>
      </c>
    </row>
    <row r="220" spans="1:7" x14ac:dyDescent="0.25">
      <c r="A220" s="1">
        <v>43076</v>
      </c>
      <c r="B220">
        <v>45.779998999999997</v>
      </c>
      <c r="C220">
        <v>116.730003</v>
      </c>
      <c r="D220">
        <f t="shared" si="12"/>
        <v>-1.4424154694851433E-2</v>
      </c>
      <c r="E220">
        <f t="shared" si="13"/>
        <v>-1.8250622064749873E-2</v>
      </c>
      <c r="F220">
        <f t="shared" si="14"/>
        <v>-6.3099488274111363E-3</v>
      </c>
      <c r="G220">
        <f t="shared" si="15"/>
        <v>-7.999365238979211E-3</v>
      </c>
    </row>
    <row r="221" spans="1:7" x14ac:dyDescent="0.25">
      <c r="A221" s="1">
        <v>43077</v>
      </c>
      <c r="B221">
        <v>45.310001</v>
      </c>
      <c r="C221">
        <v>116.57</v>
      </c>
      <c r="D221">
        <f t="shared" si="12"/>
        <v>-1.0266448454924536E-2</v>
      </c>
      <c r="E221">
        <f t="shared" si="13"/>
        <v>-1.3707101506714022E-3</v>
      </c>
      <c r="F221">
        <f t="shared" si="14"/>
        <v>-4.4817070878246197E-3</v>
      </c>
      <c r="G221">
        <f t="shared" si="15"/>
        <v>-5.9570021422361802E-4</v>
      </c>
    </row>
    <row r="222" spans="1:7" x14ac:dyDescent="0.25">
      <c r="A222" s="1">
        <v>43080</v>
      </c>
      <c r="B222">
        <v>45.330002</v>
      </c>
      <c r="C222">
        <v>117.389999</v>
      </c>
      <c r="D222">
        <f t="shared" si="12"/>
        <v>4.414257240912575E-4</v>
      </c>
      <c r="E222">
        <f t="shared" si="13"/>
        <v>7.0343913528352914E-3</v>
      </c>
      <c r="F222">
        <f t="shared" si="14"/>
        <v>1.9166645600250852E-4</v>
      </c>
      <c r="G222">
        <f t="shared" si="15"/>
        <v>3.0443024500613931E-3</v>
      </c>
    </row>
    <row r="223" spans="1:7" x14ac:dyDescent="0.25">
      <c r="A223" s="1">
        <v>43081</v>
      </c>
      <c r="B223">
        <v>45.290000999999997</v>
      </c>
      <c r="C223">
        <v>117.400002</v>
      </c>
      <c r="D223">
        <f t="shared" si="12"/>
        <v>-8.8243984635173257E-4</v>
      </c>
      <c r="E223">
        <f t="shared" si="13"/>
        <v>8.5211688263133397E-5</v>
      </c>
      <c r="F223">
        <f t="shared" si="14"/>
        <v>-3.834079479984349E-4</v>
      </c>
      <c r="G223">
        <f t="shared" si="15"/>
        <v>3.7005389382833135E-5</v>
      </c>
    </row>
    <row r="224" spans="1:7" x14ac:dyDescent="0.25">
      <c r="A224" s="1">
        <v>43082</v>
      </c>
      <c r="B224">
        <v>45.900002000000001</v>
      </c>
      <c r="C224">
        <v>117.800003</v>
      </c>
      <c r="D224">
        <f t="shared" si="12"/>
        <v>1.3468778682517672E-2</v>
      </c>
      <c r="E224">
        <f t="shared" si="13"/>
        <v>3.4071634853975823E-3</v>
      </c>
      <c r="F224">
        <f t="shared" si="14"/>
        <v>5.8103741886190935E-3</v>
      </c>
      <c r="G224">
        <f t="shared" si="15"/>
        <v>1.4771972010750925E-3</v>
      </c>
    </row>
    <row r="225" spans="1:7" x14ac:dyDescent="0.25">
      <c r="A225" s="1">
        <v>43083</v>
      </c>
      <c r="B225">
        <v>46.029998999999997</v>
      </c>
      <c r="C225">
        <v>118.019997</v>
      </c>
      <c r="D225">
        <f t="shared" si="12"/>
        <v>2.8321785258309121E-3</v>
      </c>
      <c r="E225">
        <f t="shared" si="13"/>
        <v>1.867521174850902E-3</v>
      </c>
      <c r="F225">
        <f t="shared" si="14"/>
        <v>1.2282609981753435E-3</v>
      </c>
      <c r="G225">
        <f t="shared" si="15"/>
        <v>8.1029775225236909E-4</v>
      </c>
    </row>
    <row r="226" spans="1:7" x14ac:dyDescent="0.25">
      <c r="A226" s="1">
        <v>43084</v>
      </c>
      <c r="B226">
        <v>46.189999</v>
      </c>
      <c r="C226">
        <v>119.220001</v>
      </c>
      <c r="D226">
        <f t="shared" si="12"/>
        <v>3.4759939925265632E-3</v>
      </c>
      <c r="E226">
        <f t="shared" si="13"/>
        <v>1.0167802325905776E-2</v>
      </c>
      <c r="F226">
        <f t="shared" si="14"/>
        <v>1.5069873852550479E-3</v>
      </c>
      <c r="G226">
        <f t="shared" si="15"/>
        <v>4.3935218727914191E-3</v>
      </c>
    </row>
    <row r="227" spans="1:7" x14ac:dyDescent="0.25">
      <c r="A227" s="1">
        <v>43087</v>
      </c>
      <c r="B227">
        <v>45.93</v>
      </c>
      <c r="C227">
        <v>118.050003</v>
      </c>
      <c r="D227">
        <f t="shared" si="12"/>
        <v>-5.6289024816822478E-3</v>
      </c>
      <c r="E227">
        <f t="shared" si="13"/>
        <v>-9.8137727745866449E-3</v>
      </c>
      <c r="F227">
        <f t="shared" si="14"/>
        <v>-2.451507426274552E-3</v>
      </c>
      <c r="G227">
        <f t="shared" si="15"/>
        <v>-4.2831186848033814E-3</v>
      </c>
    </row>
    <row r="228" spans="1:7" x14ac:dyDescent="0.25">
      <c r="A228" s="1">
        <v>43088</v>
      </c>
      <c r="B228">
        <v>46.130001</v>
      </c>
      <c r="C228">
        <v>118.610001</v>
      </c>
      <c r="D228">
        <f t="shared" si="12"/>
        <v>4.3544741998693733E-3</v>
      </c>
      <c r="E228">
        <f t="shared" si="13"/>
        <v>4.743735584657233E-3</v>
      </c>
      <c r="F228">
        <f t="shared" si="14"/>
        <v>1.887018604921087E-3</v>
      </c>
      <c r="G228">
        <f t="shared" si="15"/>
        <v>2.0553071163770275E-3</v>
      </c>
    </row>
    <row r="229" spans="1:7" x14ac:dyDescent="0.25">
      <c r="A229" s="1">
        <v>43089</v>
      </c>
      <c r="B229">
        <v>46.080002</v>
      </c>
      <c r="C229">
        <v>119.019997</v>
      </c>
      <c r="D229">
        <f t="shared" si="12"/>
        <v>-1.0838716435319323E-3</v>
      </c>
      <c r="E229">
        <f t="shared" si="13"/>
        <v>3.4566731012843233E-3</v>
      </c>
      <c r="F229">
        <f t="shared" si="14"/>
        <v>-4.7097475810246327E-4</v>
      </c>
      <c r="G229">
        <f t="shared" si="15"/>
        <v>1.4986254141836758E-3</v>
      </c>
    </row>
    <row r="230" spans="1:7" x14ac:dyDescent="0.25">
      <c r="A230" s="1">
        <v>43090</v>
      </c>
      <c r="B230">
        <v>45.599997999999999</v>
      </c>
      <c r="C230">
        <v>118.260002</v>
      </c>
      <c r="D230">
        <f t="shared" si="12"/>
        <v>-1.0416753020106227E-2</v>
      </c>
      <c r="E230">
        <f t="shared" si="13"/>
        <v>-6.3854395828963385E-3</v>
      </c>
      <c r="F230">
        <f t="shared" si="14"/>
        <v>-4.5476656483111558E-3</v>
      </c>
      <c r="G230">
        <f t="shared" si="15"/>
        <v>-2.7820529741880979E-3</v>
      </c>
    </row>
    <row r="231" spans="1:7" x14ac:dyDescent="0.25">
      <c r="A231" s="1">
        <v>43091</v>
      </c>
      <c r="B231">
        <v>45.59</v>
      </c>
      <c r="C231">
        <v>118.599998</v>
      </c>
      <c r="D231">
        <f t="shared" si="12"/>
        <v>-2.1925439558124444E-4</v>
      </c>
      <c r="E231">
        <f t="shared" si="13"/>
        <v>2.8749872674617349E-3</v>
      </c>
      <c r="F231">
        <f t="shared" si="14"/>
        <v>-9.5231414468616325E-5</v>
      </c>
      <c r="G231">
        <f t="shared" si="15"/>
        <v>1.2467996967325478E-3</v>
      </c>
    </row>
    <row r="232" spans="1:7" x14ac:dyDescent="0.25">
      <c r="A232" s="1">
        <v>43095</v>
      </c>
      <c r="B232">
        <v>45.810001</v>
      </c>
      <c r="C232">
        <v>118.889999</v>
      </c>
      <c r="D232">
        <f t="shared" si="12"/>
        <v>4.8256415880674778E-3</v>
      </c>
      <c r="E232">
        <f t="shared" si="13"/>
        <v>2.4452024021113703E-3</v>
      </c>
      <c r="F232">
        <f t="shared" si="14"/>
        <v>2.0907090544634663E-3</v>
      </c>
      <c r="G232">
        <f t="shared" si="15"/>
        <v>1.0606416963825651E-3</v>
      </c>
    </row>
    <row r="233" spans="1:7" x14ac:dyDescent="0.25">
      <c r="A233" s="1">
        <v>43096</v>
      </c>
      <c r="B233">
        <v>45.93</v>
      </c>
      <c r="C233">
        <v>119.300003</v>
      </c>
      <c r="D233">
        <f t="shared" si="12"/>
        <v>2.6194935031763037E-3</v>
      </c>
      <c r="E233">
        <f t="shared" si="13"/>
        <v>3.4485995748052846E-3</v>
      </c>
      <c r="F233">
        <f t="shared" si="14"/>
        <v>1.1361441614975991E-3</v>
      </c>
      <c r="G233">
        <f t="shared" si="15"/>
        <v>1.4951311904680424E-3</v>
      </c>
    </row>
    <row r="234" spans="1:7" x14ac:dyDescent="0.25">
      <c r="A234" s="1">
        <v>43097</v>
      </c>
      <c r="B234">
        <v>45.720001000000003</v>
      </c>
      <c r="C234">
        <v>119.349998</v>
      </c>
      <c r="D234">
        <f t="shared" si="12"/>
        <v>-4.5721532767253707E-3</v>
      </c>
      <c r="E234">
        <f t="shared" si="13"/>
        <v>4.1906956196803758E-4</v>
      </c>
      <c r="F234">
        <f t="shared" si="14"/>
        <v>-1.9902141956749712E-3</v>
      </c>
      <c r="G234">
        <f t="shared" si="15"/>
        <v>1.8196147370127107E-4</v>
      </c>
    </row>
    <row r="235" spans="1:7" x14ac:dyDescent="0.25">
      <c r="A235" s="1">
        <v>43098</v>
      </c>
      <c r="B235">
        <v>45.880001</v>
      </c>
      <c r="C235">
        <v>119.91999800000001</v>
      </c>
      <c r="D235">
        <f t="shared" si="12"/>
        <v>3.4995624781372289E-3</v>
      </c>
      <c r="E235">
        <f t="shared" si="13"/>
        <v>4.775869372029712E-3</v>
      </c>
      <c r="F235">
        <f t="shared" si="14"/>
        <v>1.517187472859513E-3</v>
      </c>
      <c r="G235">
        <f t="shared" si="15"/>
        <v>2.0691965320416626E-3</v>
      </c>
    </row>
    <row r="236" spans="1:7" x14ac:dyDescent="0.25">
      <c r="A236" s="1">
        <v>43102</v>
      </c>
      <c r="B236">
        <v>45.540000999999997</v>
      </c>
      <c r="C236">
        <v>118.05999799999999</v>
      </c>
      <c r="D236">
        <f t="shared" si="12"/>
        <v>-7.4106362813724305E-3</v>
      </c>
      <c r="E236">
        <f t="shared" si="13"/>
        <v>-1.5510340485496118E-2</v>
      </c>
      <c r="F236">
        <f t="shared" si="14"/>
        <v>-3.2303828794341921E-3</v>
      </c>
      <c r="G236">
        <f t="shared" si="15"/>
        <v>-6.7888410691595907E-3</v>
      </c>
    </row>
    <row r="237" spans="1:7" x14ac:dyDescent="0.25">
      <c r="A237" s="1">
        <v>43103</v>
      </c>
      <c r="B237">
        <v>45.439999</v>
      </c>
      <c r="C237">
        <v>117.75</v>
      </c>
      <c r="D237">
        <f t="shared" si="12"/>
        <v>-2.1959156303048032E-3</v>
      </c>
      <c r="E237">
        <f t="shared" si="13"/>
        <v>-2.6257666038584306E-3</v>
      </c>
      <c r="F237">
        <f t="shared" si="14"/>
        <v>-9.5472267024842281E-4</v>
      </c>
      <c r="G237">
        <f t="shared" si="15"/>
        <v>-1.1418557270595586E-3</v>
      </c>
    </row>
    <row r="238" spans="1:7" x14ac:dyDescent="0.25">
      <c r="A238" s="1">
        <v>43104</v>
      </c>
      <c r="B238">
        <v>46.080002</v>
      </c>
      <c r="C238">
        <v>118.33000199999999</v>
      </c>
      <c r="D238">
        <f t="shared" si="12"/>
        <v>1.4084573373340086E-2</v>
      </c>
      <c r="E238">
        <f t="shared" si="13"/>
        <v>4.9257070063693691E-3</v>
      </c>
      <c r="F238">
        <f t="shared" si="14"/>
        <v>6.0741761193167905E-3</v>
      </c>
      <c r="G238">
        <f t="shared" si="15"/>
        <v>2.1339560552072643E-3</v>
      </c>
    </row>
    <row r="239" spans="1:7" x14ac:dyDescent="0.25">
      <c r="A239" s="1">
        <v>43105</v>
      </c>
      <c r="B239">
        <v>46.07</v>
      </c>
      <c r="C239">
        <v>118.66999800000001</v>
      </c>
      <c r="D239">
        <f t="shared" si="12"/>
        <v>-2.1705728224577912E-4</v>
      </c>
      <c r="E239">
        <f t="shared" si="13"/>
        <v>2.8732865228888742E-3</v>
      </c>
      <c r="F239">
        <f t="shared" si="14"/>
        <v>-9.427701206243935E-5</v>
      </c>
      <c r="G239">
        <f t="shared" si="15"/>
        <v>1.2460631895717918E-3</v>
      </c>
    </row>
    <row r="240" spans="1:7" x14ac:dyDescent="0.25">
      <c r="A240" s="1">
        <v>43108</v>
      </c>
      <c r="B240">
        <v>46</v>
      </c>
      <c r="C240">
        <v>117.989998</v>
      </c>
      <c r="D240">
        <f t="shared" si="12"/>
        <v>-1.5194269589754782E-3</v>
      </c>
      <c r="E240">
        <f t="shared" si="13"/>
        <v>-5.7301762152217007E-3</v>
      </c>
      <c r="F240">
        <f t="shared" si="14"/>
        <v>-6.6038057110557214E-4</v>
      </c>
      <c r="G240">
        <f t="shared" si="15"/>
        <v>-2.4957412778510422E-3</v>
      </c>
    </row>
    <row r="241" spans="1:7" x14ac:dyDescent="0.25">
      <c r="A241" s="1">
        <v>43109</v>
      </c>
      <c r="B241">
        <v>46.23</v>
      </c>
      <c r="C241">
        <v>118.08000199999999</v>
      </c>
      <c r="D241">
        <f t="shared" si="12"/>
        <v>4.9999999999999324E-3</v>
      </c>
      <c r="E241">
        <f t="shared" si="13"/>
        <v>7.6281042059169553E-4</v>
      </c>
      <c r="F241">
        <f t="shared" si="14"/>
        <v>2.1660617565076304E-3</v>
      </c>
      <c r="G241">
        <f t="shared" si="15"/>
        <v>3.3115806704078819E-4</v>
      </c>
    </row>
    <row r="242" spans="1:7" x14ac:dyDescent="0.25">
      <c r="A242" s="1">
        <v>43110</v>
      </c>
      <c r="B242">
        <v>46.07</v>
      </c>
      <c r="C242">
        <v>117.480003</v>
      </c>
      <c r="D242">
        <f t="shared" si="12"/>
        <v>-3.4609560891195458E-3</v>
      </c>
      <c r="E242">
        <f t="shared" si="13"/>
        <v>-5.0812922581081671E-3</v>
      </c>
      <c r="F242">
        <f t="shared" si="14"/>
        <v>-1.5056811854020663E-3</v>
      </c>
      <c r="G242">
        <f t="shared" si="15"/>
        <v>-2.2124028938826498E-3</v>
      </c>
    </row>
    <row r="243" spans="1:7" x14ac:dyDescent="0.25">
      <c r="A243" s="1">
        <v>43111</v>
      </c>
      <c r="B243">
        <v>46.040000999999997</v>
      </c>
      <c r="C243">
        <v>116.879997</v>
      </c>
      <c r="D243">
        <f t="shared" si="12"/>
        <v>-6.5116127631872499E-4</v>
      </c>
      <c r="E243">
        <f t="shared" si="13"/>
        <v>-5.1073032403650296E-3</v>
      </c>
      <c r="F243">
        <f t="shared" si="14"/>
        <v>-2.8288786194379613E-4</v>
      </c>
      <c r="G243">
        <f t="shared" si="15"/>
        <v>-2.2237571619686822E-3</v>
      </c>
    </row>
    <row r="244" spans="1:7" x14ac:dyDescent="0.25">
      <c r="A244" s="1">
        <v>43112</v>
      </c>
      <c r="B244">
        <v>46.150002000000001</v>
      </c>
      <c r="C244">
        <v>117.379997</v>
      </c>
      <c r="D244">
        <f t="shared" si="12"/>
        <v>2.3892484276880014E-3</v>
      </c>
      <c r="E244">
        <f t="shared" si="13"/>
        <v>4.2778919646960633E-3</v>
      </c>
      <c r="F244">
        <f t="shared" si="14"/>
        <v>1.0363997921905474E-3</v>
      </c>
      <c r="G244">
        <f t="shared" si="15"/>
        <v>1.8539022987975966E-3</v>
      </c>
    </row>
    <row r="245" spans="1:7" x14ac:dyDescent="0.25">
      <c r="A245" s="1">
        <v>43116</v>
      </c>
      <c r="B245">
        <v>46.529998999999997</v>
      </c>
      <c r="C245">
        <v>117.860001</v>
      </c>
      <c r="D245">
        <f t="shared" si="12"/>
        <v>8.2339541393735127E-3</v>
      </c>
      <c r="E245">
        <f t="shared" si="13"/>
        <v>4.0893168535350525E-3</v>
      </c>
      <c r="F245">
        <f t="shared" si="14"/>
        <v>3.5613190166962228E-3</v>
      </c>
      <c r="G245">
        <f t="shared" si="15"/>
        <v>1.772346366114971E-3</v>
      </c>
    </row>
    <row r="246" spans="1:7" x14ac:dyDescent="0.25">
      <c r="A246" s="1">
        <v>43117</v>
      </c>
      <c r="B246">
        <v>46.82</v>
      </c>
      <c r="C246">
        <v>119.18</v>
      </c>
      <c r="D246">
        <f t="shared" si="12"/>
        <v>6.2325597728898246E-3</v>
      </c>
      <c r="E246">
        <f t="shared" si="13"/>
        <v>1.1199719911762177E-2</v>
      </c>
      <c r="F246">
        <f t="shared" si="14"/>
        <v>2.6983661609828735E-3</v>
      </c>
      <c r="G246">
        <f t="shared" si="15"/>
        <v>4.8369406448040735E-3</v>
      </c>
    </row>
    <row r="247" spans="1:7" x14ac:dyDescent="0.25">
      <c r="A247" s="1">
        <v>43118</v>
      </c>
      <c r="B247">
        <v>46.880001</v>
      </c>
      <c r="C247">
        <v>119.050003</v>
      </c>
      <c r="D247">
        <f t="shared" si="12"/>
        <v>1.2815249893207976E-3</v>
      </c>
      <c r="E247">
        <f t="shared" si="13"/>
        <v>-1.0907618727974745E-3</v>
      </c>
      <c r="F247">
        <f t="shared" si="14"/>
        <v>5.5620291338937303E-4</v>
      </c>
      <c r="G247">
        <f t="shared" si="15"/>
        <v>-4.7397040386736185E-4</v>
      </c>
    </row>
    <row r="248" spans="1:7" x14ac:dyDescent="0.25">
      <c r="A248" s="1">
        <v>43119</v>
      </c>
      <c r="B248">
        <v>47.16</v>
      </c>
      <c r="C248">
        <v>120.16999800000001</v>
      </c>
      <c r="D248">
        <f t="shared" si="12"/>
        <v>5.9726747872722221E-3</v>
      </c>
      <c r="E248">
        <f t="shared" si="13"/>
        <v>9.4077696075320801E-3</v>
      </c>
      <c r="F248">
        <f t="shared" si="14"/>
        <v>2.5861841490565324E-3</v>
      </c>
      <c r="G248">
        <f t="shared" si="15"/>
        <v>4.0666432594576255E-3</v>
      </c>
    </row>
    <row r="249" spans="1:7" x14ac:dyDescent="0.25">
      <c r="A249" s="1">
        <v>43122</v>
      </c>
      <c r="B249">
        <v>47.380001</v>
      </c>
      <c r="C249">
        <v>121.510002</v>
      </c>
      <c r="D249">
        <f t="shared" si="12"/>
        <v>4.6649915182358668E-3</v>
      </c>
      <c r="E249">
        <f t="shared" si="13"/>
        <v>1.115090307316135E-2</v>
      </c>
      <c r="F249">
        <f t="shared" si="14"/>
        <v>2.0212691298931657E-3</v>
      </c>
      <c r="G249">
        <f t="shared" si="15"/>
        <v>4.8159740691851357E-3</v>
      </c>
    </row>
    <row r="250" spans="1:7" x14ac:dyDescent="0.25">
      <c r="A250" s="1">
        <v>43123</v>
      </c>
      <c r="B250">
        <v>47.450001</v>
      </c>
      <c r="C250">
        <v>121.300003</v>
      </c>
      <c r="D250">
        <f t="shared" si="12"/>
        <v>1.4774166003078024E-3</v>
      </c>
      <c r="E250">
        <f t="shared" si="13"/>
        <v>-1.7282445604765628E-3</v>
      </c>
      <c r="F250">
        <f t="shared" si="14"/>
        <v>6.4116036304286313E-4</v>
      </c>
      <c r="G250">
        <f t="shared" si="15"/>
        <v>-7.5121640596932204E-4</v>
      </c>
    </row>
    <row r="251" spans="1:7" x14ac:dyDescent="0.25">
      <c r="A251" s="1">
        <v>43124</v>
      </c>
      <c r="B251">
        <v>47.830002</v>
      </c>
      <c r="C251">
        <v>121.139999</v>
      </c>
      <c r="D251">
        <f t="shared" si="12"/>
        <v>8.0084508322771173E-3</v>
      </c>
      <c r="E251">
        <f t="shared" si="13"/>
        <v>-1.3190766367911853E-3</v>
      </c>
      <c r="F251">
        <f t="shared" si="14"/>
        <v>3.4641731158960502E-3</v>
      </c>
      <c r="G251">
        <f t="shared" si="15"/>
        <v>-5.7324586535374028E-4</v>
      </c>
    </row>
    <row r="252" spans="1:7" x14ac:dyDescent="0.25">
      <c r="A252" s="1">
        <v>43125</v>
      </c>
      <c r="B252">
        <v>47.84</v>
      </c>
      <c r="C252">
        <v>120.900002</v>
      </c>
      <c r="D252">
        <f t="shared" si="12"/>
        <v>2.0903197955130881E-4</v>
      </c>
      <c r="E252">
        <f t="shared" si="13"/>
        <v>-1.9811540530060797E-3</v>
      </c>
      <c r="F252">
        <f t="shared" si="14"/>
        <v>9.0771948470912638E-5</v>
      </c>
      <c r="G252">
        <f t="shared" si="15"/>
        <v>-8.6125769708979847E-4</v>
      </c>
    </row>
    <row r="253" spans="1:7" x14ac:dyDescent="0.25">
      <c r="A253" s="1">
        <v>43126</v>
      </c>
      <c r="B253">
        <v>48.529998999999997</v>
      </c>
      <c r="C253">
        <v>121.760002</v>
      </c>
      <c r="D253">
        <f t="shared" si="12"/>
        <v>1.4423056020066745E-2</v>
      </c>
      <c r="E253">
        <f t="shared" si="13"/>
        <v>7.1133166730634086E-3</v>
      </c>
      <c r="F253">
        <f t="shared" si="14"/>
        <v>6.2191113859409826E-3</v>
      </c>
      <c r="G253">
        <f t="shared" si="15"/>
        <v>3.0783385149820851E-3</v>
      </c>
    </row>
    <row r="254" spans="1:7" x14ac:dyDescent="0.25">
      <c r="D254" s="2" t="s">
        <v>3</v>
      </c>
      <c r="E254" s="2" t="s">
        <v>4</v>
      </c>
      <c r="F254" s="2" t="s">
        <v>5</v>
      </c>
      <c r="G254" s="2" t="s">
        <v>6</v>
      </c>
    </row>
    <row r="255" spans="1:7" x14ac:dyDescent="0.25">
      <c r="C255" s="2" t="s">
        <v>9</v>
      </c>
      <c r="D255">
        <f>SKEW(D3:D253)</f>
        <v>-0.42864895001013475</v>
      </c>
      <c r="E255">
        <f>SKEW(E3:E253)</f>
        <v>-0.19813645947631572</v>
      </c>
      <c r="F255">
        <f t="shared" ref="F255:G255" si="16">SKEW(F3:F253)</f>
        <v>-0.45818134903088126</v>
      </c>
      <c r="G255">
        <f t="shared" si="16"/>
        <v>-0.22072770584237825</v>
      </c>
    </row>
    <row r="256" spans="1:7" x14ac:dyDescent="0.25">
      <c r="C256" s="2" t="s">
        <v>10</v>
      </c>
      <c r="D256">
        <f>KURT(D3:D253)</f>
        <v>1.6635153494551793</v>
      </c>
      <c r="E256">
        <f t="shared" ref="E256:G256" si="17">KURT(E3:E253)</f>
        <v>0.49373464307692005</v>
      </c>
      <c r="F256">
        <f t="shared" si="17"/>
        <v>1.7008303934067981</v>
      </c>
      <c r="G256">
        <f t="shared" si="17"/>
        <v>0.52241167023076951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A30" sqref="A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Returns (a-e)</vt:lpstr>
      <vt:lpstr>1. Bonus - Histogram (f)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Roma</dc:creator>
  <cp:lastModifiedBy>Richard Roma</cp:lastModifiedBy>
  <dcterms:created xsi:type="dcterms:W3CDTF">2018-01-27T21:58:16Z</dcterms:created>
  <dcterms:modified xsi:type="dcterms:W3CDTF">2018-01-30T00:02:20Z</dcterms:modified>
</cp:coreProperties>
</file>