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1. Entrega Informe Inicial\"/>
    </mc:Choice>
  </mc:AlternateContent>
  <bookViews>
    <workbookView xWindow="0" yWindow="0" windowWidth="18480" windowHeight="111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H12" i="1"/>
  <c r="I10" i="1"/>
  <c r="K10" i="1" s="1"/>
  <c r="I9" i="1"/>
  <c r="I11" i="1"/>
  <c r="I13" i="1"/>
  <c r="K13" i="1" s="1"/>
  <c r="I14" i="1"/>
  <c r="K14" i="1" s="1"/>
  <c r="I15" i="1"/>
  <c r="I16" i="1"/>
  <c r="K16" i="1" s="1"/>
  <c r="I17" i="1"/>
  <c r="I18" i="1"/>
  <c r="I19" i="1"/>
  <c r="K19" i="1" s="1"/>
  <c r="I3" i="1"/>
  <c r="I4" i="1"/>
  <c r="I5" i="1"/>
  <c r="I6" i="1"/>
  <c r="K6" i="1" s="1"/>
  <c r="I7" i="1"/>
  <c r="I8" i="1"/>
  <c r="K8" i="1" s="1"/>
  <c r="H8" i="1"/>
  <c r="K9" i="1"/>
  <c r="K15" i="1"/>
  <c r="K17" i="1"/>
  <c r="K18" i="1"/>
  <c r="K3" i="1"/>
  <c r="K4" i="1"/>
  <c r="K5" i="1"/>
  <c r="F8" i="1"/>
  <c r="H18" i="1"/>
  <c r="H17" i="1"/>
  <c r="H16" i="1"/>
  <c r="H15" i="1"/>
  <c r="H10" i="1"/>
  <c r="H9" i="1"/>
  <c r="H6" i="1"/>
  <c r="H5" i="1"/>
  <c r="E32" i="1"/>
  <c r="F12" i="1" l="1"/>
  <c r="F5" i="1"/>
  <c r="F6" i="1"/>
  <c r="F7" i="1"/>
  <c r="F9" i="1"/>
  <c r="F10" i="1"/>
  <c r="F11" i="1"/>
  <c r="F13" i="1"/>
  <c r="H13" i="1" s="1"/>
  <c r="F14" i="1"/>
  <c r="H14" i="1" s="1"/>
  <c r="F15" i="1"/>
  <c r="F16" i="1"/>
  <c r="F17" i="1"/>
  <c r="F18" i="1"/>
  <c r="F19" i="1"/>
  <c r="H19" i="1" s="1"/>
  <c r="F3" i="1"/>
  <c r="H3" i="1" s="1"/>
  <c r="D10" i="1"/>
  <c r="D17" i="1" l="1"/>
  <c r="D12" i="1"/>
  <c r="D13" i="1"/>
  <c r="D14" i="1"/>
  <c r="D15" i="1"/>
  <c r="D16" i="1"/>
  <c r="D18" i="1"/>
  <c r="D8" i="1"/>
  <c r="D9" i="1"/>
  <c r="D11" i="1"/>
  <c r="D5" i="1"/>
  <c r="D4" i="1"/>
  <c r="D6" i="1"/>
  <c r="D7" i="1"/>
  <c r="D3" i="1"/>
  <c r="D19" i="1" l="1"/>
</calcChain>
</file>

<file path=xl/sharedStrings.xml><?xml version="1.0" encoding="utf-8"?>
<sst xmlns="http://schemas.openxmlformats.org/spreadsheetml/2006/main" count="28" uniqueCount="28">
  <si>
    <t>Task</t>
  </si>
  <si>
    <t>Start Date</t>
  </si>
  <si>
    <t>Duration</t>
  </si>
  <si>
    <t>End Date</t>
  </si>
  <si>
    <t>Preset creation</t>
  </si>
  <si>
    <t>Progress documentation</t>
  </si>
  <si>
    <t>Initial documentation</t>
  </si>
  <si>
    <t>User testing, presets</t>
  </si>
  <si>
    <t>Progressive Preset Change</t>
  </si>
  <si>
    <t>Disparity map</t>
  </si>
  <si>
    <t>Neural Network</t>
  </si>
  <si>
    <t>User testing</t>
  </si>
  <si>
    <t>Mock up blur</t>
  </si>
  <si>
    <t>Design pipeline</t>
  </si>
  <si>
    <t>Disparity map version</t>
  </si>
  <si>
    <t>Neural network version</t>
  </si>
  <si>
    <t>Integration with the viewer</t>
  </si>
  <si>
    <t>Closure documentation</t>
  </si>
  <si>
    <t>Screen Quality improvements</t>
  </si>
  <si>
    <t>Evaluate depth map</t>
  </si>
  <si>
    <t>NEW</t>
  </si>
  <si>
    <t>Reschedule Days 1</t>
  </si>
  <si>
    <t>start reschedule 1</t>
  </si>
  <si>
    <t>Duration 1</t>
  </si>
  <si>
    <t>Reschedule Days 2</t>
  </si>
  <si>
    <t>start reschedule 2</t>
  </si>
  <si>
    <t>Duration 2</t>
  </si>
  <si>
    <t>User testing,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</si>
</sst>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Hoja1!$B$3:$B$19</c:f>
              <c:strCache>
                <c:ptCount val="17"/>
                <c:pt idx="0">
                  <c:v>Initial documentation</c:v>
                </c:pt>
                <c:pt idx="1">
                  <c:v>Progress documentation</c:v>
                </c:pt>
                <c:pt idx="2">
                  <c:v>Closure documentation</c:v>
                </c:pt>
                <c:pt idx="3">
                  <c:v>Preset creation</c:v>
                </c:pt>
                <c:pt idx="4">
                  <c:v>User testing, presets</c:v>
                </c:pt>
                <c:pt idx="5">
                  <c:v>Progressive Preset Change</c:v>
                </c:pt>
                <c:pt idx="6">
                  <c:v>Disparity map</c:v>
                </c:pt>
                <c:pt idx="7">
                  <c:v>Evaluate depth map</c:v>
                </c:pt>
                <c:pt idx="8">
                  <c:v>Neural Network</c:v>
                </c:pt>
                <c:pt idx="9">
                  <c:v>User testing, general</c:v>
                </c:pt>
                <c:pt idx="10">
                  <c:v>Mock up blur</c:v>
                </c:pt>
                <c:pt idx="11">
                  <c:v>Design pipeline</c:v>
                </c:pt>
                <c:pt idx="12">
                  <c:v>Disparity map version</c:v>
                </c:pt>
                <c:pt idx="13">
                  <c:v>Neural network version</c:v>
                </c:pt>
                <c:pt idx="14">
                  <c:v>User testing</c:v>
                </c:pt>
                <c:pt idx="15">
                  <c:v>Screen Quality improvements</c:v>
                </c:pt>
                <c:pt idx="16">
                  <c:v>Integration with the viewer</c:v>
                </c:pt>
              </c:strCache>
            </c:strRef>
          </c:cat>
          <c:val>
            <c:numRef>
              <c:f>Hoja1!$C$3:$C$19</c:f>
              <c:numCache>
                <c:formatCode>m/d/yyyy</c:formatCode>
                <c:ptCount val="17"/>
                <c:pt idx="0">
                  <c:v>43150</c:v>
                </c:pt>
                <c:pt idx="1">
                  <c:v>43157</c:v>
                </c:pt>
                <c:pt idx="2">
                  <c:v>43262</c:v>
                </c:pt>
                <c:pt idx="3">
                  <c:v>43171</c:v>
                </c:pt>
                <c:pt idx="4">
                  <c:v>43174</c:v>
                </c:pt>
                <c:pt idx="5">
                  <c:v>43185</c:v>
                </c:pt>
                <c:pt idx="6">
                  <c:v>43171</c:v>
                </c:pt>
                <c:pt idx="7">
                  <c:v>43213</c:v>
                </c:pt>
                <c:pt idx="8">
                  <c:v>43191</c:v>
                </c:pt>
                <c:pt idx="9">
                  <c:v>43199</c:v>
                </c:pt>
                <c:pt idx="10">
                  <c:v>43213</c:v>
                </c:pt>
                <c:pt idx="11">
                  <c:v>43213</c:v>
                </c:pt>
                <c:pt idx="12">
                  <c:v>43227</c:v>
                </c:pt>
                <c:pt idx="13">
                  <c:v>43241</c:v>
                </c:pt>
                <c:pt idx="14">
                  <c:v>43247</c:v>
                </c:pt>
                <c:pt idx="15">
                  <c:v>43220</c:v>
                </c:pt>
                <c:pt idx="16">
                  <c:v>43213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F-43A4-8223-BC62F194A05C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477-4AF3-9ED6-3AF73ADC2D3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B477-4AF3-9ED6-3AF73ADC2D3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477-4AF3-9ED6-3AF73ADC2D39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B477-4AF3-9ED6-3AF73ADC2D39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B477-4AF3-9ED6-3AF73ADC2D3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B477-4AF3-9ED6-3AF73ADC2D39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608-45A1-B5EA-49BC08FAF7C5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B477-4AF3-9ED6-3AF73ADC2D39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608-45A1-B5EA-49BC08FAF7C5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2608-45A1-B5EA-49BC08FAF7C5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2608-45A1-B5EA-49BC08FAF7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2608-45A1-B5EA-49BC08FAF7C5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608-45A1-B5EA-49BC08FAF7C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2608-45A1-B5EA-49BC08FAF7C5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608-45A1-B5EA-49BC08FAF7C5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2608-45A1-B5EA-49BC08FAF7C5}"/>
              </c:ext>
            </c:extLst>
          </c:dPt>
          <c:cat>
            <c:strRef>
              <c:f>Hoja1!$B$3:$B$19</c:f>
              <c:strCache>
                <c:ptCount val="17"/>
                <c:pt idx="0">
                  <c:v>Initial documentation</c:v>
                </c:pt>
                <c:pt idx="1">
                  <c:v>Progress documentation</c:v>
                </c:pt>
                <c:pt idx="2">
                  <c:v>Closure documentation</c:v>
                </c:pt>
                <c:pt idx="3">
                  <c:v>Preset creation</c:v>
                </c:pt>
                <c:pt idx="4">
                  <c:v>User testing, presets</c:v>
                </c:pt>
                <c:pt idx="5">
                  <c:v>Progressive Preset Change</c:v>
                </c:pt>
                <c:pt idx="6">
                  <c:v>Disparity map</c:v>
                </c:pt>
                <c:pt idx="7">
                  <c:v>Evaluate depth map</c:v>
                </c:pt>
                <c:pt idx="8">
                  <c:v>Neural Network</c:v>
                </c:pt>
                <c:pt idx="9">
                  <c:v>User testing, general</c:v>
                </c:pt>
                <c:pt idx="10">
                  <c:v>Mock up blur</c:v>
                </c:pt>
                <c:pt idx="11">
                  <c:v>Design pipeline</c:v>
                </c:pt>
                <c:pt idx="12">
                  <c:v>Disparity map version</c:v>
                </c:pt>
                <c:pt idx="13">
                  <c:v>Neural network version</c:v>
                </c:pt>
                <c:pt idx="14">
                  <c:v>User testing</c:v>
                </c:pt>
                <c:pt idx="15">
                  <c:v>Screen Quality improvements</c:v>
                </c:pt>
                <c:pt idx="16">
                  <c:v>Integration with the viewer</c:v>
                </c:pt>
              </c:strCache>
            </c:strRef>
          </c:cat>
          <c:val>
            <c:numRef>
              <c:f>Hoja1!$D$3:$D$19</c:f>
              <c:numCache>
                <c:formatCode>General</c:formatCode>
                <c:ptCount val="17"/>
                <c:pt idx="0">
                  <c:v>20</c:v>
                </c:pt>
                <c:pt idx="1">
                  <c:v>91</c:v>
                </c:pt>
                <c:pt idx="2">
                  <c:v>19</c:v>
                </c:pt>
                <c:pt idx="3">
                  <c:v>6</c:v>
                </c:pt>
                <c:pt idx="4">
                  <c:v>10</c:v>
                </c:pt>
                <c:pt idx="5">
                  <c:v>6</c:v>
                </c:pt>
                <c:pt idx="6">
                  <c:v>13</c:v>
                </c:pt>
                <c:pt idx="7">
                  <c:v>7</c:v>
                </c:pt>
                <c:pt idx="8">
                  <c:v>21</c:v>
                </c:pt>
                <c:pt idx="9">
                  <c:v>13</c:v>
                </c:pt>
                <c:pt idx="10">
                  <c:v>2</c:v>
                </c:pt>
                <c:pt idx="11">
                  <c:v>3</c:v>
                </c:pt>
                <c:pt idx="12">
                  <c:v>13</c:v>
                </c:pt>
                <c:pt idx="13">
                  <c:v>13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6F-43A4-8223-BC62F194A05C}"/>
            </c:ext>
          </c:extLst>
        </c:ser>
        <c:ser>
          <c:idx val="2"/>
          <c:order val="2"/>
          <c:tx>
            <c:strRef>
              <c:f>Hoja1!$F$2</c:f>
              <c:strCache>
                <c:ptCount val="1"/>
                <c:pt idx="0">
                  <c:v>Reschedule Days 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B477-4AF3-9ED6-3AF73ADC2D39}"/>
              </c:ext>
            </c:extLst>
          </c:dPt>
          <c:cat>
            <c:strRef>
              <c:f>Hoja1!$B$3:$B$19</c:f>
              <c:strCache>
                <c:ptCount val="17"/>
                <c:pt idx="0">
                  <c:v>Initial documentation</c:v>
                </c:pt>
                <c:pt idx="1">
                  <c:v>Progress documentation</c:v>
                </c:pt>
                <c:pt idx="2">
                  <c:v>Closure documentation</c:v>
                </c:pt>
                <c:pt idx="3">
                  <c:v>Preset creation</c:v>
                </c:pt>
                <c:pt idx="4">
                  <c:v>User testing, presets</c:v>
                </c:pt>
                <c:pt idx="5">
                  <c:v>Progressive Preset Change</c:v>
                </c:pt>
                <c:pt idx="6">
                  <c:v>Disparity map</c:v>
                </c:pt>
                <c:pt idx="7">
                  <c:v>Evaluate depth map</c:v>
                </c:pt>
                <c:pt idx="8">
                  <c:v>Neural Network</c:v>
                </c:pt>
                <c:pt idx="9">
                  <c:v>User testing, general</c:v>
                </c:pt>
                <c:pt idx="10">
                  <c:v>Mock up blur</c:v>
                </c:pt>
                <c:pt idx="11">
                  <c:v>Design pipeline</c:v>
                </c:pt>
                <c:pt idx="12">
                  <c:v>Disparity map version</c:v>
                </c:pt>
                <c:pt idx="13">
                  <c:v>Neural network version</c:v>
                </c:pt>
                <c:pt idx="14">
                  <c:v>User testing</c:v>
                </c:pt>
                <c:pt idx="15">
                  <c:v>Screen Quality improvements</c:v>
                </c:pt>
                <c:pt idx="16">
                  <c:v>Integration with the viewer</c:v>
                </c:pt>
              </c:strCache>
            </c:strRef>
          </c:cat>
          <c:val>
            <c:numRef>
              <c:f>Hoja1!$F$3:$F$19</c:f>
              <c:numCache>
                <c:formatCode>General</c:formatCode>
                <c:ptCount val="17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29</c:v>
                </c:pt>
                <c:pt idx="5">
                  <c:v>29</c:v>
                </c:pt>
                <c:pt idx="6">
                  <c:v>0</c:v>
                </c:pt>
                <c:pt idx="7">
                  <c:v>28</c:v>
                </c:pt>
                <c:pt idx="8">
                  <c:v>8</c:v>
                </c:pt>
                <c:pt idx="9">
                  <c:v>16</c:v>
                </c:pt>
                <c:pt idx="10">
                  <c:v>47</c:v>
                </c:pt>
                <c:pt idx="11">
                  <c:v>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B477-4AF3-9ED6-3AF73ADC2D39}"/>
            </c:ext>
          </c:extLst>
        </c:ser>
        <c:ser>
          <c:idx val="3"/>
          <c:order val="3"/>
          <c:tx>
            <c:strRef>
              <c:f>Hoja1!$H$2</c:f>
              <c:strCache>
                <c:ptCount val="1"/>
                <c:pt idx="0">
                  <c:v>Duration 1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608-45A1-B5EA-49BC08FAF7C5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2608-45A1-B5EA-49BC08FAF7C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2608-45A1-B5EA-49BC08FAF7C5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4-2608-45A1-B5EA-49BC08FAF7C5}"/>
              </c:ext>
            </c:extLst>
          </c:dPt>
          <c:cat>
            <c:strRef>
              <c:f>Hoja1!$B$3:$B$19</c:f>
              <c:strCache>
                <c:ptCount val="17"/>
                <c:pt idx="0">
                  <c:v>Initial documentation</c:v>
                </c:pt>
                <c:pt idx="1">
                  <c:v>Progress documentation</c:v>
                </c:pt>
                <c:pt idx="2">
                  <c:v>Closure documentation</c:v>
                </c:pt>
                <c:pt idx="3">
                  <c:v>Preset creation</c:v>
                </c:pt>
                <c:pt idx="4">
                  <c:v>User testing, presets</c:v>
                </c:pt>
                <c:pt idx="5">
                  <c:v>Progressive Preset Change</c:v>
                </c:pt>
                <c:pt idx="6">
                  <c:v>Disparity map</c:v>
                </c:pt>
                <c:pt idx="7">
                  <c:v>Evaluate depth map</c:v>
                </c:pt>
                <c:pt idx="8">
                  <c:v>Neural Network</c:v>
                </c:pt>
                <c:pt idx="9">
                  <c:v>User testing, general</c:v>
                </c:pt>
                <c:pt idx="10">
                  <c:v>Mock up blur</c:v>
                </c:pt>
                <c:pt idx="11">
                  <c:v>Design pipeline</c:v>
                </c:pt>
                <c:pt idx="12">
                  <c:v>Disparity map version</c:v>
                </c:pt>
                <c:pt idx="13">
                  <c:v>Neural network version</c:v>
                </c:pt>
                <c:pt idx="14">
                  <c:v>User testing</c:v>
                </c:pt>
                <c:pt idx="15">
                  <c:v>Screen Quality improvements</c:v>
                </c:pt>
                <c:pt idx="16">
                  <c:v>Integration with the viewer</c:v>
                </c:pt>
              </c:strCache>
            </c:strRef>
          </c:cat>
          <c:val>
            <c:numRef>
              <c:f>Hoja1!$H$3:$H$19</c:f>
              <c:numCache>
                <c:formatCode>General</c:formatCode>
                <c:ptCount val="17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0</c:v>
                </c:pt>
                <c:pt idx="7">
                  <c:v>7</c:v>
                </c:pt>
                <c:pt idx="8">
                  <c:v>7</c:v>
                </c:pt>
                <c:pt idx="9">
                  <c:v>13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B477-4AF3-9ED6-3AF73ADC2D39}"/>
            </c:ext>
          </c:extLst>
        </c:ser>
        <c:ser>
          <c:idx val="4"/>
          <c:order val="4"/>
          <c:tx>
            <c:strRef>
              <c:f>Hoja1!$I$2</c:f>
              <c:strCache>
                <c:ptCount val="1"/>
                <c:pt idx="0">
                  <c:v>Reschedule Days 2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Hoja1!$I$3:$I$19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21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2608-45A1-B5EA-49BC08FAF7C5}"/>
            </c:ext>
          </c:extLst>
        </c:ser>
        <c:ser>
          <c:idx val="5"/>
          <c:order val="5"/>
          <c:tx>
            <c:strRef>
              <c:f>Hoja1!$K$2</c:f>
              <c:strCache>
                <c:ptCount val="1"/>
                <c:pt idx="0">
                  <c:v>Duration 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Hoja1!$K$3:$K$19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14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2608-45A1-B5EA-49BC08FAF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2912256"/>
        <c:axId val="745762112"/>
      </c:barChart>
      <c:catAx>
        <c:axId val="672912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762112"/>
        <c:crosses val="autoZero"/>
        <c:auto val="1"/>
        <c:lblAlgn val="ctr"/>
        <c:lblOffset val="100"/>
        <c:noMultiLvlLbl val="0"/>
      </c:catAx>
      <c:valAx>
        <c:axId val="745762112"/>
        <c:scaling>
          <c:orientation val="minMax"/>
          <c:max val="43290"/>
          <c:min val="431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29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1165611</xdr:colOff>
      <xdr:row>22</xdr:row>
      <xdr:rowOff>95249</xdr:rowOff>
    </xdr:from>
    <xdr:to>
      <xdr:col>20</xdr:col>
      <xdr:colOff>365125</xdr:colOff>
      <xdr:row>45</xdr:row>
      <xdr:rowOff>186844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2A186B-EA39-4302-ACA4-AF2964B37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G19" zoomScale="120" zoomScaleNormal="120" workbookViewId="0">
      <selection activeCell="H31" sqref="H31"/>
    </sheetView>
  </sheetViews>
  <sheetFormatPr baseColWidth="10" defaultRowHeight="15" x14ac:dyDescent="0.25"/>
  <cols>
    <col min="2" max="2" width="26.140625" customWidth="1"/>
    <col min="6" max="6" width="16.7109375" customWidth="1"/>
    <col min="7" max="7" width="15.42578125" customWidth="1"/>
    <col min="8" max="8" width="11.85546875" bestFit="1" customWidth="1"/>
    <col min="9" max="9" width="17.5703125" customWidth="1"/>
    <col min="10" max="10" width="14.140625" customWidth="1"/>
  </cols>
  <sheetData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B3" s="3" t="s">
        <v>6</v>
      </c>
      <c r="C3" s="1">
        <v>43150</v>
      </c>
      <c r="D3">
        <f>E3-C3</f>
        <v>20</v>
      </c>
      <c r="E3" s="1">
        <v>43170</v>
      </c>
      <c r="F3">
        <f>IF(ISBLANK(G3),,G3-E3)</f>
        <v>0</v>
      </c>
      <c r="H3">
        <f>IF(F3&lt;&gt;0,D3,)</f>
        <v>0</v>
      </c>
      <c r="I3">
        <f t="shared" ref="I3:I19" si="0">IF(ISBLANK(J3),,J3-G3-H3)</f>
        <v>0</v>
      </c>
      <c r="K3">
        <f t="shared" ref="K3:K19" si="1">IF(I3&lt;&gt;0,D3,)</f>
        <v>0</v>
      </c>
    </row>
    <row r="4" spans="1:11" x14ac:dyDescent="0.25">
      <c r="B4" s="4" t="s">
        <v>5</v>
      </c>
      <c r="C4" s="1">
        <v>43157</v>
      </c>
      <c r="D4">
        <f t="shared" ref="D4:D19" si="2">E4-C4</f>
        <v>91</v>
      </c>
      <c r="E4" s="1">
        <v>43248</v>
      </c>
      <c r="F4">
        <v>33</v>
      </c>
      <c r="I4">
        <f t="shared" si="0"/>
        <v>0</v>
      </c>
      <c r="K4">
        <f t="shared" si="1"/>
        <v>0</v>
      </c>
    </row>
    <row r="5" spans="1:11" x14ac:dyDescent="0.25">
      <c r="B5" s="5" t="s">
        <v>17</v>
      </c>
      <c r="C5" s="1">
        <v>43262</v>
      </c>
      <c r="D5">
        <f t="shared" si="2"/>
        <v>19</v>
      </c>
      <c r="E5" s="1">
        <v>43281</v>
      </c>
      <c r="F5">
        <f t="shared" ref="F5:F19" si="3">IF(ISBLANK(G5),,G5-E5)</f>
        <v>0</v>
      </c>
      <c r="H5">
        <f t="shared" ref="H5:H19" si="4">IF(F5&lt;&gt;0,D5,)</f>
        <v>0</v>
      </c>
      <c r="I5">
        <f t="shared" si="0"/>
        <v>0</v>
      </c>
      <c r="K5">
        <f t="shared" si="1"/>
        <v>0</v>
      </c>
    </row>
    <row r="6" spans="1:11" x14ac:dyDescent="0.25">
      <c r="B6" s="3" t="s">
        <v>4</v>
      </c>
      <c r="C6" s="1">
        <v>43171</v>
      </c>
      <c r="D6">
        <f t="shared" si="2"/>
        <v>6</v>
      </c>
      <c r="E6" s="1">
        <v>43177</v>
      </c>
      <c r="F6">
        <f t="shared" si="3"/>
        <v>0</v>
      </c>
      <c r="H6">
        <f t="shared" si="4"/>
        <v>0</v>
      </c>
      <c r="I6">
        <f t="shared" si="0"/>
        <v>0</v>
      </c>
      <c r="K6">
        <f t="shared" si="1"/>
        <v>0</v>
      </c>
    </row>
    <row r="7" spans="1:11" x14ac:dyDescent="0.25">
      <c r="B7" s="4" t="s">
        <v>7</v>
      </c>
      <c r="C7" s="1">
        <v>43174</v>
      </c>
      <c r="D7">
        <f t="shared" si="2"/>
        <v>10</v>
      </c>
      <c r="E7" s="1">
        <v>43184</v>
      </c>
      <c r="F7">
        <f t="shared" si="3"/>
        <v>29</v>
      </c>
      <c r="G7" s="1">
        <v>43213</v>
      </c>
      <c r="H7">
        <v>4</v>
      </c>
      <c r="I7">
        <f t="shared" si="0"/>
        <v>31</v>
      </c>
      <c r="J7" s="1">
        <v>43248</v>
      </c>
      <c r="K7">
        <v>4</v>
      </c>
    </row>
    <row r="8" spans="1:11" x14ac:dyDescent="0.25">
      <c r="B8" s="4" t="s">
        <v>8</v>
      </c>
      <c r="C8" s="1">
        <v>43185</v>
      </c>
      <c r="D8">
        <f t="shared" si="2"/>
        <v>6</v>
      </c>
      <c r="E8" s="1">
        <v>43191</v>
      </c>
      <c r="F8">
        <f>IF(ISBLANK(G8),,G8-E8)</f>
        <v>29</v>
      </c>
      <c r="G8" s="1">
        <v>43220</v>
      </c>
      <c r="H8">
        <f>IF(F8&lt;&gt;0,D8,)</f>
        <v>6</v>
      </c>
      <c r="I8">
        <f>IF(ISBLANK(J8),,J8-G8-H8)</f>
        <v>22</v>
      </c>
      <c r="J8" s="1">
        <v>43248</v>
      </c>
      <c r="K8">
        <f>IF(I8&lt;&gt;0,D8,)</f>
        <v>6</v>
      </c>
    </row>
    <row r="9" spans="1:11" x14ac:dyDescent="0.25">
      <c r="B9" s="4" t="s">
        <v>9</v>
      </c>
      <c r="C9" s="1">
        <v>43171</v>
      </c>
      <c r="D9">
        <f t="shared" si="2"/>
        <v>13</v>
      </c>
      <c r="E9" s="1">
        <v>43184</v>
      </c>
      <c r="F9">
        <f t="shared" si="3"/>
        <v>0</v>
      </c>
      <c r="H9">
        <f t="shared" si="4"/>
        <v>0</v>
      </c>
      <c r="I9">
        <f t="shared" si="0"/>
        <v>0</v>
      </c>
      <c r="K9">
        <f t="shared" si="1"/>
        <v>0</v>
      </c>
    </row>
    <row r="10" spans="1:11" x14ac:dyDescent="0.25">
      <c r="A10" t="s">
        <v>20</v>
      </c>
      <c r="B10" s="7" t="s">
        <v>19</v>
      </c>
      <c r="C10" s="1">
        <v>43213</v>
      </c>
      <c r="D10">
        <f t="shared" si="2"/>
        <v>7</v>
      </c>
      <c r="E10" s="1">
        <v>43220</v>
      </c>
      <c r="F10">
        <f t="shared" si="3"/>
        <v>28</v>
      </c>
      <c r="G10" s="1">
        <v>43248</v>
      </c>
      <c r="H10">
        <f t="shared" si="4"/>
        <v>7</v>
      </c>
      <c r="I10">
        <f>IF(ISBLANK(J10),,J10-G10-H10)</f>
        <v>0</v>
      </c>
      <c r="J10" s="1"/>
      <c r="K10">
        <f t="shared" si="1"/>
        <v>0</v>
      </c>
    </row>
    <row r="11" spans="1:11" x14ac:dyDescent="0.25">
      <c r="B11" s="4" t="s">
        <v>10</v>
      </c>
      <c r="C11" s="1">
        <v>43191</v>
      </c>
      <c r="D11">
        <f t="shared" si="2"/>
        <v>21</v>
      </c>
      <c r="E11" s="1">
        <v>43212</v>
      </c>
      <c r="F11">
        <f t="shared" si="3"/>
        <v>8</v>
      </c>
      <c r="G11" s="1">
        <v>43220</v>
      </c>
      <c r="H11">
        <v>7</v>
      </c>
      <c r="I11">
        <f t="shared" si="0"/>
        <v>21</v>
      </c>
      <c r="J11" s="1">
        <v>43248</v>
      </c>
      <c r="K11">
        <v>14</v>
      </c>
    </row>
    <row r="12" spans="1:11" x14ac:dyDescent="0.25">
      <c r="B12" s="4" t="s">
        <v>27</v>
      </c>
      <c r="C12" s="1">
        <v>43199</v>
      </c>
      <c r="D12">
        <f t="shared" si="2"/>
        <v>13</v>
      </c>
      <c r="E12" s="1">
        <v>43212</v>
      </c>
      <c r="F12">
        <f>IF(ISBLANK(G12),,G12-E12)</f>
        <v>16</v>
      </c>
      <c r="G12" s="1">
        <v>43228</v>
      </c>
      <c r="H12">
        <f>IF(F12&lt;&gt;0,D12,)</f>
        <v>13</v>
      </c>
      <c r="I12">
        <f t="shared" si="0"/>
        <v>23</v>
      </c>
      <c r="J12" s="1">
        <v>43264</v>
      </c>
      <c r="K12">
        <v>4</v>
      </c>
    </row>
    <row r="13" spans="1:11" x14ac:dyDescent="0.25">
      <c r="B13" s="3" t="s">
        <v>12</v>
      </c>
      <c r="C13" s="1">
        <v>43213</v>
      </c>
      <c r="D13">
        <f t="shared" si="2"/>
        <v>2</v>
      </c>
      <c r="E13" s="1">
        <v>43215</v>
      </c>
      <c r="F13">
        <f t="shared" si="3"/>
        <v>47</v>
      </c>
      <c r="G13" s="1">
        <v>43262</v>
      </c>
      <c r="H13">
        <f t="shared" si="4"/>
        <v>2</v>
      </c>
      <c r="I13">
        <f t="shared" si="0"/>
        <v>0</v>
      </c>
      <c r="J13" s="1"/>
      <c r="K13">
        <f t="shared" si="1"/>
        <v>0</v>
      </c>
    </row>
    <row r="14" spans="1:11" x14ac:dyDescent="0.25">
      <c r="B14" s="4" t="s">
        <v>13</v>
      </c>
      <c r="C14" s="1">
        <v>43213</v>
      </c>
      <c r="D14">
        <f t="shared" si="2"/>
        <v>3</v>
      </c>
      <c r="E14" s="1">
        <v>43216</v>
      </c>
      <c r="F14">
        <f t="shared" si="3"/>
        <v>48</v>
      </c>
      <c r="G14" s="1">
        <v>43264</v>
      </c>
      <c r="H14">
        <f t="shared" si="4"/>
        <v>3</v>
      </c>
      <c r="I14">
        <f t="shared" si="0"/>
        <v>0</v>
      </c>
      <c r="K14">
        <f t="shared" si="1"/>
        <v>0</v>
      </c>
    </row>
    <row r="15" spans="1:11" x14ac:dyDescent="0.25">
      <c r="B15" s="4" t="s">
        <v>14</v>
      </c>
      <c r="C15" s="1">
        <v>43227</v>
      </c>
      <c r="D15">
        <f t="shared" si="2"/>
        <v>13</v>
      </c>
      <c r="E15" s="1">
        <v>43240</v>
      </c>
      <c r="F15">
        <f t="shared" si="3"/>
        <v>0</v>
      </c>
      <c r="H15">
        <f t="shared" si="4"/>
        <v>0</v>
      </c>
      <c r="I15">
        <f t="shared" si="0"/>
        <v>0</v>
      </c>
      <c r="K15">
        <f t="shared" si="1"/>
        <v>0</v>
      </c>
    </row>
    <row r="16" spans="1:11" x14ac:dyDescent="0.25">
      <c r="B16" s="4" t="s">
        <v>15</v>
      </c>
      <c r="C16" s="1">
        <v>43241</v>
      </c>
      <c r="D16">
        <f t="shared" si="2"/>
        <v>13</v>
      </c>
      <c r="E16" s="6">
        <v>43254</v>
      </c>
      <c r="F16">
        <f t="shared" si="3"/>
        <v>0</v>
      </c>
      <c r="H16">
        <f t="shared" si="4"/>
        <v>0</v>
      </c>
      <c r="I16">
        <f t="shared" si="0"/>
        <v>0</v>
      </c>
      <c r="K16">
        <f t="shared" si="1"/>
        <v>0</v>
      </c>
    </row>
    <row r="17" spans="2:11" x14ac:dyDescent="0.25">
      <c r="B17" s="5" t="s">
        <v>11</v>
      </c>
      <c r="C17" s="1">
        <v>43247</v>
      </c>
      <c r="D17">
        <f t="shared" si="2"/>
        <v>7</v>
      </c>
      <c r="E17" s="1">
        <v>43254</v>
      </c>
      <c r="F17">
        <f t="shared" si="3"/>
        <v>0</v>
      </c>
      <c r="H17">
        <f t="shared" si="4"/>
        <v>0</v>
      </c>
      <c r="I17">
        <f t="shared" si="0"/>
        <v>0</v>
      </c>
      <c r="K17">
        <f t="shared" si="1"/>
        <v>0</v>
      </c>
    </row>
    <row r="18" spans="2:11" x14ac:dyDescent="0.25">
      <c r="B18" s="4" t="s">
        <v>18</v>
      </c>
      <c r="C18" s="1">
        <v>43220</v>
      </c>
      <c r="D18">
        <f t="shared" si="2"/>
        <v>6</v>
      </c>
      <c r="E18" s="1">
        <v>43226</v>
      </c>
      <c r="F18">
        <f t="shared" si="3"/>
        <v>0</v>
      </c>
      <c r="H18">
        <f t="shared" si="4"/>
        <v>0</v>
      </c>
      <c r="I18">
        <f t="shared" si="0"/>
        <v>0</v>
      </c>
      <c r="K18">
        <f t="shared" si="1"/>
        <v>0</v>
      </c>
    </row>
    <row r="19" spans="2:11" x14ac:dyDescent="0.25">
      <c r="B19" s="2" t="s">
        <v>16</v>
      </c>
      <c r="C19" s="1">
        <v>43213</v>
      </c>
      <c r="D19">
        <f t="shared" si="2"/>
        <v>6</v>
      </c>
      <c r="E19" s="1">
        <v>43219</v>
      </c>
      <c r="F19">
        <f t="shared" si="3"/>
        <v>43</v>
      </c>
      <c r="G19" s="1">
        <v>43262</v>
      </c>
      <c r="H19">
        <f t="shared" si="4"/>
        <v>6</v>
      </c>
      <c r="I19">
        <f t="shared" si="0"/>
        <v>0</v>
      </c>
      <c r="K19">
        <f t="shared" si="1"/>
        <v>0</v>
      </c>
    </row>
    <row r="31" spans="2:11" x14ac:dyDescent="0.25">
      <c r="E31" s="1">
        <v>43246</v>
      </c>
    </row>
    <row r="32" spans="2:11" x14ac:dyDescent="0.25">
      <c r="E32">
        <f>E31-F32</f>
        <v>-35</v>
      </c>
      <c r="F32" s="1">
        <v>43281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2018-03-10T17:25:23Z</dcterms:created>
  <dcterms:modified xsi:type="dcterms:W3CDTF">2018-05-26T15:30:48Z</dcterms:modified>
</cp:coreProperties>
</file>